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3部_DER導入支援事業\R5補正\001_R5補正_家庭・業務産業用蓄電システム導入支援事業\200_情報発信・外部公開\18_蓄電池アグリゲーター・小売電気事業者登録\01-2．小売電気事業者登録申請書類\家庭用蓄電システムリスト\"/>
    </mc:Choice>
  </mc:AlternateContent>
  <xr:revisionPtr revIDLastSave="0" documentId="13_ncr:1_{FA698BC3-05C2-483D-9D83-5B6367EA6B53}" xr6:coauthVersionLast="47" xr6:coauthVersionMax="47" xr10:uidLastSave="{00000000-0000-0000-0000-000000000000}"/>
  <workbookProtection workbookAlgorithmName="SHA-512" workbookHashValue="GS3POqbhtRHJfUaYquEbj/4s6mow80wEvXG2J9cKOtUVf6/P5G01Gpgd652I7Y8pB2Z3dQArdYCR533R5jfcUQ==" workbookSaltValue="ZnSK4zB5etmyAdFJeXX+wA==" workbookSpinCount="100000" lockStructure="1"/>
  <bookViews>
    <workbookView xWindow="10905" yWindow="-15855" windowWidth="17310" windowHeight="15105" tabRatio="791" xr2:uid="{6B5F2414-B0DE-44D3-96CB-14496043030B}"/>
  </bookViews>
  <sheets>
    <sheet name="No.6_家庭用蓄電システムリスト" sheetId="9" r:id="rId1"/>
    <sheet name="非表示_R5ZEH 蓄電システム登録情報" sheetId="10" state="hidden" r:id="rId2"/>
    <sheet name="非表示_メーカーコード一覧" sheetId="11" state="hidden" r:id="rId3"/>
  </sheets>
  <definedNames>
    <definedName name="_xlnm._FilterDatabase" localSheetId="1" hidden="1">'非表示_R5ZEH 蓄電システム登録情報'!$A$1:$G$519</definedName>
    <definedName name="_xlnm.Print_Area" localSheetId="0">No.6_家庭用蓄電システムリスト!$A$1:$I$109</definedName>
    <definedName name="_xlnm.Print_Area" localSheetId="1">'非表示_R5ZEH 蓄電システム登録情報'!$A$1:$E$519</definedName>
    <definedName name="_xlnm.Print_Titles" localSheetId="0">No.6_家庭用蓄電システムリスト!$9:$9</definedName>
    <definedName name="アップソーラー・ジャパン">'非表示_R5ZEH 蓄電システム登録情報'!$D$505:$D$506</definedName>
    <definedName name="エクソル">'非表示_R5ZEH 蓄電システム登録情報'!$D$482:$D$487</definedName>
    <definedName name="エヌエフブロッサムテクノロジーズ">'非表示_R5ZEH 蓄電システム登録情報'!$D$416:$D$433</definedName>
    <definedName name="エバラジツギョウ">'非表示_R5ZEH 蓄電システム登録情報'!$D$467:$D$481</definedName>
    <definedName name="エリーパワー">'非表示_R5ZEH 蓄電システム登録情報'!$D$2:$D$11</definedName>
    <definedName name="オーデリック">'非表示_R5ZEH 蓄電システム登録情報'!$D$488</definedName>
    <definedName name="オムロンソーシアルソリューションズ">'非表示_R5ZEH 蓄電システム登録情報'!$D$434:$D$450</definedName>
    <definedName name="カナディアンソーラージャパン">'非表示_R5ZEH 蓄電システム登録情報'!$D$381:$D$385</definedName>
    <definedName name="キョウセラ">'非表示_R5ZEH 蓄電システム登録情報'!$D$299:$D$317</definedName>
    <definedName name="サニックス">'非表示_R5ZEH 蓄電システム登録情報'!$D$457:$D$460</definedName>
    <definedName name="サングロウジャパン">'非表示_R5ZEH 蓄電システム登録情報'!$D$514:$D$516</definedName>
    <definedName name="サンテックパワージャパン">'非表示_R5ZEH 蓄電システム登録情報'!$D$386</definedName>
    <definedName name="シークレットベース">'非表示_R5ZEH 蓄電システム登録情報'!$D$518:$D$519</definedName>
    <definedName name="シャープ">'非表示_R5ZEH 蓄電システム登録情報'!$D$12:$D$142</definedName>
    <definedName name="ジンコソーラージャパン">'非表示_R5ZEH 蓄電システム登録情報'!$D$495:$D$497</definedName>
    <definedName name="スマートソーラー">'非表示_R5ZEH 蓄電システム登録情報'!$D$399:$D$401</definedName>
    <definedName name="スミトモデンキコウギョウ">'非表示_R5ZEH 蓄電システム登録情報'!$D$370:$D$373</definedName>
    <definedName name="セイコウデンキセイサクショ">'非表示_R5ZEH 蓄電システム登録情報'!$D$412:$D$415</definedName>
    <definedName name="ソラックスパワーネットワーク">'非表示_R5ZEH 蓄電システム登録情報'!$D$507:$D$511</definedName>
    <definedName name="ダイヤゼブラデンキ">'非表示_R5ZEH 蓄電システム登録情報'!$D$374:$D$380</definedName>
    <definedName name="タイワンプラスチックジャパンニューエナジー">'非表示_R5ZEH 蓄電システム登録情報'!$D$517</definedName>
    <definedName name="チョウシュウサンギョウ">'非表示_R5ZEH 蓄電システム登録情報'!$D$351:$D$369</definedName>
    <definedName name="ディーエムエムドットコム">'非表示_R5ZEH 蓄電システム登録情報'!$D$489:$D$494</definedName>
    <definedName name="デルタデンシ">'非表示_R5ZEH 蓄電システム登録情報'!$D$394:$D$398</definedName>
    <definedName name="トヨタジドウシャ">'非表示_R5ZEH 蓄電システム登録情報'!$D$498</definedName>
    <definedName name="ニチコン">'非表示_R5ZEH 蓄電システム登録情報'!$D$318:$D$350</definedName>
    <definedName name="ニホンエネルギーソウゴウシステム">'非表示_R5ZEH 蓄電システム登録情報'!$D$499:$D$504</definedName>
    <definedName name="ニホンサンギョウ">'非表示_R5ZEH 蓄電システム登録情報'!$D$451:$D$456</definedName>
    <definedName name="パナソニック">'非表示_R5ZEH 蓄電システム登録情報'!$D$143:$D$298</definedName>
    <definedName name="ハンファジャパン">'非表示_R5ZEH 蓄電システム登録情報'!$D$387:$D$391</definedName>
    <definedName name="ファーウェイギジュツニホン">'非表示_R5ZEH 蓄電システム登録情報'!$D$461:$D$466</definedName>
    <definedName name="ムラタセイサクショ">'非表示_R5ZEH 蓄電システム登録情報'!$D$402:$D$411</definedName>
    <definedName name="リミックスポイント">'非表示_R5ZEH 蓄電システム登録情報'!$D$512:$D$513</definedName>
    <definedName name="ループ">'非表示_R5ZEH 蓄電システム登録情報'!$D$392:$D$393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6" i="10" l="1"/>
  <c r="E447" i="10"/>
  <c r="E448" i="10"/>
  <c r="E449" i="10"/>
  <c r="E450" i="10"/>
  <c r="E135" i="10"/>
  <c r="E136" i="10"/>
  <c r="E137" i="10"/>
  <c r="E138" i="10"/>
  <c r="E139" i="10"/>
  <c r="E140" i="10"/>
  <c r="E141" i="10"/>
  <c r="E142" i="10"/>
  <c r="E392" i="10" l="1"/>
  <c r="E287" i="10"/>
  <c r="E286" i="10"/>
  <c r="E298" i="10"/>
  <c r="E297" i="10"/>
  <c r="E296" i="10"/>
  <c r="E295" i="10"/>
  <c r="E294" i="10"/>
  <c r="E293" i="10"/>
  <c r="E292" i="10"/>
  <c r="E291" i="10"/>
  <c r="E290" i="10"/>
  <c r="E289" i="10"/>
  <c r="E288" i="10"/>
  <c r="E8" i="10"/>
  <c r="E11" i="10"/>
  <c r="E10" i="10"/>
  <c r="E9" i="10"/>
  <c r="E494" i="10"/>
  <c r="E493" i="10"/>
  <c r="E492" i="10"/>
  <c r="E481" i="10"/>
  <c r="E480" i="10"/>
  <c r="E479" i="10"/>
  <c r="E478" i="10"/>
  <c r="E477" i="10"/>
  <c r="E393" i="10"/>
  <c r="E510" i="10" l="1"/>
  <c r="E504" i="10"/>
  <c r="E503" i="10"/>
  <c r="E502" i="10"/>
  <c r="E486" i="10"/>
  <c r="E485" i="10"/>
  <c r="E465" i="10"/>
  <c r="E464" i="10"/>
  <c r="E432" i="10"/>
  <c r="E316" i="10"/>
  <c r="I13" i="9"/>
  <c r="K13" i="9" l="1"/>
  <c r="L13" i="9"/>
  <c r="E390" i="10" l="1"/>
  <c r="E389" i="10"/>
  <c r="E349" i="10"/>
  <c r="E348" i="10"/>
  <c r="E379" i="10"/>
  <c r="E372" i="10"/>
  <c r="E315" i="10"/>
  <c r="E314" i="10"/>
  <c r="E313" i="10"/>
  <c r="E312" i="10"/>
  <c r="E311" i="10"/>
  <c r="E310" i="10"/>
  <c r="E385" i="10"/>
  <c r="E384" i="10"/>
  <c r="E383" i="10"/>
  <c r="E382" i="10"/>
  <c r="E476" i="10"/>
  <c r="E475" i="10"/>
  <c r="K11" i="9"/>
  <c r="L11" i="9"/>
  <c r="M11" i="9" s="1"/>
  <c r="J11" i="9" s="1"/>
  <c r="K12" i="9"/>
  <c r="L12" i="9"/>
  <c r="M13" i="9"/>
  <c r="J13" i="9" s="1"/>
  <c r="K14" i="9"/>
  <c r="L14" i="9"/>
  <c r="K15" i="9"/>
  <c r="L15" i="9"/>
  <c r="M15" i="9" s="1"/>
  <c r="J15" i="9" s="1"/>
  <c r="K16" i="9"/>
  <c r="L16" i="9"/>
  <c r="M16" i="9" s="1"/>
  <c r="J16" i="9" s="1"/>
  <c r="K17" i="9"/>
  <c r="M17" i="9" s="1"/>
  <c r="J17" i="9" s="1"/>
  <c r="L17" i="9"/>
  <c r="K18" i="9"/>
  <c r="M18" i="9" s="1"/>
  <c r="J18" i="9" s="1"/>
  <c r="L18" i="9"/>
  <c r="K19" i="9"/>
  <c r="L19" i="9"/>
  <c r="J20" i="9"/>
  <c r="K20" i="9"/>
  <c r="L20" i="9"/>
  <c r="M20" i="9"/>
  <c r="J21" i="9"/>
  <c r="K21" i="9"/>
  <c r="L21" i="9"/>
  <c r="M21" i="9"/>
  <c r="J22" i="9"/>
  <c r="K22" i="9"/>
  <c r="L22" i="9"/>
  <c r="M22" i="9"/>
  <c r="J23" i="9"/>
  <c r="K23" i="9"/>
  <c r="L23" i="9"/>
  <c r="M23" i="9"/>
  <c r="J24" i="9"/>
  <c r="K24" i="9"/>
  <c r="L24" i="9"/>
  <c r="M24" i="9"/>
  <c r="J25" i="9"/>
  <c r="K25" i="9"/>
  <c r="L25" i="9"/>
  <c r="M25" i="9"/>
  <c r="J26" i="9"/>
  <c r="K26" i="9"/>
  <c r="L26" i="9"/>
  <c r="M26" i="9"/>
  <c r="J27" i="9"/>
  <c r="K27" i="9"/>
  <c r="L27" i="9"/>
  <c r="M27" i="9"/>
  <c r="J28" i="9"/>
  <c r="K28" i="9"/>
  <c r="L28" i="9"/>
  <c r="M28" i="9"/>
  <c r="J29" i="9"/>
  <c r="K29" i="9"/>
  <c r="L29" i="9"/>
  <c r="M29" i="9"/>
  <c r="J30" i="9"/>
  <c r="K30" i="9"/>
  <c r="L30" i="9"/>
  <c r="M30" i="9"/>
  <c r="J31" i="9"/>
  <c r="K31" i="9"/>
  <c r="L31" i="9"/>
  <c r="M31" i="9"/>
  <c r="J32" i="9"/>
  <c r="K32" i="9"/>
  <c r="L32" i="9"/>
  <c r="M32" i="9"/>
  <c r="J33" i="9"/>
  <c r="K33" i="9"/>
  <c r="L33" i="9"/>
  <c r="M33" i="9"/>
  <c r="J34" i="9"/>
  <c r="K34" i="9"/>
  <c r="L34" i="9"/>
  <c r="M34" i="9"/>
  <c r="J35" i="9"/>
  <c r="K35" i="9"/>
  <c r="L35" i="9"/>
  <c r="M35" i="9"/>
  <c r="J36" i="9"/>
  <c r="K36" i="9"/>
  <c r="L36" i="9"/>
  <c r="M36" i="9"/>
  <c r="J37" i="9"/>
  <c r="K37" i="9"/>
  <c r="L37" i="9"/>
  <c r="M37" i="9"/>
  <c r="J38" i="9"/>
  <c r="K38" i="9"/>
  <c r="L38" i="9"/>
  <c r="M38" i="9"/>
  <c r="J39" i="9"/>
  <c r="K39" i="9"/>
  <c r="L39" i="9"/>
  <c r="M39" i="9"/>
  <c r="J40" i="9"/>
  <c r="K40" i="9"/>
  <c r="L40" i="9"/>
  <c r="M40" i="9"/>
  <c r="J41" i="9"/>
  <c r="K41" i="9"/>
  <c r="L41" i="9"/>
  <c r="M41" i="9"/>
  <c r="J42" i="9"/>
  <c r="K42" i="9"/>
  <c r="L42" i="9"/>
  <c r="M42" i="9"/>
  <c r="J43" i="9"/>
  <c r="K43" i="9"/>
  <c r="L43" i="9"/>
  <c r="M43" i="9"/>
  <c r="J44" i="9"/>
  <c r="K44" i="9"/>
  <c r="L44" i="9"/>
  <c r="M44" i="9"/>
  <c r="J45" i="9"/>
  <c r="K45" i="9"/>
  <c r="L45" i="9"/>
  <c r="M45" i="9"/>
  <c r="J46" i="9"/>
  <c r="K46" i="9"/>
  <c r="L46" i="9"/>
  <c r="M46" i="9"/>
  <c r="J47" i="9"/>
  <c r="K47" i="9"/>
  <c r="L47" i="9"/>
  <c r="M47" i="9"/>
  <c r="J48" i="9"/>
  <c r="K48" i="9"/>
  <c r="L48" i="9"/>
  <c r="M48" i="9"/>
  <c r="J49" i="9"/>
  <c r="K49" i="9"/>
  <c r="L49" i="9"/>
  <c r="M49" i="9"/>
  <c r="J50" i="9"/>
  <c r="K50" i="9"/>
  <c r="L50" i="9"/>
  <c r="M50" i="9"/>
  <c r="J51" i="9"/>
  <c r="K51" i="9"/>
  <c r="L51" i="9"/>
  <c r="M51" i="9"/>
  <c r="J52" i="9"/>
  <c r="K52" i="9"/>
  <c r="L52" i="9"/>
  <c r="M52" i="9"/>
  <c r="J53" i="9"/>
  <c r="K53" i="9"/>
  <c r="L53" i="9"/>
  <c r="M53" i="9"/>
  <c r="J54" i="9"/>
  <c r="K54" i="9"/>
  <c r="L54" i="9"/>
  <c r="M54" i="9"/>
  <c r="J55" i="9"/>
  <c r="K55" i="9"/>
  <c r="L55" i="9"/>
  <c r="M55" i="9"/>
  <c r="J56" i="9"/>
  <c r="K56" i="9"/>
  <c r="L56" i="9"/>
  <c r="M56" i="9"/>
  <c r="J57" i="9"/>
  <c r="K57" i="9"/>
  <c r="L57" i="9"/>
  <c r="M57" i="9"/>
  <c r="J58" i="9"/>
  <c r="K58" i="9"/>
  <c r="L58" i="9"/>
  <c r="M58" i="9"/>
  <c r="J59" i="9"/>
  <c r="K59" i="9"/>
  <c r="L59" i="9"/>
  <c r="M59" i="9"/>
  <c r="J60" i="9"/>
  <c r="K60" i="9"/>
  <c r="L60" i="9"/>
  <c r="M60" i="9"/>
  <c r="J61" i="9"/>
  <c r="K61" i="9"/>
  <c r="L61" i="9"/>
  <c r="M61" i="9"/>
  <c r="J62" i="9"/>
  <c r="K62" i="9"/>
  <c r="L62" i="9"/>
  <c r="M62" i="9"/>
  <c r="J63" i="9"/>
  <c r="K63" i="9"/>
  <c r="L63" i="9"/>
  <c r="M63" i="9"/>
  <c r="J64" i="9"/>
  <c r="K64" i="9"/>
  <c r="L64" i="9"/>
  <c r="M64" i="9"/>
  <c r="J65" i="9"/>
  <c r="K65" i="9"/>
  <c r="L65" i="9"/>
  <c r="M65" i="9"/>
  <c r="J66" i="9"/>
  <c r="K66" i="9"/>
  <c r="L66" i="9"/>
  <c r="M66" i="9"/>
  <c r="J67" i="9"/>
  <c r="K67" i="9"/>
  <c r="L67" i="9"/>
  <c r="M67" i="9"/>
  <c r="J68" i="9"/>
  <c r="K68" i="9"/>
  <c r="L68" i="9"/>
  <c r="M68" i="9"/>
  <c r="J69" i="9"/>
  <c r="K69" i="9"/>
  <c r="L69" i="9"/>
  <c r="M69" i="9"/>
  <c r="J70" i="9"/>
  <c r="K70" i="9"/>
  <c r="L70" i="9"/>
  <c r="M70" i="9"/>
  <c r="J71" i="9"/>
  <c r="K71" i="9"/>
  <c r="L71" i="9"/>
  <c r="M71" i="9"/>
  <c r="J72" i="9"/>
  <c r="K72" i="9"/>
  <c r="L72" i="9"/>
  <c r="M72" i="9"/>
  <c r="J73" i="9"/>
  <c r="K73" i="9"/>
  <c r="L73" i="9"/>
  <c r="M73" i="9"/>
  <c r="J74" i="9"/>
  <c r="K74" i="9"/>
  <c r="L74" i="9"/>
  <c r="M74" i="9"/>
  <c r="J75" i="9"/>
  <c r="K75" i="9"/>
  <c r="L75" i="9"/>
  <c r="M75" i="9"/>
  <c r="J76" i="9"/>
  <c r="K76" i="9"/>
  <c r="L76" i="9"/>
  <c r="M76" i="9"/>
  <c r="J77" i="9"/>
  <c r="K77" i="9"/>
  <c r="L77" i="9"/>
  <c r="M77" i="9"/>
  <c r="J78" i="9"/>
  <c r="K78" i="9"/>
  <c r="L78" i="9"/>
  <c r="M78" i="9"/>
  <c r="J79" i="9"/>
  <c r="K79" i="9"/>
  <c r="L79" i="9"/>
  <c r="M79" i="9"/>
  <c r="J80" i="9"/>
  <c r="K80" i="9"/>
  <c r="L80" i="9"/>
  <c r="M80" i="9"/>
  <c r="J81" i="9"/>
  <c r="K81" i="9"/>
  <c r="L81" i="9"/>
  <c r="M81" i="9"/>
  <c r="J82" i="9"/>
  <c r="K82" i="9"/>
  <c r="L82" i="9"/>
  <c r="M82" i="9"/>
  <c r="J83" i="9"/>
  <c r="K83" i="9"/>
  <c r="L83" i="9"/>
  <c r="M83" i="9"/>
  <c r="J84" i="9"/>
  <c r="K84" i="9"/>
  <c r="L84" i="9"/>
  <c r="M84" i="9"/>
  <c r="J85" i="9"/>
  <c r="K85" i="9"/>
  <c r="L85" i="9"/>
  <c r="M85" i="9"/>
  <c r="J86" i="9"/>
  <c r="K86" i="9"/>
  <c r="L86" i="9"/>
  <c r="M86" i="9"/>
  <c r="J87" i="9"/>
  <c r="K87" i="9"/>
  <c r="L87" i="9"/>
  <c r="M87" i="9"/>
  <c r="J88" i="9"/>
  <c r="K88" i="9"/>
  <c r="L88" i="9"/>
  <c r="M88" i="9"/>
  <c r="J89" i="9"/>
  <c r="K89" i="9"/>
  <c r="L89" i="9"/>
  <c r="M89" i="9"/>
  <c r="J90" i="9"/>
  <c r="K90" i="9"/>
  <c r="L90" i="9"/>
  <c r="M90" i="9"/>
  <c r="J91" i="9"/>
  <c r="K91" i="9"/>
  <c r="L91" i="9"/>
  <c r="M91" i="9"/>
  <c r="J92" i="9"/>
  <c r="K92" i="9"/>
  <c r="L92" i="9"/>
  <c r="M92" i="9"/>
  <c r="J93" i="9"/>
  <c r="K93" i="9"/>
  <c r="L93" i="9"/>
  <c r="M93" i="9"/>
  <c r="J94" i="9"/>
  <c r="K94" i="9"/>
  <c r="L94" i="9"/>
  <c r="M94" i="9"/>
  <c r="J95" i="9"/>
  <c r="K95" i="9"/>
  <c r="L95" i="9"/>
  <c r="M95" i="9"/>
  <c r="J96" i="9"/>
  <c r="K96" i="9"/>
  <c r="L96" i="9"/>
  <c r="M96" i="9"/>
  <c r="J97" i="9"/>
  <c r="K97" i="9"/>
  <c r="L97" i="9"/>
  <c r="M97" i="9"/>
  <c r="J98" i="9"/>
  <c r="K98" i="9"/>
  <c r="L98" i="9"/>
  <c r="M98" i="9"/>
  <c r="J99" i="9"/>
  <c r="K99" i="9"/>
  <c r="L99" i="9"/>
  <c r="M99" i="9"/>
  <c r="J100" i="9"/>
  <c r="K100" i="9"/>
  <c r="L100" i="9"/>
  <c r="M100" i="9"/>
  <c r="J101" i="9"/>
  <c r="K101" i="9"/>
  <c r="L101" i="9"/>
  <c r="M101" i="9"/>
  <c r="J102" i="9"/>
  <c r="K102" i="9"/>
  <c r="L102" i="9"/>
  <c r="M102" i="9"/>
  <c r="J103" i="9"/>
  <c r="K103" i="9"/>
  <c r="L103" i="9"/>
  <c r="M103" i="9"/>
  <c r="J104" i="9"/>
  <c r="K104" i="9"/>
  <c r="L104" i="9"/>
  <c r="M104" i="9"/>
  <c r="J105" i="9"/>
  <c r="K105" i="9"/>
  <c r="L105" i="9"/>
  <c r="M105" i="9"/>
  <c r="J106" i="9"/>
  <c r="K106" i="9"/>
  <c r="L106" i="9"/>
  <c r="M106" i="9"/>
  <c r="J107" i="9"/>
  <c r="K107" i="9"/>
  <c r="L107" i="9"/>
  <c r="M107" i="9"/>
  <c r="J108" i="9"/>
  <c r="K108" i="9"/>
  <c r="L108" i="9"/>
  <c r="M108" i="9"/>
  <c r="K109" i="9"/>
  <c r="L109" i="9"/>
  <c r="L10" i="9"/>
  <c r="K10" i="9"/>
  <c r="I10" i="9"/>
  <c r="H10" i="9"/>
  <c r="M14" i="9" l="1"/>
  <c r="J14" i="9" s="1"/>
  <c r="M12" i="9"/>
  <c r="J12" i="9" s="1"/>
  <c r="M19" i="9"/>
  <c r="J19" i="9" s="1"/>
  <c r="M109" i="9"/>
  <c r="J109" i="9" s="1"/>
  <c r="M10" i="9"/>
  <c r="J10" i="9" s="1"/>
  <c r="E505" i="10"/>
  <c r="E506" i="10"/>
  <c r="E482" i="10"/>
  <c r="E483" i="10"/>
  <c r="E484" i="10"/>
  <c r="E487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8" i="10"/>
  <c r="E429" i="10"/>
  <c r="E430" i="10"/>
  <c r="E431" i="10"/>
  <c r="E433" i="10"/>
  <c r="E467" i="10"/>
  <c r="E468" i="10"/>
  <c r="E469" i="10"/>
  <c r="E470" i="10"/>
  <c r="E471" i="10"/>
  <c r="E472" i="10"/>
  <c r="E473" i="10"/>
  <c r="E474" i="10"/>
  <c r="E2" i="10"/>
  <c r="E3" i="10"/>
  <c r="E4" i="10"/>
  <c r="E5" i="10"/>
  <c r="E6" i="10"/>
  <c r="E7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88" i="10"/>
  <c r="E381" i="10"/>
  <c r="E299" i="10"/>
  <c r="E300" i="10"/>
  <c r="E301" i="10"/>
  <c r="E302" i="10"/>
  <c r="E303" i="10"/>
  <c r="E304" i="10"/>
  <c r="E305" i="10"/>
  <c r="E306" i="10"/>
  <c r="E307" i="10"/>
  <c r="E308" i="10"/>
  <c r="E309" i="10"/>
  <c r="E317" i="10"/>
  <c r="E457" i="10"/>
  <c r="E458" i="10"/>
  <c r="E459" i="10"/>
  <c r="E460" i="10"/>
  <c r="E514" i="10"/>
  <c r="E515" i="10"/>
  <c r="E516" i="10"/>
  <c r="E386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518" i="10"/>
  <c r="E519" i="10"/>
  <c r="E495" i="10"/>
  <c r="E496" i="10"/>
  <c r="E497" i="10"/>
  <c r="E399" i="10"/>
  <c r="E400" i="10"/>
  <c r="E401" i="10"/>
  <c r="E370" i="10"/>
  <c r="E371" i="10"/>
  <c r="E373" i="10"/>
  <c r="E412" i="10"/>
  <c r="E413" i="10"/>
  <c r="E414" i="10"/>
  <c r="E415" i="10"/>
  <c r="E507" i="10"/>
  <c r="E508" i="10"/>
  <c r="E509" i="10"/>
  <c r="E511" i="10"/>
  <c r="E517" i="10"/>
  <c r="E374" i="10"/>
  <c r="E375" i="10"/>
  <c r="E376" i="10"/>
  <c r="E377" i="10"/>
  <c r="E378" i="10"/>
  <c r="E38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489" i="10"/>
  <c r="E490" i="10"/>
  <c r="E491" i="10"/>
  <c r="E394" i="10"/>
  <c r="E395" i="10"/>
  <c r="E396" i="10"/>
  <c r="E397" i="10"/>
  <c r="E398" i="10"/>
  <c r="E498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50" i="10"/>
  <c r="E499" i="10"/>
  <c r="E500" i="10"/>
  <c r="E501" i="10"/>
  <c r="E451" i="10"/>
  <c r="E452" i="10"/>
  <c r="E453" i="10"/>
  <c r="E454" i="10"/>
  <c r="E455" i="10"/>
  <c r="E456" i="10"/>
  <c r="E387" i="10"/>
  <c r="E388" i="10"/>
  <c r="E391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461" i="10"/>
  <c r="E462" i="10"/>
  <c r="E463" i="10"/>
  <c r="E466" i="10"/>
  <c r="E402" i="10"/>
  <c r="E403" i="10"/>
  <c r="E404" i="10"/>
  <c r="E405" i="10"/>
  <c r="E406" i="10"/>
  <c r="E407" i="10"/>
  <c r="E408" i="10"/>
  <c r="E409" i="10"/>
  <c r="E410" i="10"/>
  <c r="E411" i="10"/>
  <c r="E512" i="10"/>
  <c r="E513" i="10"/>
  <c r="I11" i="9"/>
  <c r="H11" i="9"/>
  <c r="I12" i="9"/>
  <c r="H12" i="9"/>
  <c r="H13" i="9"/>
  <c r="I14" i="9"/>
  <c r="H14" i="9"/>
  <c r="I15" i="9"/>
  <c r="H15" i="9"/>
  <c r="I16" i="9"/>
  <c r="H16" i="9"/>
  <c r="I17" i="9"/>
  <c r="H17" i="9"/>
  <c r="I18" i="9"/>
  <c r="H18" i="9"/>
  <c r="I19" i="9"/>
  <c r="H19" i="9"/>
  <c r="I20" i="9"/>
  <c r="H20" i="9"/>
  <c r="I21" i="9"/>
  <c r="H21" i="9"/>
  <c r="I22" i="9"/>
  <c r="H22" i="9"/>
  <c r="I23" i="9"/>
  <c r="H23" i="9"/>
  <c r="I24" i="9"/>
  <c r="H24" i="9"/>
  <c r="I25" i="9"/>
  <c r="H25" i="9"/>
  <c r="I26" i="9"/>
  <c r="H26" i="9"/>
  <c r="I27" i="9"/>
  <c r="H27" i="9"/>
  <c r="I28" i="9"/>
  <c r="H28" i="9"/>
  <c r="I29" i="9"/>
  <c r="H29" i="9"/>
  <c r="I30" i="9"/>
  <c r="H30" i="9"/>
  <c r="I31" i="9"/>
  <c r="H31" i="9"/>
  <c r="I32" i="9"/>
  <c r="H32" i="9"/>
  <c r="I33" i="9"/>
  <c r="H33" i="9"/>
  <c r="I34" i="9"/>
  <c r="H34" i="9"/>
  <c r="I35" i="9"/>
  <c r="H35" i="9"/>
  <c r="I36" i="9"/>
  <c r="H36" i="9"/>
  <c r="I37" i="9"/>
  <c r="H37" i="9"/>
  <c r="I38" i="9"/>
  <c r="H38" i="9"/>
  <c r="I39" i="9"/>
  <c r="H39" i="9"/>
  <c r="I40" i="9"/>
  <c r="H40" i="9"/>
  <c r="I41" i="9"/>
  <c r="H41" i="9"/>
  <c r="I42" i="9"/>
  <c r="H42" i="9"/>
  <c r="I43" i="9"/>
  <c r="H43" i="9"/>
  <c r="I44" i="9"/>
  <c r="H44" i="9"/>
  <c r="I45" i="9"/>
  <c r="H45" i="9"/>
  <c r="I46" i="9"/>
  <c r="H46" i="9"/>
  <c r="I47" i="9"/>
  <c r="H47" i="9"/>
  <c r="I48" i="9"/>
  <c r="H48" i="9"/>
  <c r="I49" i="9"/>
  <c r="H49" i="9"/>
  <c r="I50" i="9"/>
  <c r="H50" i="9"/>
  <c r="I51" i="9"/>
  <c r="H51" i="9"/>
  <c r="I52" i="9"/>
  <c r="H52" i="9"/>
  <c r="I53" i="9"/>
  <c r="H53" i="9"/>
  <c r="I54" i="9"/>
  <c r="H54" i="9"/>
  <c r="I55" i="9"/>
  <c r="H55" i="9"/>
  <c r="I56" i="9"/>
  <c r="H56" i="9"/>
  <c r="I57" i="9"/>
  <c r="H57" i="9"/>
  <c r="I58" i="9"/>
  <c r="H58" i="9"/>
  <c r="I59" i="9"/>
  <c r="H59" i="9"/>
  <c r="I60" i="9"/>
  <c r="H60" i="9"/>
  <c r="I61" i="9"/>
  <c r="H61" i="9"/>
  <c r="I62" i="9"/>
  <c r="H62" i="9"/>
  <c r="I63" i="9"/>
  <c r="H63" i="9"/>
  <c r="I64" i="9"/>
  <c r="H64" i="9"/>
  <c r="I65" i="9"/>
  <c r="H65" i="9"/>
  <c r="I66" i="9"/>
  <c r="H66" i="9"/>
  <c r="I67" i="9"/>
  <c r="H67" i="9"/>
  <c r="I68" i="9"/>
  <c r="H68" i="9"/>
  <c r="I69" i="9"/>
  <c r="H69" i="9"/>
  <c r="I70" i="9"/>
  <c r="H70" i="9"/>
  <c r="I71" i="9"/>
  <c r="H71" i="9"/>
  <c r="I72" i="9"/>
  <c r="H72" i="9"/>
  <c r="I73" i="9"/>
  <c r="H73" i="9"/>
  <c r="I74" i="9"/>
  <c r="H74" i="9"/>
  <c r="I75" i="9"/>
  <c r="H75" i="9"/>
  <c r="I76" i="9"/>
  <c r="H76" i="9"/>
  <c r="I77" i="9"/>
  <c r="H77" i="9"/>
  <c r="I78" i="9"/>
  <c r="H78" i="9"/>
  <c r="I79" i="9"/>
  <c r="H79" i="9"/>
  <c r="I80" i="9"/>
  <c r="H80" i="9"/>
  <c r="I81" i="9"/>
  <c r="H81" i="9"/>
  <c r="I82" i="9"/>
  <c r="H82" i="9"/>
  <c r="I83" i="9"/>
  <c r="H83" i="9"/>
  <c r="I84" i="9"/>
  <c r="H84" i="9"/>
  <c r="I85" i="9"/>
  <c r="H85" i="9"/>
  <c r="I86" i="9"/>
  <c r="H86" i="9"/>
  <c r="I87" i="9"/>
  <c r="H87" i="9"/>
  <c r="I88" i="9"/>
  <c r="H88" i="9"/>
  <c r="I89" i="9"/>
  <c r="H89" i="9"/>
  <c r="I90" i="9"/>
  <c r="H90" i="9"/>
  <c r="I91" i="9"/>
  <c r="H91" i="9"/>
  <c r="I92" i="9"/>
  <c r="H92" i="9"/>
  <c r="I93" i="9"/>
  <c r="H93" i="9"/>
  <c r="I94" i="9"/>
  <c r="H94" i="9"/>
  <c r="I95" i="9"/>
  <c r="H95" i="9"/>
  <c r="I96" i="9"/>
  <c r="H96" i="9"/>
  <c r="I97" i="9"/>
  <c r="H97" i="9"/>
  <c r="I98" i="9"/>
  <c r="H98" i="9"/>
  <c r="I99" i="9"/>
  <c r="H99" i="9"/>
  <c r="I100" i="9"/>
  <c r="H100" i="9"/>
  <c r="I101" i="9"/>
  <c r="H101" i="9"/>
  <c r="I102" i="9"/>
  <c r="H102" i="9"/>
  <c r="I103" i="9"/>
  <c r="H103" i="9"/>
  <c r="I104" i="9"/>
  <c r="H104" i="9"/>
  <c r="I105" i="9"/>
  <c r="H105" i="9"/>
  <c r="I106" i="9"/>
  <c r="H106" i="9"/>
  <c r="I107" i="9"/>
  <c r="H107" i="9"/>
  <c r="I108" i="9"/>
  <c r="H108" i="9"/>
  <c r="I109" i="9"/>
  <c r="H109" i="9"/>
</calcChain>
</file>

<file path=xl/sharedStrings.xml><?xml version="1.0" encoding="utf-8"?>
<sst xmlns="http://schemas.openxmlformats.org/spreadsheetml/2006/main" count="2216" uniqueCount="773">
  <si>
    <t>No.</t>
  </si>
  <si>
    <t>メーカー名</t>
  </si>
  <si>
    <t>製品名称</t>
  </si>
  <si>
    <t>蓄電ハイブリッドシステム</t>
  </si>
  <si>
    <t>株式会社エクソル</t>
  </si>
  <si>
    <t>リチウムイオン蓄電システム</t>
  </si>
  <si>
    <t>株式会社NFブロッサムテクノロジーズ</t>
  </si>
  <si>
    <t>EJ1ーHB蓄電池</t>
  </si>
  <si>
    <t>EJ1ーHB115SーHA</t>
  </si>
  <si>
    <t>EJ1ーHB115SーH</t>
  </si>
  <si>
    <t>EJ1ーHB58ーHA</t>
  </si>
  <si>
    <t>EJ1ーHB58ーH</t>
  </si>
  <si>
    <t>エリーパワー株式会社</t>
  </si>
  <si>
    <t>ハイブリッド蓄電システム　パワーイエ・ファイブ・リンク</t>
  </si>
  <si>
    <t>EPSー30D</t>
  </si>
  <si>
    <t>EPSー30S</t>
  </si>
  <si>
    <t>EPSー30SR</t>
  </si>
  <si>
    <t>ハイブリッド蓄電システム　パワーイエ・ファイブ・グリッド</t>
  </si>
  <si>
    <t>EPSー40D</t>
  </si>
  <si>
    <t>EPSー40S</t>
  </si>
  <si>
    <t>マルチ蓄電プラットフォーム</t>
  </si>
  <si>
    <t>KPBPーAーPKGーMM3</t>
  </si>
  <si>
    <t>KPBPーAーPKGーSMM3</t>
  </si>
  <si>
    <t>KPBPーAーPKGーMM1</t>
  </si>
  <si>
    <t>KPBPーAーPKGーSMM1</t>
  </si>
  <si>
    <t>太陽光発電用ハイブリッド蓄電システム</t>
  </si>
  <si>
    <t>KP55S3ーPKGーMM3</t>
  </si>
  <si>
    <t>KP55S3ーPKGーMM4</t>
  </si>
  <si>
    <t>KP55S3ーPKGーSMM3</t>
  </si>
  <si>
    <t>KP55S4ーPKGーMM3</t>
  </si>
  <si>
    <t>住・産共用フレキシブル蓄電システム</t>
  </si>
  <si>
    <t>KPACーA25ーPKGーMM</t>
  </si>
  <si>
    <t>KPACーA25ーPKGーMM2</t>
  </si>
  <si>
    <t>KPACーA40ーPKGーMM</t>
  </si>
  <si>
    <t>KPBPーAーPKGーSMM2</t>
  </si>
  <si>
    <t>KPBPーAーPKGーMM2</t>
  </si>
  <si>
    <t>カナディアン・ソーラー・ジャパン株式会社</t>
  </si>
  <si>
    <t>京セラ株式会社</t>
  </si>
  <si>
    <t>太陽光発電連係型リチウムイオン蓄電システム</t>
  </si>
  <si>
    <t>EGSーLM0320AG</t>
  </si>
  <si>
    <t>太陽光発電連係型リチウムイオン蓄電システムマルチDCリンクタイプ</t>
  </si>
  <si>
    <t>EGSーML1200</t>
  </si>
  <si>
    <t>EGSーLM1201C</t>
  </si>
  <si>
    <t>Enerezza</t>
  </si>
  <si>
    <t>EGSーLM0500</t>
  </si>
  <si>
    <t>EGSーLM1000</t>
  </si>
  <si>
    <t>EGSーLM1500</t>
  </si>
  <si>
    <t>EGSーML0650</t>
  </si>
  <si>
    <t>株式会社サニックス</t>
  </si>
  <si>
    <t>サニックスハイブリッド蓄電システム</t>
  </si>
  <si>
    <t>PSHーRC42112ーSN</t>
  </si>
  <si>
    <t>ハイブリッド蓄電システム</t>
  </si>
  <si>
    <t>シャープ株式会社</t>
  </si>
  <si>
    <t>クラウド蓄電池システム</t>
  </si>
  <si>
    <t>JHーWBP56C</t>
  </si>
  <si>
    <t>JHーWBP70A</t>
  </si>
  <si>
    <t>JHーWBP44E</t>
  </si>
  <si>
    <t>JHーWBP45D</t>
  </si>
  <si>
    <t>JHーWBPB4050</t>
  </si>
  <si>
    <t>JHーWBPB5050</t>
  </si>
  <si>
    <t>JHーWBPB6150</t>
  </si>
  <si>
    <t>JHーWBPB6255</t>
  </si>
  <si>
    <t>JHーWBPC4050</t>
  </si>
  <si>
    <t>JHーWBPC5050</t>
  </si>
  <si>
    <t>JHーWBPC6150</t>
  </si>
  <si>
    <t>JHーWBPC6255</t>
  </si>
  <si>
    <t>JHーWBP74G</t>
  </si>
  <si>
    <t>JHーWBPB4010</t>
  </si>
  <si>
    <t>JHーWBPB4030</t>
  </si>
  <si>
    <t>JHーWBPC4040</t>
  </si>
  <si>
    <t>JHーWBPC5010</t>
  </si>
  <si>
    <t>JHーWBPB4040</t>
  </si>
  <si>
    <t>JHーWBPC5030</t>
  </si>
  <si>
    <t>JHーWBPB5010</t>
  </si>
  <si>
    <t>JHーWBPB5030</t>
  </si>
  <si>
    <t>JHーWBPB6130</t>
  </si>
  <si>
    <t>JHーWBPB6140</t>
  </si>
  <si>
    <t>JHーWBPB5040</t>
  </si>
  <si>
    <t>JHーWBPC5040</t>
  </si>
  <si>
    <t>JHーWBPC6130</t>
  </si>
  <si>
    <t>JHーWBPC6140</t>
  </si>
  <si>
    <t>JHーWBP74F</t>
  </si>
  <si>
    <t>JHーWBPB6233</t>
  </si>
  <si>
    <t>JHーWBPC4030</t>
  </si>
  <si>
    <t>JHーWBPC4010</t>
  </si>
  <si>
    <t>JHーWBPC6233</t>
  </si>
  <si>
    <t>JHーWBP41E</t>
  </si>
  <si>
    <t>JHーWBP42D</t>
  </si>
  <si>
    <t>JHーWBP54A</t>
  </si>
  <si>
    <t>JHーWBP72D</t>
  </si>
  <si>
    <t>JHーWBPD5040</t>
  </si>
  <si>
    <t>JHーWBPD2020</t>
  </si>
  <si>
    <t>JHーWBPD5030</t>
  </si>
  <si>
    <t>JHーWBPD1020</t>
  </si>
  <si>
    <t>JHーWBPD3010</t>
  </si>
  <si>
    <t>JHーWBPD2040</t>
  </si>
  <si>
    <t>JHーWBPD6140</t>
  </si>
  <si>
    <t>JHーWBPD5010</t>
  </si>
  <si>
    <t>JHーWBPD1010</t>
  </si>
  <si>
    <t>JHーWBPD3040</t>
  </si>
  <si>
    <t>JHーWBPD2010</t>
  </si>
  <si>
    <t>JHーWBPD6233</t>
  </si>
  <si>
    <t>JHーWBPD6150</t>
  </si>
  <si>
    <t>JHーWBPD4010</t>
  </si>
  <si>
    <t>JHーWBP74H</t>
  </si>
  <si>
    <t>JHーWBPD6130</t>
  </si>
  <si>
    <t>JHーWBPD3030</t>
  </si>
  <si>
    <t>JHーWBPD1030</t>
  </si>
  <si>
    <t>JHーWBPD4030</t>
  </si>
  <si>
    <t>JHーWBPD4050</t>
  </si>
  <si>
    <t>JHーWBPD3020</t>
  </si>
  <si>
    <t>JHーWBPD5050</t>
  </si>
  <si>
    <t>JHーWBPD2030</t>
  </si>
  <si>
    <t>JHーWBPD6255</t>
  </si>
  <si>
    <t>JHーWBPD4040</t>
  </si>
  <si>
    <t>JHーWBPC9455</t>
  </si>
  <si>
    <t>JHーWBPD7030</t>
  </si>
  <si>
    <t>JHーWBPB7050</t>
  </si>
  <si>
    <t>JHーWBP74M</t>
  </si>
  <si>
    <t>JHーWBPB7060</t>
  </si>
  <si>
    <t>JHーWBPB8010</t>
  </si>
  <si>
    <t>JHーWBPD9350</t>
  </si>
  <si>
    <t>JHーWBPD9360</t>
  </si>
  <si>
    <t>JHーWBPD9433</t>
  </si>
  <si>
    <t>JHーWBPB8030</t>
  </si>
  <si>
    <t>JHーWBPB8040</t>
  </si>
  <si>
    <t>JHーWBPB8050</t>
  </si>
  <si>
    <t>JHーWBPD7040</t>
  </si>
  <si>
    <t>JHーWBPD8040</t>
  </si>
  <si>
    <t>JHーWBPD8060</t>
  </si>
  <si>
    <t>JHーWBPD9455</t>
  </si>
  <si>
    <t>JHーWBPD8050</t>
  </si>
  <si>
    <t>JHーWBPB8060</t>
  </si>
  <si>
    <t>JHーWBPD7050</t>
  </si>
  <si>
    <t>JHーWBPD7060</t>
  </si>
  <si>
    <t>JHーWBPB9330</t>
  </si>
  <si>
    <t>JHーWBPB9340</t>
  </si>
  <si>
    <t>JHーWBPB9350</t>
  </si>
  <si>
    <t>JHーWBPB9360</t>
  </si>
  <si>
    <t>JHーWBPB7010</t>
  </si>
  <si>
    <t>JHーWBPB7030</t>
  </si>
  <si>
    <t>JHーWBPB9433</t>
  </si>
  <si>
    <t>JHーWBPB9455</t>
  </si>
  <si>
    <t>JHーWBPD9330</t>
  </si>
  <si>
    <t>JHーWBPB7040</t>
  </si>
  <si>
    <t>JHーWBPC7010</t>
  </si>
  <si>
    <t>JHーWBPC7030</t>
  </si>
  <si>
    <t>JHーWBPC7040</t>
  </si>
  <si>
    <t>JHーWBP74K</t>
  </si>
  <si>
    <t>JHーWBPC7050</t>
  </si>
  <si>
    <t>JHーWBPC8010</t>
  </si>
  <si>
    <t>JHーWBPD8010</t>
  </si>
  <si>
    <t>JHーWBPC8030</t>
  </si>
  <si>
    <t>JHーWBPC8040</t>
  </si>
  <si>
    <t>JHーWBPC8050</t>
  </si>
  <si>
    <t>JHーWBPC9330</t>
  </si>
  <si>
    <t>JHーWBPD9340</t>
  </si>
  <si>
    <t>JHーWBPC9340</t>
  </si>
  <si>
    <t>JHーWBPC9350</t>
  </si>
  <si>
    <t>JHーWBPD7010</t>
  </si>
  <si>
    <t>JHーWBP74L</t>
  </si>
  <si>
    <t>JHーWBPC9433</t>
  </si>
  <si>
    <t>JHーWBPD8030</t>
  </si>
  <si>
    <t>スマートソーラー株式会社</t>
  </si>
  <si>
    <t>ハイブリッドシステムーT</t>
  </si>
  <si>
    <t>SHY5512TB</t>
  </si>
  <si>
    <t>SST4012TA</t>
  </si>
  <si>
    <t>SHY5512TA</t>
  </si>
  <si>
    <t>住友電気工業株式会社</t>
  </si>
  <si>
    <t>リチウムイオン蓄電システム　POWER　DEPOIII</t>
  </si>
  <si>
    <t>PDSー1500S01</t>
  </si>
  <si>
    <t>リチウムイオン蓄電システム　POWER　DEPOIV</t>
  </si>
  <si>
    <t>PDSー1500S02</t>
  </si>
  <si>
    <t>株式会社正興電機製作所</t>
  </si>
  <si>
    <t>SMTーH04AB010</t>
  </si>
  <si>
    <t>ISTー310H050</t>
  </si>
  <si>
    <t>住宅用ハイブリッド蓄電システム　SUNーRAGE</t>
  </si>
  <si>
    <t>SKGー310H050</t>
  </si>
  <si>
    <t>住宅用ハイブリッド蓄電システム　SMART　DREAM</t>
  </si>
  <si>
    <t>SKGー310H050ーECO</t>
  </si>
  <si>
    <t>EKH3B</t>
  </si>
  <si>
    <t>EKH3E</t>
  </si>
  <si>
    <t>EKH3A</t>
  </si>
  <si>
    <t>EKH3F</t>
  </si>
  <si>
    <t>EKH3J</t>
  </si>
  <si>
    <t>EKH3K</t>
  </si>
  <si>
    <t>長州産業株式会社</t>
  </si>
  <si>
    <t>スマートPVマルチ</t>
  </si>
  <si>
    <t>CBーP65MS05A</t>
  </si>
  <si>
    <t>CBーP65M05A</t>
  </si>
  <si>
    <t>フレキシブル蓄電システム</t>
  </si>
  <si>
    <t>CBーFLB01A</t>
  </si>
  <si>
    <t>太陽光発電連携型蓄電システム</t>
  </si>
  <si>
    <t>CBーFLB02A</t>
  </si>
  <si>
    <t>CBーHYB04A</t>
  </si>
  <si>
    <t>CBーHYB04AS</t>
  </si>
  <si>
    <t>CBーP164M05A</t>
  </si>
  <si>
    <t>CBーP164MS05A</t>
  </si>
  <si>
    <t>CHBーHH02C</t>
  </si>
  <si>
    <t>CBーH99T07A1</t>
  </si>
  <si>
    <t>CBーH99T14A1</t>
  </si>
  <si>
    <t>CBーH55T07A1</t>
  </si>
  <si>
    <t>CBーH55T14A1</t>
  </si>
  <si>
    <t>CBーP98MS05A</t>
  </si>
  <si>
    <t>CBーP98M05A</t>
  </si>
  <si>
    <t>デルタ電子株式会社</t>
  </si>
  <si>
    <t>太陽光発電ハイブリッド蓄電システム　SAVeRーH6000シングルバッテリーシステム</t>
  </si>
  <si>
    <t>ES6JB1</t>
  </si>
  <si>
    <t>ニチコン株式会社</t>
  </si>
  <si>
    <t>系統連系型蓄電システム</t>
  </si>
  <si>
    <t>ESSーT3FS</t>
  </si>
  <si>
    <t>ESSーU2M1</t>
  </si>
  <si>
    <t>ESSーU2L1</t>
  </si>
  <si>
    <t>ESSーU2X1</t>
  </si>
  <si>
    <t>ESSーU3S1J</t>
  </si>
  <si>
    <t>ESSーT1M1</t>
  </si>
  <si>
    <t>ESSーT1MS</t>
  </si>
  <si>
    <t>ESSーT1S1</t>
  </si>
  <si>
    <t>ESSーT1SS</t>
  </si>
  <si>
    <t>ESSーH2L1</t>
  </si>
  <si>
    <t>ESSーH2LS</t>
  </si>
  <si>
    <t>ESSーU2L2</t>
  </si>
  <si>
    <t>ESSーT2S1V</t>
  </si>
  <si>
    <t>ESSーU3S1</t>
  </si>
  <si>
    <t>ESSーT1S1V</t>
  </si>
  <si>
    <t>ESSーT1M1V</t>
  </si>
  <si>
    <t>ESSーT1MSV</t>
  </si>
  <si>
    <t>ESSーT1SSV</t>
  </si>
  <si>
    <t>ESSーT2MS</t>
  </si>
  <si>
    <t>ESSーT2SS</t>
  </si>
  <si>
    <t>ESSーU4M1</t>
  </si>
  <si>
    <t>ESSーU4X1</t>
  </si>
  <si>
    <t>日本エネルギー総合システム株式会社</t>
  </si>
  <si>
    <t>株式会社日本産業</t>
  </si>
  <si>
    <t>HQJBーHAーPKG1</t>
  </si>
  <si>
    <t>HQJBーHAーPKG2</t>
  </si>
  <si>
    <t>HQJBーHAーPKG3</t>
  </si>
  <si>
    <t>パナソニック株式会社</t>
  </si>
  <si>
    <t>PLJーRC42154A</t>
  </si>
  <si>
    <t>PLJーRC41098A</t>
  </si>
  <si>
    <t>PLJーRC41063A</t>
  </si>
  <si>
    <t>PLJーRC41119A</t>
  </si>
  <si>
    <t>PLJーRC41126B</t>
  </si>
  <si>
    <t>PLJーRC41133A</t>
  </si>
  <si>
    <t>PLJーRC41154A</t>
  </si>
  <si>
    <t>PLJーRC42063A</t>
  </si>
  <si>
    <t>PLJーRC42098A</t>
  </si>
  <si>
    <t>PLJーRC42119A</t>
  </si>
  <si>
    <t>PLJーRC42126B</t>
  </si>
  <si>
    <t>PLJーRC42133A</t>
  </si>
  <si>
    <t>創蓄連携システムRタイプ</t>
  </si>
  <si>
    <t>PLJー255GM1RN4</t>
  </si>
  <si>
    <t>PLJー255GM1RN4137</t>
  </si>
  <si>
    <t>創蓄連携システム</t>
  </si>
  <si>
    <t>PLJーB21A</t>
  </si>
  <si>
    <t>PLJーB21A004</t>
  </si>
  <si>
    <t>PLJーB22A</t>
  </si>
  <si>
    <t>PLJーB22A004</t>
  </si>
  <si>
    <t>PLJーRC42161050</t>
  </si>
  <si>
    <t>PLJーRC42168050</t>
  </si>
  <si>
    <t>PLJーRC41056050</t>
  </si>
  <si>
    <t>PLJーRC41035050</t>
  </si>
  <si>
    <t>PLJーRC41070050</t>
  </si>
  <si>
    <t>PLJーRC41091050</t>
  </si>
  <si>
    <t>PLJーRC41105050</t>
  </si>
  <si>
    <t>PLJーRC41112050</t>
  </si>
  <si>
    <t>PLJーRC41126050</t>
  </si>
  <si>
    <t>PLJーRC41140050</t>
  </si>
  <si>
    <t>PLJーRC41147050</t>
  </si>
  <si>
    <t>PLJーRC41161050</t>
  </si>
  <si>
    <t>PLJーRC41168050</t>
  </si>
  <si>
    <t>PLJーRC42035050</t>
  </si>
  <si>
    <t>PLJーRC42056050</t>
  </si>
  <si>
    <t>PLJーRC42070050</t>
  </si>
  <si>
    <t>PLJーRC42091050</t>
  </si>
  <si>
    <t>PLJーRC42105050</t>
  </si>
  <si>
    <t>PLJーRC42112050</t>
  </si>
  <si>
    <t>PLJーRC42126050</t>
  </si>
  <si>
    <t>PLJーRC42140050</t>
  </si>
  <si>
    <t>PLJーRC42147050</t>
  </si>
  <si>
    <t>PLJーRC41056A</t>
  </si>
  <si>
    <t>PLJーRC41091A</t>
  </si>
  <si>
    <t>PLJーRC41112A</t>
  </si>
  <si>
    <t>PLJーRC41112B</t>
  </si>
  <si>
    <t>PLJーRC41126A</t>
  </si>
  <si>
    <t>PLJーRC41147A</t>
  </si>
  <si>
    <t>PLJーRC41147B</t>
  </si>
  <si>
    <t>PLJーRC41161A</t>
  </si>
  <si>
    <t>PLJーRC42056A</t>
  </si>
  <si>
    <t>PLJーRC42091A</t>
  </si>
  <si>
    <t>PLJーRC42112A</t>
  </si>
  <si>
    <t>PLJーRC42112B</t>
  </si>
  <si>
    <t>PLJーRC42126A</t>
  </si>
  <si>
    <t>PLJーRC42147A</t>
  </si>
  <si>
    <t>PLJーRC42147B</t>
  </si>
  <si>
    <t>PLJーRC42161A</t>
  </si>
  <si>
    <t>PLJーRC41035</t>
  </si>
  <si>
    <t>PLJーRC41056</t>
  </si>
  <si>
    <t>PLJーRC41070</t>
  </si>
  <si>
    <t>PLJーRC41091</t>
  </si>
  <si>
    <t>PLJーRC41112</t>
  </si>
  <si>
    <t>PLJーRC41147</t>
  </si>
  <si>
    <t>PLJーRC42056</t>
  </si>
  <si>
    <t>華為技術日本株式会社</t>
  </si>
  <si>
    <t>株式会社村田製作所</t>
  </si>
  <si>
    <t>蓄電池システム</t>
  </si>
  <si>
    <t>MPRーP025</t>
  </si>
  <si>
    <t>MPRーP024</t>
  </si>
  <si>
    <t>MPRーP023</t>
  </si>
  <si>
    <t>MPRーP022</t>
  </si>
  <si>
    <t>MPRーP001</t>
  </si>
  <si>
    <t>MPRーP011</t>
  </si>
  <si>
    <t>MPRーP013</t>
  </si>
  <si>
    <t>MPRーP020</t>
  </si>
  <si>
    <t>MPRーP021</t>
  </si>
  <si>
    <t>パッケージ型番</t>
    <phoneticPr fontId="1"/>
  </si>
  <si>
    <t>単相3線式ハイブリッド型蓄電システム</t>
  </si>
  <si>
    <t>UPーSSJ1ーS030ー115</t>
  </si>
  <si>
    <t>EV3098LEV</t>
  </si>
  <si>
    <t>LH3098S</t>
  </si>
  <si>
    <t>EJ1ーHB115ーHA</t>
  </si>
  <si>
    <t>EJ1ーHB115ーH</t>
  </si>
  <si>
    <t>EC500301</t>
  </si>
  <si>
    <t>単相ハイブリッド型蓄電システム</t>
  </si>
  <si>
    <t>CSXH56G3ーB115A</t>
  </si>
  <si>
    <t>CSXH56G3ーB058A</t>
  </si>
  <si>
    <t>EGSーLM1000S</t>
  </si>
  <si>
    <t>EGSーLM1500S</t>
  </si>
  <si>
    <t>PSHーRC42063AーSN</t>
  </si>
  <si>
    <t>蓄電システム</t>
  </si>
  <si>
    <t>SGーSH55ー064KWH</t>
  </si>
  <si>
    <t>SGーSH55ー128KWH</t>
  </si>
  <si>
    <t>SGーSH55ー096KWH</t>
  </si>
  <si>
    <t>JHーWBPBB650</t>
  </si>
  <si>
    <t>JHーWBPBA650</t>
  </si>
  <si>
    <t>JHーWBP72R</t>
  </si>
  <si>
    <t>JHーWBP72Q</t>
  </si>
  <si>
    <t>JHーWBPDA660</t>
  </si>
  <si>
    <t>JHーWBPDB660</t>
  </si>
  <si>
    <t>JHーWBPDB755</t>
  </si>
  <si>
    <t>JHーWBPDA755</t>
  </si>
  <si>
    <t>JHーWBPDA650</t>
  </si>
  <si>
    <t>JHーWBP72P</t>
  </si>
  <si>
    <t>JHーWBPDB650</t>
  </si>
  <si>
    <t>ジンコソーラージャパン株式会社</t>
  </si>
  <si>
    <t>SUNTANK</t>
  </si>
  <si>
    <t>JKSーJPーRESSー6kWh</t>
  </si>
  <si>
    <t>JKSーJPーRESSー12kWh</t>
  </si>
  <si>
    <t>JKSーJPーRESSー9kWh</t>
  </si>
  <si>
    <t>PDHー6000S01</t>
  </si>
  <si>
    <t>住宅用ハイブリッド蓄電システム　ENEPAC　HyBriD</t>
  </si>
  <si>
    <t>住宅用ハイブリッド蓄電システム　SOLASTO</t>
  </si>
  <si>
    <t>J1ESSーHB蓄電池</t>
  </si>
  <si>
    <t>J1ESSーHB58</t>
  </si>
  <si>
    <t>J1ESSーHB58ー1</t>
  </si>
  <si>
    <t>J1ESSーHB58X</t>
  </si>
  <si>
    <t>J1ESSーHB115</t>
  </si>
  <si>
    <t>トヨタ自動車株式会社</t>
  </si>
  <si>
    <t>おうち給電システム</t>
  </si>
  <si>
    <t>UHDS10SーDーPDB</t>
  </si>
  <si>
    <t>ESSーT3XCK</t>
  </si>
  <si>
    <t>ESSーT3MCK</t>
  </si>
  <si>
    <t>ESSーT3L1</t>
  </si>
  <si>
    <t>ESSーT3SS</t>
  </si>
  <si>
    <t>ESSーT3S1</t>
  </si>
  <si>
    <t>ESSーT3LS</t>
  </si>
  <si>
    <t>ESSーT3M1</t>
  </si>
  <si>
    <t>ESSーT3X1</t>
  </si>
  <si>
    <t>MPRーP026</t>
  </si>
  <si>
    <t>株式会社リミックスポイント</t>
  </si>
  <si>
    <t>RACー01HB115</t>
  </si>
  <si>
    <t>メーカーコード</t>
    <phoneticPr fontId="1"/>
  </si>
  <si>
    <t>日本電気株式会社（ＮＥＣ）</t>
  </si>
  <si>
    <t>株式会社エヌエフ回路設計ブロック</t>
  </si>
  <si>
    <t>東芝ライテック株式会社</t>
  </si>
  <si>
    <t>フォーアールエナジー株式会社</t>
  </si>
  <si>
    <t>オムロン株式会社</t>
  </si>
  <si>
    <t>株式会社カネカ</t>
  </si>
  <si>
    <t>サンテックパワージャパン株式会社</t>
  </si>
  <si>
    <t>株式会社東芝</t>
  </si>
  <si>
    <t>長瀬産業株式会社</t>
  </si>
  <si>
    <t>株式会社エネルギーギャップ</t>
  </si>
  <si>
    <t>アンフィニ株式会社</t>
  </si>
  <si>
    <t>東芝エネルギーシステムズ株式会社</t>
  </si>
  <si>
    <t>メーカー名</t>
    <rPh sb="4" eb="5">
      <t>メイ</t>
    </rPh>
    <phoneticPr fontId="1"/>
  </si>
  <si>
    <t>コード</t>
    <phoneticPr fontId="1"/>
  </si>
  <si>
    <t>L01</t>
  </si>
  <si>
    <t>L02</t>
  </si>
  <si>
    <t>L03</t>
  </si>
  <si>
    <t>L04</t>
  </si>
  <si>
    <t>L05</t>
  </si>
  <si>
    <t>L07</t>
  </si>
  <si>
    <t>L08</t>
  </si>
  <si>
    <t>L11</t>
  </si>
  <si>
    <t>L12</t>
  </si>
  <si>
    <t>L13</t>
  </si>
  <si>
    <t>L14</t>
  </si>
  <si>
    <t>L21</t>
  </si>
  <si>
    <t>L22</t>
  </si>
  <si>
    <t>L25</t>
  </si>
  <si>
    <t>L26</t>
  </si>
  <si>
    <t>L27</t>
  </si>
  <si>
    <t>L28</t>
  </si>
  <si>
    <t>L29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</si>
  <si>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</si>
  <si>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</si>
  <si>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</si>
  <si>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</si>
  <si>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</si>
  <si>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</si>
  <si>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</si>
  <si>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</si>
  <si>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</si>
  <si>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</si>
  <si>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</si>
  <si>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</si>
  <si>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</si>
  <si>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</si>
  <si>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</si>
  <si>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</si>
  <si>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</si>
  <si>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</si>
  <si>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</si>
  <si>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</si>
  <si>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</si>
  <si>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</si>
  <si>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</si>
  <si>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</si>
  <si>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</si>
  <si>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</si>
  <si>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</si>
  <si>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</si>
  <si>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ST48080A</t>
  </si>
  <si>
    <t>家庭・業務産業用蓄電システム導入支援事業　
家庭用蓄電システムリスト</t>
    <rPh sb="0" eb="2">
      <t>カテイ</t>
    </rPh>
    <rPh sb="3" eb="5">
      <t>ギョウム</t>
    </rPh>
    <rPh sb="5" eb="7">
      <t>サンギョウ</t>
    </rPh>
    <rPh sb="7" eb="8">
      <t>ヨウ</t>
    </rPh>
    <rPh sb="8" eb="10">
      <t>チクデン</t>
    </rPh>
    <rPh sb="14" eb="16">
      <t>ドウニュウ</t>
    </rPh>
    <rPh sb="16" eb="18">
      <t>シエン</t>
    </rPh>
    <rPh sb="18" eb="20">
      <t>ジギョウ</t>
    </rPh>
    <rPh sb="22" eb="25">
      <t>カテイヨウ</t>
    </rPh>
    <rPh sb="25" eb="27">
      <t>チクデン</t>
    </rPh>
    <phoneticPr fontId="1"/>
  </si>
  <si>
    <t>株式会社 Secret Base</t>
    <phoneticPr fontId="1"/>
  </si>
  <si>
    <t>ハイブリッド蓄電システム　パワーイエ・ファイブ・グリッド・ツー</t>
  </si>
  <si>
    <t>EPSー41S</t>
  </si>
  <si>
    <t>EPSー41D</t>
  </si>
  <si>
    <t>JHーWBPD9310</t>
  </si>
  <si>
    <t>JHーWBP75L</t>
  </si>
  <si>
    <t>JHーWBP75M</t>
  </si>
  <si>
    <t>JHーWBP83B</t>
  </si>
  <si>
    <t>JHーWBP84B</t>
  </si>
  <si>
    <t>PLJーRC42070K</t>
  </si>
  <si>
    <t>V2H蓄電システムeneplat</t>
  </si>
  <si>
    <t>PLJーRE32B098</t>
  </si>
  <si>
    <t>PLJーRC42098AK</t>
  </si>
  <si>
    <t>PLJーRC42105K</t>
  </si>
  <si>
    <t>PLJーRE31B098</t>
  </si>
  <si>
    <t>PLJーRE31B126</t>
  </si>
  <si>
    <t>PLJーRE31B070</t>
  </si>
  <si>
    <t>PLJーRC42119AK</t>
  </si>
  <si>
    <t>PLJーRC42126BK</t>
  </si>
  <si>
    <t>PLJーRC42133AK</t>
  </si>
  <si>
    <t>PLJーRE31B035</t>
  </si>
  <si>
    <t>PLJーRC42140K</t>
  </si>
  <si>
    <t>PLJーRC42091K</t>
  </si>
  <si>
    <t>PLJーRC42147K</t>
  </si>
  <si>
    <t>PLJーRC42154AK</t>
  </si>
  <si>
    <t>PLJーRC42126K</t>
  </si>
  <si>
    <t>PLJーRE32B035</t>
  </si>
  <si>
    <t>PLJーRC42161K</t>
  </si>
  <si>
    <t>PLJーRE31B063</t>
  </si>
  <si>
    <t>PLJーRE32B063</t>
  </si>
  <si>
    <t>PLJーRE32B070</t>
  </si>
  <si>
    <t>PLJーRC41098AK</t>
  </si>
  <si>
    <t>PLJーRC41105K</t>
  </si>
  <si>
    <t>PLJーRC41119AK</t>
  </si>
  <si>
    <t>PLJーRC41126BK</t>
  </si>
  <si>
    <t>PLJーRC41126K</t>
  </si>
  <si>
    <t>PLJーRC41133AK</t>
  </si>
  <si>
    <t>PLJーRC41140K</t>
  </si>
  <si>
    <t>PLJーRC41147K</t>
  </si>
  <si>
    <t>PLJーRC41154AK</t>
  </si>
  <si>
    <t>PLJーRC41161K</t>
  </si>
  <si>
    <t>PLJーRC42035K</t>
  </si>
  <si>
    <t>PLJーRC42063AK</t>
  </si>
  <si>
    <t>PLJーRE32B126</t>
  </si>
  <si>
    <t>PLJーRC41035K</t>
  </si>
  <si>
    <t>PLJーRC41063AK</t>
  </si>
  <si>
    <t>PLJーRC41070K</t>
  </si>
  <si>
    <t>PLJーRC41091K</t>
  </si>
  <si>
    <t>PLJーRE31B067</t>
  </si>
  <si>
    <t>PLJーRE31B102</t>
  </si>
  <si>
    <t>PLJーRE31B130</t>
  </si>
  <si>
    <t>PLJーRE31B134</t>
  </si>
  <si>
    <t>PLJーRE32B067</t>
  </si>
  <si>
    <t>PLJーRE32B102</t>
  </si>
  <si>
    <t>PLJーRE32B130</t>
  </si>
  <si>
    <t>PLJーRE32B134</t>
  </si>
  <si>
    <t>PLJーRE31B050035</t>
  </si>
  <si>
    <t>PLJーRE31B050063</t>
  </si>
  <si>
    <t>PLJーRE31B050067</t>
  </si>
  <si>
    <t>PLJーRE31B050070</t>
  </si>
  <si>
    <t>PLJーRE31B050098</t>
  </si>
  <si>
    <t>PLJーRE31B050102</t>
  </si>
  <si>
    <t>PLJーRE31B050126</t>
  </si>
  <si>
    <t>PLJーRE31B050130</t>
  </si>
  <si>
    <t>PLJーRE31B050134</t>
  </si>
  <si>
    <t>PLJーRE32B050035</t>
  </si>
  <si>
    <t>PLJーRE32B050063</t>
  </si>
  <si>
    <t>PLJーRE32B050067</t>
  </si>
  <si>
    <t>PLJーRE32B050070</t>
  </si>
  <si>
    <t>PLJーRE32B050098</t>
  </si>
  <si>
    <t>PLJーRE32B050102</t>
  </si>
  <si>
    <t>PLJーRE32B050126</t>
  </si>
  <si>
    <t>PLJーRE32B050130</t>
  </si>
  <si>
    <t>PLJーRE32B050134</t>
  </si>
  <si>
    <t>PLJーRC42161K050</t>
  </si>
  <si>
    <t>PLJーRC41035K050</t>
  </si>
  <si>
    <t>PLJーRC41070K050</t>
  </si>
  <si>
    <t>PLJーRC41091K050</t>
  </si>
  <si>
    <t>PLJーRC41105K050</t>
  </si>
  <si>
    <t>PLJーRC41126K050</t>
  </si>
  <si>
    <t>PLJーRC41147K050</t>
  </si>
  <si>
    <t>PLJーRC41140K050</t>
  </si>
  <si>
    <t>PLJーRC41161K050</t>
  </si>
  <si>
    <t>PLJーRC42035K050</t>
  </si>
  <si>
    <t>PLJーRC42070K050</t>
  </si>
  <si>
    <t>PLJーRC42091K050</t>
  </si>
  <si>
    <t>PLJーRC42105K050</t>
  </si>
  <si>
    <t>PLJーRC42126K050</t>
  </si>
  <si>
    <t>PLJーRC42147K050</t>
  </si>
  <si>
    <t>PLJーRC42140K050</t>
  </si>
  <si>
    <t>EGSーLM0500S</t>
  </si>
  <si>
    <t>住宅用ハイブリッドリチウムイオン蓄電システム</t>
  </si>
  <si>
    <t>EGSーML1001</t>
  </si>
  <si>
    <t>EGSーML0501</t>
  </si>
  <si>
    <t>ESSーT3F</t>
  </si>
  <si>
    <t>CBーP127M05A</t>
  </si>
  <si>
    <t>V2H蓄電システム　スマートPVエボ</t>
  </si>
  <si>
    <t>CBーE126HS1</t>
  </si>
  <si>
    <t>CBーE63HS1</t>
  </si>
  <si>
    <t>CBーP63M05A</t>
  </si>
  <si>
    <t>リチウムイオン蓄電システム　POWER　DEPO　H</t>
  </si>
  <si>
    <t>KPBPーAーPKGーMM4</t>
  </si>
  <si>
    <t>KPBPーAーPKGーMM5</t>
  </si>
  <si>
    <t>PSHーRC42126BーSN</t>
  </si>
  <si>
    <t>EJ1ーHB115S</t>
  </si>
  <si>
    <t>EJ1ーHB58</t>
  </si>
  <si>
    <t>EJ1ーHB115</t>
  </si>
  <si>
    <t>JPN　ENERGY　BATTERYハイブリッド蓄電システム</t>
  </si>
  <si>
    <t>RACー01HB58X</t>
  </si>
  <si>
    <t>FBEJー5512M4ーH</t>
  </si>
  <si>
    <t>ダイヤゼブラ電機株式会社</t>
  </si>
  <si>
    <t>ハンファジャパン株式会社</t>
    <phoneticPr fontId="1"/>
  </si>
  <si>
    <t>Upsolar　Japan株式会社</t>
  </si>
  <si>
    <t>合同会社Solax　Power　Network</t>
  </si>
  <si>
    <t>Sungrow　Japan株式会社</t>
  </si>
  <si>
    <t>（指定様式）</t>
    <rPh sb="1" eb="5">
      <t>シテイヨウシキ</t>
    </rPh>
    <phoneticPr fontId="1"/>
  </si>
  <si>
    <t>ハンファジャパン株式会社</t>
  </si>
  <si>
    <t>オーデリック株式会社</t>
  </si>
  <si>
    <t>台湾プラスチックジャパンニューエナジー株式会社</t>
  </si>
  <si>
    <t>株式会社 Secret Base</t>
  </si>
  <si>
    <t>※追加する場合は、本リストをメールでSIIへご送付ください。</t>
    <rPh sb="1" eb="3">
      <t>ツイカ</t>
    </rPh>
    <rPh sb="5" eb="7">
      <t>バアイ</t>
    </rPh>
    <rPh sb="9" eb="10">
      <t>ホン</t>
    </rPh>
    <rPh sb="23" eb="25">
      <t>ソウフ</t>
    </rPh>
    <phoneticPr fontId="1"/>
  </si>
  <si>
    <t>※業務産業用蓄電システムは事前登録は不要です。</t>
    <rPh sb="1" eb="3">
      <t>ギョウム</t>
    </rPh>
    <rPh sb="3" eb="5">
      <t>サンギョウ</t>
    </rPh>
    <rPh sb="5" eb="6">
      <t>ヨウ</t>
    </rPh>
    <rPh sb="6" eb="8">
      <t>チクデン</t>
    </rPh>
    <rPh sb="13" eb="15">
      <t>ジゼン</t>
    </rPh>
    <rPh sb="15" eb="17">
      <t>トウロク</t>
    </rPh>
    <rPh sb="18" eb="20">
      <t>フヨウ</t>
    </rPh>
    <phoneticPr fontId="1"/>
  </si>
  <si>
    <t>パッケージ型番</t>
    <rPh sb="5" eb="7">
      <t>カタバン</t>
    </rPh>
    <phoneticPr fontId="1"/>
  </si>
  <si>
    <t>リミックスポイント</t>
  </si>
  <si>
    <t>リミックスポイント</t>
    <phoneticPr fontId="1"/>
  </si>
  <si>
    <t>ムラタセイサクショ</t>
  </si>
  <si>
    <t>ムラタセイサクショ</t>
    <phoneticPr fontId="1"/>
  </si>
  <si>
    <t>LUNA2000ー4.95ー5ーL</t>
  </si>
  <si>
    <t>ファーウェイギジュツニホン</t>
  </si>
  <si>
    <t>LUNA2000ー4.95ー5</t>
  </si>
  <si>
    <t>LUNA2000ー4.95ー10ーL</t>
  </si>
  <si>
    <t>LUNA2000ー4.95ー10</t>
  </si>
  <si>
    <t>ファーウェイギジュツニホン</t>
    <phoneticPr fontId="1"/>
  </si>
  <si>
    <t>パナソニック</t>
  </si>
  <si>
    <t>創蓄連携システムS+</t>
  </si>
  <si>
    <t>パナソニック</t>
    <phoneticPr fontId="1"/>
  </si>
  <si>
    <t>ハンファジャパン</t>
  </si>
  <si>
    <t>EKH9.9ーHR70</t>
  </si>
  <si>
    <t>ニホンサンギョウ</t>
  </si>
  <si>
    <t>EKH9.9ーHR140</t>
  </si>
  <si>
    <t>EKH8.0ーHR70</t>
  </si>
  <si>
    <t>EKH8.0ーHR140</t>
  </si>
  <si>
    <t>EKH5.5ーHR70</t>
  </si>
  <si>
    <t>EKH5.5ーHR140</t>
  </si>
  <si>
    <t>ニホンサンギョウ</t>
    <phoneticPr fontId="1"/>
  </si>
  <si>
    <t>4.95ー5ーJPNEーL</t>
  </si>
  <si>
    <t>ニホンエネルギーソウゴウシステム</t>
  </si>
  <si>
    <t>4.95ー5ーJPNE</t>
  </si>
  <si>
    <t>4.95ー10ーJPNEーL</t>
  </si>
  <si>
    <t>4.95ー10ーJPNE</t>
  </si>
  <si>
    <t>ニホンエネルギーソウゴウシステム</t>
    <phoneticPr fontId="1"/>
  </si>
  <si>
    <t>ニチコン</t>
  </si>
  <si>
    <t>トヨタジドウシャ</t>
    <phoneticPr fontId="1"/>
  </si>
  <si>
    <t>ESH5.5B2</t>
  </si>
  <si>
    <t>系統連系型蓄電システム　セイバーH2セイバーH12600ー2　ダブルバッテリーシステム</t>
  </si>
  <si>
    <t>デルタデンシ</t>
  </si>
  <si>
    <t>ESH5.5B1</t>
  </si>
  <si>
    <t>系統連系型蓄電システム　セイバーH2セイバーH6300ー2　シングルバッテリーシステム</t>
  </si>
  <si>
    <t>BS6.3J_AC</t>
  </si>
  <si>
    <t>系統連系型蓄電システム　セイバーAC　BS6.3J_AC　6kWh　シングルバッテリーシステム</t>
  </si>
  <si>
    <t>BS12.6J_AC</t>
  </si>
  <si>
    <t>系統連系型蓄電システム　セイバーAC　BS12.6J_AC　12kWh　ダブルバッテリーシステム</t>
  </si>
  <si>
    <t>デルタデンシ</t>
    <phoneticPr fontId="1"/>
  </si>
  <si>
    <t>4.95ー5ーDMーL</t>
  </si>
  <si>
    <t>ディーエムエムドットコム</t>
  </si>
  <si>
    <t>合同会社DMM.com</t>
  </si>
  <si>
    <t>4.95ー5ーDM</t>
  </si>
  <si>
    <t>4.95ー10ーDMーL</t>
  </si>
  <si>
    <t>4.95ー10ーDM</t>
  </si>
  <si>
    <t>ディーエムエムドットコム</t>
    <phoneticPr fontId="1"/>
  </si>
  <si>
    <t>チョウシュウサンギョウ</t>
  </si>
  <si>
    <t>チョウシュウサンギョウ</t>
    <phoneticPr fontId="1"/>
  </si>
  <si>
    <t>ダイヤゼブラデンキ</t>
  </si>
  <si>
    <t>ダイヤゼブラデンキ</t>
    <phoneticPr fontId="1"/>
  </si>
  <si>
    <t>タイワンプラスチックジャパンニューエナジー</t>
    <phoneticPr fontId="1"/>
  </si>
  <si>
    <t>ソラックスパワーネットワーク</t>
  </si>
  <si>
    <t>ソラックスパワーネットワーク</t>
    <phoneticPr fontId="1"/>
  </si>
  <si>
    <t>セイコウデンキセイサクショ</t>
  </si>
  <si>
    <t>セイコウデンキセイサクショ</t>
    <phoneticPr fontId="1"/>
  </si>
  <si>
    <t>スミトモデンキコウギョウ</t>
  </si>
  <si>
    <t>スミトモデンキコウギョウ</t>
    <phoneticPr fontId="1"/>
  </si>
  <si>
    <t>ストレージシステム‐T</t>
  </si>
  <si>
    <t>スマートソーラー</t>
  </si>
  <si>
    <t>スマートソーラー</t>
    <phoneticPr fontId="1"/>
  </si>
  <si>
    <t>ジンコソーラージャパン</t>
  </si>
  <si>
    <t>ジンコソーラージャパン</t>
    <phoneticPr fontId="1"/>
  </si>
  <si>
    <t>aurolaーBS11ー10</t>
  </si>
  <si>
    <t>シークレットベース</t>
  </si>
  <si>
    <t>シークレットベース</t>
    <phoneticPr fontId="1"/>
  </si>
  <si>
    <t>シャープ</t>
  </si>
  <si>
    <t>サングロウジャパン</t>
  </si>
  <si>
    <t>サングロウジャパン</t>
    <phoneticPr fontId="1"/>
  </si>
  <si>
    <t>サニックス</t>
  </si>
  <si>
    <t>PSHーRC42056ーSN</t>
    <phoneticPr fontId="1"/>
  </si>
  <si>
    <t>サニックス</t>
    <phoneticPr fontId="1"/>
  </si>
  <si>
    <t>キョウセラ</t>
  </si>
  <si>
    <t>キョウセラ</t>
    <phoneticPr fontId="1"/>
  </si>
  <si>
    <t>カナディアンソーラージャパン</t>
  </si>
  <si>
    <t>カナディアンソーラージャパン</t>
    <phoneticPr fontId="1"/>
  </si>
  <si>
    <t>オーデリック</t>
    <phoneticPr fontId="1"/>
  </si>
  <si>
    <t>オムロンソーシアルソリューションズ</t>
    <phoneticPr fontId="1"/>
  </si>
  <si>
    <t>オムロン ソーシアルソリューションズ株式会社</t>
  </si>
  <si>
    <t>エリーパワー</t>
  </si>
  <si>
    <t>エリーパワー</t>
    <phoneticPr fontId="1"/>
  </si>
  <si>
    <t>エヌエフブロッサムテクノロジーズ</t>
  </si>
  <si>
    <t>リチウムイオン蓄電ステム</t>
  </si>
  <si>
    <t>エヌエフブロッサムテクノロジーズ</t>
    <phoneticPr fontId="1"/>
  </si>
  <si>
    <t>4.95ー5ーXSOLーL</t>
  </si>
  <si>
    <t>エクソル</t>
  </si>
  <si>
    <t>4.95ー5ーXSOL</t>
  </si>
  <si>
    <t>4.95ー10ーXSOLーL</t>
  </si>
  <si>
    <t>4.95ー10ーXSOL</t>
  </si>
  <si>
    <t>エクソル</t>
    <phoneticPr fontId="1"/>
  </si>
  <si>
    <t>アップソーラー・ジャパン</t>
  </si>
  <si>
    <t>アップソーラー・ジャパン</t>
    <phoneticPr fontId="1"/>
  </si>
  <si>
    <t>メーカー名_2</t>
    <phoneticPr fontId="1"/>
  </si>
  <si>
    <t>L60</t>
    <phoneticPr fontId="1"/>
  </si>
  <si>
    <t>Sungrow Japan株式会社</t>
  </si>
  <si>
    <t>合同会社Solax Power Network</t>
  </si>
  <si>
    <t>Upsolar Japan株式会社</t>
  </si>
  <si>
    <t>ネクストエナジー・アンド・リソース株式会社</t>
  </si>
  <si>
    <t>オムロン ソーシアルソリューションズ株式会社</t>
    <phoneticPr fontId="1"/>
  </si>
  <si>
    <t>テスラモーターズジャパン合同会社</t>
  </si>
  <si>
    <t>L30</t>
  </si>
  <si>
    <t>ダイヤゼブラ電機株式会社</t>
    <phoneticPr fontId="1"/>
  </si>
  <si>
    <t>日立マクセル株式会社</t>
  </si>
  <si>
    <t>L10</t>
  </si>
  <si>
    <t>株式会社デンソー</t>
  </si>
  <si>
    <t>L06</t>
  </si>
  <si>
    <t>シャープ</t>
    <phoneticPr fontId="1"/>
  </si>
  <si>
    <t>ニチコン</t>
    <phoneticPr fontId="1"/>
  </si>
  <si>
    <t>サンテックパワージャパン</t>
    <phoneticPr fontId="1"/>
  </si>
  <si>
    <t>ハンファジャパン</t>
    <phoneticPr fontId="1"/>
  </si>
  <si>
    <t>UPーSSJ1ーS030ー058</t>
    <phoneticPr fontId="1"/>
  </si>
  <si>
    <t>aurolaーBS11ー05</t>
    <phoneticPr fontId="1"/>
  </si>
  <si>
    <t>メーカー名_2</t>
    <phoneticPr fontId="1"/>
  </si>
  <si>
    <t>本シートのB列とF列の文字列結合</t>
    <rPh sb="0" eb="1">
      <t>ホン</t>
    </rPh>
    <rPh sb="6" eb="7">
      <t>レツ</t>
    </rPh>
    <rPh sb="9" eb="10">
      <t>レツ</t>
    </rPh>
    <rPh sb="11" eb="14">
      <t>モジレツ</t>
    </rPh>
    <rPh sb="14" eb="16">
      <t>ケツゴウ</t>
    </rPh>
    <phoneticPr fontId="1"/>
  </si>
  <si>
    <t>非表示シートのB列と本シートのF列の文字列結合</t>
    <rPh sb="0" eb="3">
      <t>ヒヒョウジ</t>
    </rPh>
    <rPh sb="8" eb="9">
      <t>レツ</t>
    </rPh>
    <rPh sb="10" eb="11">
      <t>ホン</t>
    </rPh>
    <rPh sb="16" eb="17">
      <t>レツ</t>
    </rPh>
    <rPh sb="18" eb="21">
      <t>モジレツ</t>
    </rPh>
    <rPh sb="21" eb="23">
      <t>ケツゴウ</t>
    </rPh>
    <phoneticPr fontId="1"/>
  </si>
  <si>
    <t>K列とL列の
不一致判定</t>
    <rPh sb="1" eb="2">
      <t>レツ</t>
    </rPh>
    <rPh sb="4" eb="5">
      <t>レツ</t>
    </rPh>
    <rPh sb="7" eb="10">
      <t>フイッチ</t>
    </rPh>
    <rPh sb="10" eb="12">
      <t>ハンテイ</t>
    </rPh>
    <phoneticPr fontId="1"/>
  </si>
  <si>
    <t>判定欄</t>
    <rPh sb="0" eb="2">
      <t>ハンテイ</t>
    </rPh>
    <rPh sb="2" eb="3">
      <t>ラン</t>
    </rPh>
    <phoneticPr fontId="1"/>
  </si>
  <si>
    <t>非表示</t>
    <rPh sb="0" eb="3">
      <t>ヒヒョウジ</t>
    </rPh>
    <phoneticPr fontId="1"/>
  </si>
  <si>
    <t>EJ1ーHB173ーH</t>
  </si>
  <si>
    <t>EJ1ーHB173ーHA</t>
  </si>
  <si>
    <t>EGSーLM0550</t>
  </si>
  <si>
    <t>EGSーLM1100</t>
  </si>
  <si>
    <t>EGSーLM1650</t>
  </si>
  <si>
    <t>Enerezza　Plus</t>
  </si>
  <si>
    <t>EGSーMC0550</t>
  </si>
  <si>
    <t>EGSーMC1100</t>
  </si>
  <si>
    <t>EGSーMC1650</t>
  </si>
  <si>
    <t>リチウムイオン蓄電システム　POWER DEPO V</t>
  </si>
  <si>
    <t>PDSー1600S03E</t>
  </si>
  <si>
    <t>マルチリンク蓄電システム</t>
  </si>
  <si>
    <t>EKH4D</t>
  </si>
  <si>
    <t>ESSーE1L1</t>
  </si>
  <si>
    <t>ESSーE1M1</t>
  </si>
  <si>
    <t>ハイブリット蓄電システム</t>
  </si>
  <si>
    <t>QREADYー77ーP1</t>
  </si>
  <si>
    <t>QREADYー97ーP1</t>
  </si>
  <si>
    <t>デルタ電子株式会社</t>
    <phoneticPr fontId="1"/>
  </si>
  <si>
    <t>荏原実業株式会社（荏原実業パワー）</t>
    <phoneticPr fontId="1"/>
  </si>
  <si>
    <t>エバラジツギョウ</t>
    <phoneticPr fontId="1"/>
  </si>
  <si>
    <t>V2X蓄電システム単相連系タイプ</t>
  </si>
  <si>
    <t>PLJーPCT2063</t>
  </si>
  <si>
    <t>PLJーPCT2126</t>
  </si>
  <si>
    <t>EGSーML1501</t>
  </si>
  <si>
    <t>LT5940HSJ</t>
  </si>
  <si>
    <t>LUNA2000ー4．95ー15</t>
  </si>
  <si>
    <t>LUNA2000ー4．95ー15ーL</t>
  </si>
  <si>
    <t>4．95ー15ーXSOL</t>
  </si>
  <si>
    <t>4．95ー15ーXSOLーL</t>
  </si>
  <si>
    <t>4．95ー15ーJPNE</t>
  </si>
  <si>
    <t>4．95ー15ーJPNEーL</t>
  </si>
  <si>
    <t>J1ESSーHB173</t>
  </si>
  <si>
    <t>公表日</t>
    <rPh sb="0" eb="3">
      <t>コウヒョウビ</t>
    </rPh>
    <phoneticPr fontId="1"/>
  </si>
  <si>
    <t>更新日</t>
    <rPh sb="0" eb="3">
      <t>コウシンビ</t>
    </rPh>
    <phoneticPr fontId="1"/>
  </si>
  <si>
    <t>BS3098ーHNS／Y</t>
  </si>
  <si>
    <t>EV5130AIR／5</t>
  </si>
  <si>
    <t>EV5130AIR／6</t>
  </si>
  <si>
    <t>LL3098HES／Y</t>
  </si>
  <si>
    <t>LL3098HOS／X</t>
  </si>
  <si>
    <t>LL3098HOS／Y</t>
  </si>
  <si>
    <t>LL5130HES／5</t>
  </si>
  <si>
    <t>LL5130HES／6</t>
  </si>
  <si>
    <t>LL5130HOS／5</t>
  </si>
  <si>
    <t>LL5130HOS／6</t>
  </si>
  <si>
    <t>MS5130DM／5</t>
  </si>
  <si>
    <t>MS5130DM／6</t>
  </si>
  <si>
    <t>NX3098ーHNS／Y</t>
  </si>
  <si>
    <t>NX5130HNS／5</t>
  </si>
  <si>
    <t>NX5130HNS／6</t>
  </si>
  <si>
    <t>2024/6/13 /→／</t>
    <phoneticPr fontId="1"/>
  </si>
  <si>
    <t>EPCUBEHESーJP1ー606G</t>
    <phoneticPr fontId="1"/>
  </si>
  <si>
    <t>EPCUBEHESーJP1ー610G</t>
    <phoneticPr fontId="1"/>
  </si>
  <si>
    <t>EPCUBEHESーJP1ー613G</t>
    <phoneticPr fontId="1"/>
  </si>
  <si>
    <t>2024/4/30,6/14CUBE</t>
    <phoneticPr fontId="1"/>
  </si>
  <si>
    <r>
      <t>※本事業にて導入を予定している</t>
    </r>
    <r>
      <rPr>
        <b/>
        <u/>
        <sz val="11"/>
        <color rgb="FFFF0000"/>
        <rFont val="Meiryo UI"/>
        <family val="3"/>
        <charset val="128"/>
      </rPr>
      <t>家庭用蓄電システム</t>
    </r>
    <r>
      <rPr>
        <u/>
        <sz val="11"/>
        <color rgb="FFFF0000"/>
        <rFont val="Meiryo UI"/>
        <family val="3"/>
        <charset val="128"/>
      </rPr>
      <t xml:space="preserve">のメーカー名とパッケージ型番をプルダウンリストから選択してください。
</t>
    </r>
    <r>
      <rPr>
        <sz val="11"/>
        <color theme="1"/>
        <rFont val="Meiryo UI"/>
        <family val="3"/>
        <charset val="128"/>
      </rPr>
      <t>（メーカー名を選択後、パッケージ型番を選択してください。メーカーコードは自動表示されます。）</t>
    </r>
    <rPh sb="1" eb="2">
      <t>ホン</t>
    </rPh>
    <rPh sb="2" eb="4">
      <t>ジギョウ</t>
    </rPh>
    <rPh sb="9" eb="11">
      <t>ヨテイ</t>
    </rPh>
    <rPh sb="15" eb="18">
      <t>カテイヨウ</t>
    </rPh>
    <rPh sb="29" eb="30">
      <t>メイ</t>
    </rPh>
    <rPh sb="36" eb="38">
      <t>カタバン</t>
    </rPh>
    <rPh sb="49" eb="51">
      <t>センタク</t>
    </rPh>
    <rPh sb="64" eb="65">
      <t>メイ</t>
    </rPh>
    <rPh sb="66" eb="69">
      <t>センタクゴ</t>
    </rPh>
    <rPh sb="75" eb="77">
      <t>カタバン</t>
    </rPh>
    <rPh sb="78" eb="80">
      <t>センタク</t>
    </rPh>
    <rPh sb="95" eb="97">
      <t>ジドウ</t>
    </rPh>
    <rPh sb="97" eb="99">
      <t>ヒョウジ</t>
    </rPh>
    <phoneticPr fontId="1"/>
  </si>
  <si>
    <t>※プルダウンリストに無い、または令和5年度および令和6年度 戸建住宅ZEH化等支援事業にて登録されていない機器を導入予定の場合は、
SIIに問い合わせをしてください。</t>
    <rPh sb="24" eb="26">
      <t>レイワ</t>
    </rPh>
    <rPh sb="27" eb="29">
      <t>ネンド</t>
    </rPh>
    <phoneticPr fontId="1"/>
  </si>
  <si>
    <t>JHーWBPBA660</t>
  </si>
  <si>
    <t>JHーWBPBB660</t>
  </si>
  <si>
    <t>中西金属工業株式会社</t>
    <phoneticPr fontId="1"/>
  </si>
  <si>
    <t>株式会社Looop</t>
    <phoneticPr fontId="1"/>
  </si>
  <si>
    <t>ハイブリッド型蓄電システムSOLABOX</t>
  </si>
  <si>
    <t>LPーPKGーHB02115</t>
  </si>
  <si>
    <t>荏原実業株式会社（荏原実業パワー）</t>
  </si>
  <si>
    <t>エバラジツギョウ</t>
  </si>
  <si>
    <t>EJ1ーHB115ーQ</t>
  </si>
  <si>
    <t>EJ1ーHB115SーQ</t>
  </si>
  <si>
    <t>EJ1ーHB173ーQ</t>
  </si>
  <si>
    <t>EJ1ーHB58ーQ</t>
  </si>
  <si>
    <t>4．95ー15ーDM</t>
  </si>
  <si>
    <t>4．95ー15ーDMーL</t>
  </si>
  <si>
    <t>ループ</t>
    <phoneticPr fontId="1"/>
  </si>
  <si>
    <t>V2H蓄電システム　パワーイエ・コネクト</t>
  </si>
  <si>
    <t>EPSー60P064</t>
  </si>
  <si>
    <t>EPSー60P128</t>
  </si>
  <si>
    <t>EPSー60PR064</t>
  </si>
  <si>
    <t>PLJーRE3HC128</t>
  </si>
  <si>
    <t>PLJーRE3HC131</t>
  </si>
  <si>
    <t>PLJーRE3HC134</t>
  </si>
  <si>
    <t>PLJーRE3HC067</t>
  </si>
  <si>
    <t>EPSー60PR128</t>
  </si>
  <si>
    <t>PLJーRE32C064</t>
  </si>
  <si>
    <t>PLJーRE32C067</t>
  </si>
  <si>
    <t>PLJーRE32C128</t>
  </si>
  <si>
    <t>PLJーRE32C131</t>
  </si>
  <si>
    <t>PLJーRE32C134</t>
  </si>
  <si>
    <t>PLJーRE3HC064</t>
  </si>
  <si>
    <t>LPーPKGーHB02058</t>
    <phoneticPr fontId="1"/>
  </si>
  <si>
    <t>シャープ株式会社</t>
    <phoneticPr fontId="1"/>
  </si>
  <si>
    <t>クラウド蓄電池システム</t>
    <phoneticPr fontId="1"/>
  </si>
  <si>
    <t>JHーWBPDA670</t>
  </si>
  <si>
    <t>JHーWBPDA777</t>
  </si>
  <si>
    <t>JHーWBPDB670</t>
  </si>
  <si>
    <t>JHーWBPDB777</t>
  </si>
  <si>
    <t>住・産共用自家消費対応蓄電システム</t>
    <phoneticPr fontId="1"/>
  </si>
  <si>
    <t>KPBPーBーHYBーPKGーMM1</t>
    <phoneticPr fontId="1"/>
  </si>
  <si>
    <t>KPBPーBーHYBーPKGーMM2</t>
    <phoneticPr fontId="1"/>
  </si>
  <si>
    <t>小売電気事業者名</t>
    <rPh sb="0" eb="4">
      <t>コウリデンキ</t>
    </rPh>
    <rPh sb="4" eb="7">
      <t>ジギョウシャ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</si>
</sst>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rgb="FFC00000"/>
      <name val="Meiryo UI"/>
      <family val="3"/>
      <charset val="128"/>
    </font>
    <font>
      <sz val="16"/>
      <color theme="1"/>
      <name val="ＭＳ ゴシック"/>
      <family val="3"/>
      <charset val="128"/>
    </font>
    <font>
      <b/>
      <u/>
      <sz val="11"/>
      <color rgb="FFFF0000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</cellStyleXfs>
  <cellXfs count="4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49" fontId="6" fillId="3" borderId="0" xfId="0" applyNumberFormat="1" applyFont="1" applyFill="1" applyAlignment="1">
      <alignment vertical="center" wrapText="1"/>
    </xf>
    <xf numFmtId="49" fontId="6" fillId="3" borderId="0" xfId="0" applyNumberFormat="1" applyFont="1" applyFill="1">
      <alignment vertical="center"/>
    </xf>
    <xf numFmtId="49" fontId="6" fillId="3" borderId="3" xfId="0" applyNumberFormat="1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6" fillId="3" borderId="0" xfId="0" applyFont="1" applyFill="1">
      <alignment vertical="center"/>
    </xf>
    <xf numFmtId="0" fontId="0" fillId="5" borderId="0" xfId="0" applyFill="1">
      <alignment vertical="center"/>
    </xf>
    <xf numFmtId="14" fontId="0" fillId="5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94D5867D-603A-4A31-A977-D7E3D9277E94}"/>
    <cellStyle name="標準 2 5 2" xfId="2" xr:uid="{405FE518-73D2-458F-A24E-7DF821B85D38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88323</xdr:colOff>
      <xdr:row>1</xdr:row>
      <xdr:rowOff>603214</xdr:rowOff>
    </xdr:from>
    <xdr:to>
      <xdr:col>17</xdr:col>
      <xdr:colOff>339683</xdr:colOff>
      <xdr:row>6</xdr:row>
      <xdr:rowOff>112060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51A7321-5D56-E05A-02B6-120F660B2362}"/>
            </a:ext>
          </a:extLst>
        </xdr:cNvPr>
        <xdr:cNvSpPr/>
      </xdr:nvSpPr>
      <xdr:spPr>
        <a:xfrm>
          <a:off x="10429752" y="793714"/>
          <a:ext cx="11273145" cy="1767632"/>
        </a:xfrm>
        <a:prstGeom prst="wedgeRectCallout">
          <a:avLst>
            <a:gd name="adj1" fmla="val -21504"/>
            <a:gd name="adj2" fmla="val 76879"/>
          </a:avLst>
        </a:prstGeom>
        <a:solidFill>
          <a:srgbClr val="FFFF00"/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＜注意＞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メーカー名に合った型番が選択されていない場合、判定欄にエラーメッセージが表示されますので、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修正をお願いします。</a:t>
          </a:r>
        </a:p>
      </xdr:txBody>
    </xdr:sp>
    <xdr:clientData/>
  </xdr:twoCellAnchor>
  <xdr:twoCellAnchor>
    <xdr:from>
      <xdr:col>10</xdr:col>
      <xdr:colOff>112060</xdr:colOff>
      <xdr:row>0</xdr:row>
      <xdr:rowOff>0</xdr:rowOff>
    </xdr:from>
    <xdr:to>
      <xdr:col>12</xdr:col>
      <xdr:colOff>844366</xdr:colOff>
      <xdr:row>1</xdr:row>
      <xdr:rowOff>291351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6512E14-6267-4DDC-AA2B-2D4AF4EE5DFB}"/>
            </a:ext>
          </a:extLst>
        </xdr:cNvPr>
        <xdr:cNvSpPr/>
      </xdr:nvSpPr>
      <xdr:spPr>
        <a:xfrm>
          <a:off x="12046325" y="0"/>
          <a:ext cx="6066306" cy="493057"/>
        </a:xfrm>
        <a:prstGeom prst="rect">
          <a:avLst/>
        </a:prstGeom>
        <a:solidFill>
          <a:srgbClr val="FFFF00"/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非表示列（</a:t>
          </a:r>
          <a:r>
            <a:rPr kumimoji="1" lang="en-US" altLang="ja-JP" sz="2000"/>
            <a:t>K</a:t>
          </a:r>
          <a:r>
            <a:rPr kumimoji="1" lang="ja-JP" altLang="en-US" sz="2000"/>
            <a:t>～</a:t>
          </a:r>
          <a:r>
            <a:rPr kumimoji="1" lang="en-US" altLang="ja-JP" sz="2000"/>
            <a:t>M</a:t>
          </a:r>
          <a:r>
            <a:rPr kumimoji="1" lang="ja-JP" altLang="en-US" sz="2000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1CC34-D7EC-428D-B799-EA8827961E2B}">
  <sheetPr>
    <tabColor theme="7" tint="0.79998168889431442"/>
    <pageSetUpPr fitToPage="1"/>
  </sheetPr>
  <dimension ref="A1:Q273"/>
  <sheetViews>
    <sheetView tabSelected="1" view="pageBreakPreview" zoomScale="70" zoomScaleNormal="100" zoomScaleSheetLayoutView="70" workbookViewId="0">
      <selection activeCell="E3" sqref="E3:H3"/>
    </sheetView>
  </sheetViews>
  <sheetFormatPr defaultColWidth="12.58203125" defaultRowHeight="15" x14ac:dyDescent="0.55000000000000004"/>
  <cols>
    <col min="1" max="1" width="6.75" style="5" customWidth="1"/>
    <col min="2" max="4" width="15.75" style="3" customWidth="1"/>
    <col min="5" max="7" width="16.75" style="3" customWidth="1"/>
    <col min="8" max="8" width="15.5" style="3" customWidth="1"/>
    <col min="9" max="9" width="15.83203125" style="26" hidden="1" customWidth="1"/>
    <col min="10" max="10" width="36.83203125" style="4" customWidth="1"/>
    <col min="11" max="11" width="29.5" style="3" hidden="1" customWidth="1"/>
    <col min="12" max="12" width="40.33203125" style="3" hidden="1" customWidth="1"/>
    <col min="13" max="13" width="12" style="3" hidden="1" customWidth="1"/>
    <col min="14" max="16" width="6" style="3" customWidth="1"/>
    <col min="17" max="20" width="7.58203125" style="3" customWidth="1"/>
    <col min="21" max="16384" width="12.58203125" style="3"/>
  </cols>
  <sheetData>
    <row r="1" spans="1:17" x14ac:dyDescent="0.55000000000000004">
      <c r="A1" s="2" t="s">
        <v>549</v>
      </c>
      <c r="I1" s="17" t="s">
        <v>674</v>
      </c>
    </row>
    <row r="2" spans="1:17" ht="66.650000000000006" customHeight="1" x14ac:dyDescent="0.55000000000000004">
      <c r="A2" s="34" t="s">
        <v>433</v>
      </c>
      <c r="B2" s="34"/>
      <c r="C2" s="34"/>
      <c r="D2" s="34"/>
      <c r="E2" s="34"/>
      <c r="F2" s="34"/>
      <c r="G2" s="34"/>
      <c r="H2" s="34"/>
      <c r="I2" s="18"/>
    </row>
    <row r="3" spans="1:17" ht="28.5" customHeight="1" x14ac:dyDescent="0.55000000000000004">
      <c r="C3" s="39" t="s">
        <v>772</v>
      </c>
      <c r="D3" s="39"/>
      <c r="E3" s="40"/>
      <c r="F3" s="40"/>
      <c r="G3" s="40"/>
      <c r="H3" s="40"/>
      <c r="I3" s="19"/>
    </row>
    <row r="4" spans="1:17" ht="18.75" customHeight="1" x14ac:dyDescent="0.55000000000000004">
      <c r="B4" s="2"/>
      <c r="C4" s="6"/>
      <c r="D4" s="6"/>
      <c r="E4" s="7"/>
      <c r="F4" s="7"/>
      <c r="G4" s="7"/>
      <c r="H4" s="7"/>
      <c r="I4" s="20"/>
      <c r="J4" s="8"/>
      <c r="K4" s="7"/>
      <c r="L4" s="7"/>
      <c r="M4" s="7"/>
      <c r="N4" s="7"/>
      <c r="O4" s="7"/>
      <c r="Q4" s="9"/>
    </row>
    <row r="5" spans="1:17" ht="36" customHeight="1" x14ac:dyDescent="0.55000000000000004">
      <c r="A5" s="35" t="s">
        <v>730</v>
      </c>
      <c r="B5" s="35"/>
      <c r="C5" s="35"/>
      <c r="D5" s="35"/>
      <c r="E5" s="35"/>
      <c r="F5" s="35"/>
      <c r="G5" s="35"/>
      <c r="H5" s="35"/>
      <c r="I5" s="21"/>
      <c r="J5" s="8"/>
      <c r="K5" s="7"/>
      <c r="L5" s="7"/>
      <c r="M5" s="7"/>
      <c r="N5" s="7"/>
      <c r="O5" s="7"/>
      <c r="Q5" s="9"/>
    </row>
    <row r="6" spans="1:17" ht="36" customHeight="1" x14ac:dyDescent="0.55000000000000004">
      <c r="A6" s="35" t="s">
        <v>731</v>
      </c>
      <c r="B6" s="36"/>
      <c r="C6" s="36"/>
      <c r="D6" s="36"/>
      <c r="E6" s="36"/>
      <c r="F6" s="36"/>
      <c r="G6" s="36"/>
      <c r="H6" s="36"/>
      <c r="I6" s="22"/>
      <c r="J6" s="8"/>
      <c r="K6" s="7"/>
      <c r="L6" s="7"/>
      <c r="M6" s="7"/>
      <c r="N6" s="7"/>
      <c r="O6" s="7"/>
      <c r="Q6" s="9"/>
    </row>
    <row r="7" spans="1:17" ht="28.15" customHeight="1" x14ac:dyDescent="0.55000000000000004">
      <c r="A7" s="35" t="s">
        <v>554</v>
      </c>
      <c r="B7" s="36"/>
      <c r="C7" s="36"/>
      <c r="D7" s="36"/>
      <c r="E7" s="36"/>
      <c r="F7" s="36"/>
      <c r="G7" s="36"/>
      <c r="H7" s="36"/>
      <c r="I7" s="22"/>
      <c r="J7" s="8"/>
      <c r="K7" s="7"/>
      <c r="L7" s="7"/>
      <c r="M7" s="7"/>
      <c r="N7" s="7"/>
      <c r="O7" s="7"/>
      <c r="Q7" s="9"/>
    </row>
    <row r="8" spans="1:17" ht="28.15" customHeight="1" x14ac:dyDescent="0.55000000000000004">
      <c r="A8" s="37" t="s">
        <v>555</v>
      </c>
      <c r="B8" s="38"/>
      <c r="C8" s="38"/>
      <c r="D8" s="38"/>
      <c r="E8" s="38"/>
      <c r="F8" s="38"/>
      <c r="G8" s="38"/>
      <c r="H8" s="38"/>
      <c r="I8" s="23"/>
      <c r="K8" s="6"/>
      <c r="L8" s="6"/>
      <c r="M8" s="6"/>
      <c r="N8" s="6"/>
      <c r="O8" s="6"/>
      <c r="P8" s="6"/>
    </row>
    <row r="9" spans="1:17" ht="32.15" customHeight="1" x14ac:dyDescent="0.55000000000000004">
      <c r="A9" s="10" t="s">
        <v>0</v>
      </c>
      <c r="B9" s="41" t="s">
        <v>384</v>
      </c>
      <c r="C9" s="41"/>
      <c r="D9" s="41"/>
      <c r="E9" s="41" t="s">
        <v>556</v>
      </c>
      <c r="F9" s="41"/>
      <c r="G9" s="41"/>
      <c r="H9" s="10" t="s">
        <v>371</v>
      </c>
      <c r="I9" s="24" t="s">
        <v>669</v>
      </c>
      <c r="J9" s="11" t="s">
        <v>673</v>
      </c>
      <c r="K9" s="12" t="s">
        <v>670</v>
      </c>
      <c r="L9" s="12" t="s">
        <v>671</v>
      </c>
      <c r="M9" s="13" t="s">
        <v>672</v>
      </c>
    </row>
    <row r="10" spans="1:17" ht="30" customHeight="1" x14ac:dyDescent="0.55000000000000004">
      <c r="A10" s="14">
        <v>1</v>
      </c>
      <c r="B10" s="32"/>
      <c r="C10" s="32"/>
      <c r="D10" s="32"/>
      <c r="E10" s="33"/>
      <c r="F10" s="33"/>
      <c r="G10" s="33"/>
      <c r="H10" s="15">
        <f>_xlfn.XLOOKUP(B10,非表示_メーカーコード一覧!B:B,非表示_メーカーコード一覧!A:A,"")</f>
        <v>0</v>
      </c>
      <c r="I10" s="25">
        <f>_xlfn.XLOOKUP(B10,'非表示_R5ZEH 蓄電システム登録情報'!$A:$A,'非表示_R5ZEH 蓄電システム登録情報'!$B:$B,"",0)</f>
        <v>0</v>
      </c>
      <c r="J10" s="16" t="str">
        <f>IF(E10="","",IF(M10=FALSE,"メーカー名に合った型番が選択されていません"&amp;CHAR(10)&amp;"修正をお願いいたします",""))</f>
        <v/>
      </c>
      <c r="K10" s="12" t="str">
        <f>$B10&amp;$E10</f>
        <v/>
      </c>
      <c r="L10" s="12" t="str">
        <f>_xlfn.XLOOKUP($E10,'非表示_R5ZEH 蓄電システム登録情報'!$D$2:$D$5057,'非表示_R5ZEH 蓄電システム登録情報'!$A$2:$A$5057)&amp;$E10</f>
        <v/>
      </c>
      <c r="M10" s="12" t="str">
        <f>IF(E10="","",K10=L10)</f>
        <v/>
      </c>
    </row>
    <row r="11" spans="1:17" ht="30" customHeight="1" x14ac:dyDescent="0.55000000000000004">
      <c r="A11" s="14">
        <v>2</v>
      </c>
      <c r="B11" s="32"/>
      <c r="C11" s="32"/>
      <c r="D11" s="32"/>
      <c r="E11" s="33"/>
      <c r="F11" s="33"/>
      <c r="G11" s="33"/>
      <c r="H11" s="15">
        <f>IFERROR(_xlfn.XLOOKUP($B11,非表示_メーカーコード一覧!$B:$B,非表示_メーカーコード一覧!A:A,"",0),"自動表示")</f>
        <v>0</v>
      </c>
      <c r="I11" s="25">
        <f>_xlfn.XLOOKUP(B11,'非表示_R5ZEH 蓄電システム登録情報'!$A:$A,'非表示_R5ZEH 蓄電システム登録情報'!$B:$B,"",0)</f>
        <v>0</v>
      </c>
      <c r="J11" s="16" t="str">
        <f t="shared" ref="J11:J74" si="0">IF(E11="","",IF(M11=FALSE,"メーカー名に合った型番が選択されていません"&amp;CHAR(10)&amp;"修正をお願いいたします",""))</f>
        <v/>
      </c>
      <c r="K11" s="12" t="str">
        <f t="shared" ref="K11:K74" si="1">$B11&amp;$E11</f>
        <v/>
      </c>
      <c r="L11" s="12" t="str">
        <f>_xlfn.XLOOKUP($E11,'非表示_R5ZEH 蓄電システム登録情報'!$D$2:$D$5057,'非表示_R5ZEH 蓄電システム登録情報'!$A$2:$A$5057)&amp;$E11</f>
        <v/>
      </c>
      <c r="M11" s="12" t="str">
        <f t="shared" ref="M11:M74" si="2">IF(E11="","",K11=L11)</f>
        <v/>
      </c>
    </row>
    <row r="12" spans="1:17" ht="30" customHeight="1" x14ac:dyDescent="0.55000000000000004">
      <c r="A12" s="14">
        <v>3</v>
      </c>
      <c r="B12" s="32"/>
      <c r="C12" s="32"/>
      <c r="D12" s="32"/>
      <c r="E12" s="33"/>
      <c r="F12" s="33"/>
      <c r="G12" s="33"/>
      <c r="H12" s="15">
        <f>IFERROR(_xlfn.XLOOKUP($B12,非表示_メーカーコード一覧!$B:$B,非表示_メーカーコード一覧!A:A,"",0),"自動表示")</f>
        <v>0</v>
      </c>
      <c r="I12" s="25">
        <f>_xlfn.XLOOKUP(B12,'非表示_R5ZEH 蓄電システム登録情報'!$A:$A,'非表示_R5ZEH 蓄電システム登録情報'!$B:$B,"",0)</f>
        <v>0</v>
      </c>
      <c r="J12" s="16" t="str">
        <f t="shared" si="0"/>
        <v/>
      </c>
      <c r="K12" s="12" t="str">
        <f t="shared" si="1"/>
        <v/>
      </c>
      <c r="L12" s="12" t="str">
        <f>_xlfn.XLOOKUP($E12,'非表示_R5ZEH 蓄電システム登録情報'!$D$2:$D$5057,'非表示_R5ZEH 蓄電システム登録情報'!$A$2:$A$5057)&amp;$E12</f>
        <v/>
      </c>
      <c r="M12" s="12" t="str">
        <f t="shared" si="2"/>
        <v/>
      </c>
    </row>
    <row r="13" spans="1:17" ht="30" customHeight="1" x14ac:dyDescent="0.55000000000000004">
      <c r="A13" s="14">
        <v>4</v>
      </c>
      <c r="B13" s="32"/>
      <c r="C13" s="32"/>
      <c r="D13" s="32"/>
      <c r="E13" s="42"/>
      <c r="F13" s="43"/>
      <c r="G13" s="44"/>
      <c r="H13" s="15">
        <f>IFERROR(_xlfn.XLOOKUP($B13,非表示_メーカーコード一覧!$B:$B,非表示_メーカーコード一覧!A:A,"",0),"自動表示")</f>
        <v>0</v>
      </c>
      <c r="I13" s="25">
        <f>_xlfn.XLOOKUP(B13,'非表示_R5ZEH 蓄電システム登録情報'!$A:$A,'非表示_R5ZEH 蓄電システム登録情報'!$B:$B,"",0)</f>
        <v>0</v>
      </c>
      <c r="J13" s="16" t="str">
        <f>IF(E13="","",IF(M13=FALSE,"メーカー名に合った型番が選択されていません"&amp;CHAR(10)&amp;"修正をお願いいたします",""))</f>
        <v/>
      </c>
      <c r="K13" s="12" t="str">
        <f>$B13&amp;$E13</f>
        <v/>
      </c>
      <c r="L13" s="12" t="str">
        <f>_xlfn.XLOOKUP($E13,'非表示_R5ZEH 蓄電システム登録情報'!$D$2:$D$5057,'非表示_R5ZEH 蓄電システム登録情報'!$A$2:$A$5057)&amp;$E13</f>
        <v/>
      </c>
      <c r="M13" s="12" t="str">
        <f>IF(E13="","",K13=L13)</f>
        <v/>
      </c>
    </row>
    <row r="14" spans="1:17" ht="30" customHeight="1" x14ac:dyDescent="0.55000000000000004">
      <c r="A14" s="14">
        <v>5</v>
      </c>
      <c r="B14" s="32"/>
      <c r="C14" s="32"/>
      <c r="D14" s="32"/>
      <c r="E14" s="33"/>
      <c r="F14" s="33"/>
      <c r="G14" s="33"/>
      <c r="H14" s="15">
        <f>IFERROR(_xlfn.XLOOKUP($B14,非表示_メーカーコード一覧!$B:$B,非表示_メーカーコード一覧!A:A,"",0),"自動表示")</f>
        <v>0</v>
      </c>
      <c r="I14" s="25">
        <f>_xlfn.XLOOKUP(B14,'非表示_R5ZEH 蓄電システム登録情報'!$A:$A,'非表示_R5ZEH 蓄電システム登録情報'!$B:$B,"",0)</f>
        <v>0</v>
      </c>
      <c r="J14" s="16" t="str">
        <f>IF(E14="","",IF(M14=FALSE,"メーカー名に合った型番が選択されていません"&amp;CHAR(10)&amp;"修正をお願いいたします",""))</f>
        <v/>
      </c>
      <c r="K14" s="12" t="str">
        <f>$B14&amp;$E14</f>
        <v/>
      </c>
      <c r="L14" s="12" t="str">
        <f>_xlfn.XLOOKUP($E14,'非表示_R5ZEH 蓄電システム登録情報'!$D$2:$D$5057,'非表示_R5ZEH 蓄電システム登録情報'!$A$2:$A$5057)&amp;$E14</f>
        <v/>
      </c>
      <c r="M14" s="12" t="str">
        <f>IF(E14="","",K14=L14)</f>
        <v/>
      </c>
    </row>
    <row r="15" spans="1:17" ht="30" customHeight="1" x14ac:dyDescent="0.55000000000000004">
      <c r="A15" s="14">
        <v>6</v>
      </c>
      <c r="B15" s="32"/>
      <c r="C15" s="32"/>
      <c r="D15" s="32"/>
      <c r="E15" s="33"/>
      <c r="F15" s="33"/>
      <c r="G15" s="33"/>
      <c r="H15" s="15">
        <f>IFERROR(_xlfn.XLOOKUP($B15,非表示_メーカーコード一覧!$B:$B,非表示_メーカーコード一覧!A:A,"",0),"自動表示")</f>
        <v>0</v>
      </c>
      <c r="I15" s="25">
        <f>_xlfn.XLOOKUP(B15,'非表示_R5ZEH 蓄電システム登録情報'!$A:$A,'非表示_R5ZEH 蓄電システム登録情報'!$B:$B,"",0)</f>
        <v>0</v>
      </c>
      <c r="J15" s="16" t="str">
        <f t="shared" si="0"/>
        <v/>
      </c>
      <c r="K15" s="12" t="str">
        <f t="shared" si="1"/>
        <v/>
      </c>
      <c r="L15" s="12" t="str">
        <f>_xlfn.XLOOKUP($E15,'非表示_R5ZEH 蓄電システム登録情報'!$D$2:$D$5057,'非表示_R5ZEH 蓄電システム登録情報'!$A$2:$A$5057)&amp;$E15</f>
        <v/>
      </c>
      <c r="M15" s="12" t="str">
        <f t="shared" si="2"/>
        <v/>
      </c>
    </row>
    <row r="16" spans="1:17" ht="30" customHeight="1" x14ac:dyDescent="0.55000000000000004">
      <c r="A16" s="14">
        <v>7</v>
      </c>
      <c r="B16" s="32"/>
      <c r="C16" s="32"/>
      <c r="D16" s="32"/>
      <c r="E16" s="33"/>
      <c r="F16" s="33"/>
      <c r="G16" s="33"/>
      <c r="H16" s="15">
        <f>IFERROR(_xlfn.XLOOKUP($B16,非表示_メーカーコード一覧!$B:$B,非表示_メーカーコード一覧!A:A,"",0),"自動表示")</f>
        <v>0</v>
      </c>
      <c r="I16" s="25">
        <f>_xlfn.XLOOKUP(B16,'非表示_R5ZEH 蓄電システム登録情報'!$A:$A,'非表示_R5ZEH 蓄電システム登録情報'!$B:$B,"",0)</f>
        <v>0</v>
      </c>
      <c r="J16" s="16" t="str">
        <f t="shared" si="0"/>
        <v/>
      </c>
      <c r="K16" s="12" t="str">
        <f t="shared" si="1"/>
        <v/>
      </c>
      <c r="L16" s="12" t="str">
        <f>_xlfn.XLOOKUP($E16,'非表示_R5ZEH 蓄電システム登録情報'!$D$2:$D$5057,'非表示_R5ZEH 蓄電システム登録情報'!$A$2:$A$5057)&amp;$E16</f>
        <v/>
      </c>
      <c r="M16" s="12" t="str">
        <f t="shared" si="2"/>
        <v/>
      </c>
    </row>
    <row r="17" spans="1:13" ht="30" customHeight="1" x14ac:dyDescent="0.55000000000000004">
      <c r="A17" s="14">
        <v>8</v>
      </c>
      <c r="B17" s="32"/>
      <c r="C17" s="32"/>
      <c r="D17" s="32"/>
      <c r="E17" s="33"/>
      <c r="F17" s="33"/>
      <c r="G17" s="33"/>
      <c r="H17" s="15">
        <f>IFERROR(_xlfn.XLOOKUP($B17,非表示_メーカーコード一覧!$B:$B,非表示_メーカーコード一覧!A:A,"",0),"自動表示")</f>
        <v>0</v>
      </c>
      <c r="I17" s="25">
        <f>_xlfn.XLOOKUP(B17,'非表示_R5ZEH 蓄電システム登録情報'!$A:$A,'非表示_R5ZEH 蓄電システム登録情報'!$B:$B,"",0)</f>
        <v>0</v>
      </c>
      <c r="J17" s="16" t="str">
        <f t="shared" si="0"/>
        <v/>
      </c>
      <c r="K17" s="12" t="str">
        <f t="shared" si="1"/>
        <v/>
      </c>
      <c r="L17" s="12" t="str">
        <f>_xlfn.XLOOKUP($E17,'非表示_R5ZEH 蓄電システム登録情報'!$D$2:$D$5057,'非表示_R5ZEH 蓄電システム登録情報'!$A$2:$A$5057)&amp;$E17</f>
        <v/>
      </c>
      <c r="M17" s="12" t="str">
        <f t="shared" si="2"/>
        <v/>
      </c>
    </row>
    <row r="18" spans="1:13" ht="30" customHeight="1" x14ac:dyDescent="0.55000000000000004">
      <c r="A18" s="14">
        <v>9</v>
      </c>
      <c r="B18" s="32"/>
      <c r="C18" s="32"/>
      <c r="D18" s="32"/>
      <c r="E18" s="33"/>
      <c r="F18" s="33"/>
      <c r="G18" s="33"/>
      <c r="H18" s="15">
        <f>IFERROR(_xlfn.XLOOKUP($B18,非表示_メーカーコード一覧!$B:$B,非表示_メーカーコード一覧!A:A,"",0),"自動表示")</f>
        <v>0</v>
      </c>
      <c r="I18" s="25">
        <f>_xlfn.XLOOKUP(B18,'非表示_R5ZEH 蓄電システム登録情報'!$A:$A,'非表示_R5ZEH 蓄電システム登録情報'!$B:$B,"",0)</f>
        <v>0</v>
      </c>
      <c r="J18" s="16" t="str">
        <f t="shared" si="0"/>
        <v/>
      </c>
      <c r="K18" s="12" t="str">
        <f t="shared" si="1"/>
        <v/>
      </c>
      <c r="L18" s="12" t="str">
        <f>_xlfn.XLOOKUP($E18,'非表示_R5ZEH 蓄電システム登録情報'!$D$2:$D$5057,'非表示_R5ZEH 蓄電システム登録情報'!$A$2:$A$5057)&amp;$E18</f>
        <v/>
      </c>
      <c r="M18" s="12" t="str">
        <f t="shared" si="2"/>
        <v/>
      </c>
    </row>
    <row r="19" spans="1:13" ht="30" customHeight="1" x14ac:dyDescent="0.55000000000000004">
      <c r="A19" s="14">
        <v>10</v>
      </c>
      <c r="B19" s="32"/>
      <c r="C19" s="32"/>
      <c r="D19" s="32"/>
      <c r="E19" s="33"/>
      <c r="F19" s="33"/>
      <c r="G19" s="33"/>
      <c r="H19" s="15">
        <f>IFERROR(_xlfn.XLOOKUP($B19,非表示_メーカーコード一覧!$B:$B,非表示_メーカーコード一覧!A:A,"",0),"自動表示")</f>
        <v>0</v>
      </c>
      <c r="I19" s="25">
        <f>_xlfn.XLOOKUP(B19,'非表示_R5ZEH 蓄電システム登録情報'!$A:$A,'非表示_R5ZEH 蓄電システム登録情報'!$B:$B,"",0)</f>
        <v>0</v>
      </c>
      <c r="J19" s="16" t="str">
        <f t="shared" si="0"/>
        <v/>
      </c>
      <c r="K19" s="12" t="str">
        <f t="shared" si="1"/>
        <v/>
      </c>
      <c r="L19" s="12" t="str">
        <f>_xlfn.XLOOKUP($E19,'非表示_R5ZEH 蓄電システム登録情報'!$D$2:$D$5057,'非表示_R5ZEH 蓄電システム登録情報'!$A$2:$A$5057)&amp;$E19</f>
        <v/>
      </c>
      <c r="M19" s="12" t="str">
        <f t="shared" si="2"/>
        <v/>
      </c>
    </row>
    <row r="20" spans="1:13" ht="30" customHeight="1" x14ac:dyDescent="0.55000000000000004">
      <c r="A20" s="14">
        <v>11</v>
      </c>
      <c r="B20" s="32"/>
      <c r="C20" s="32"/>
      <c r="D20" s="32"/>
      <c r="E20" s="33"/>
      <c r="F20" s="33"/>
      <c r="G20" s="33"/>
      <c r="H20" s="15">
        <f>IFERROR(_xlfn.XLOOKUP($B20,非表示_メーカーコード一覧!$B:$B,非表示_メーカーコード一覧!A:A,"",0),"自動表示")</f>
        <v>0</v>
      </c>
      <c r="I20" s="25">
        <f>_xlfn.XLOOKUP(B20,'非表示_R5ZEH 蓄電システム登録情報'!$A:$A,'非表示_R5ZEH 蓄電システム登録情報'!$B:$B,"",0)</f>
        <v>0</v>
      </c>
      <c r="J20" s="16" t="str">
        <f t="shared" si="0"/>
        <v/>
      </c>
      <c r="K20" s="12" t="str">
        <f t="shared" si="1"/>
        <v/>
      </c>
      <c r="L20" s="12" t="str">
        <f>_xlfn.XLOOKUP($E20,'非表示_R5ZEH 蓄電システム登録情報'!$D$2:$D$5057,'非表示_R5ZEH 蓄電システム登録情報'!$A$2:$A$5057)&amp;$E20</f>
        <v/>
      </c>
      <c r="M20" s="12" t="str">
        <f t="shared" si="2"/>
        <v/>
      </c>
    </row>
    <row r="21" spans="1:13" ht="30" customHeight="1" x14ac:dyDescent="0.55000000000000004">
      <c r="A21" s="14">
        <v>12</v>
      </c>
      <c r="B21" s="32"/>
      <c r="C21" s="32"/>
      <c r="D21" s="32"/>
      <c r="E21" s="33"/>
      <c r="F21" s="33"/>
      <c r="G21" s="33"/>
      <c r="H21" s="15">
        <f>IFERROR(_xlfn.XLOOKUP($B21,非表示_メーカーコード一覧!$B:$B,非表示_メーカーコード一覧!A:A,"",0),"自動表示")</f>
        <v>0</v>
      </c>
      <c r="I21" s="25">
        <f>_xlfn.XLOOKUP(B21,'非表示_R5ZEH 蓄電システム登録情報'!$A:$A,'非表示_R5ZEH 蓄電システム登録情報'!$B:$B,"",0)</f>
        <v>0</v>
      </c>
      <c r="J21" s="16" t="str">
        <f t="shared" si="0"/>
        <v/>
      </c>
      <c r="K21" s="12" t="str">
        <f t="shared" si="1"/>
        <v/>
      </c>
      <c r="L21" s="12" t="str">
        <f>_xlfn.XLOOKUP($E21,'非表示_R5ZEH 蓄電システム登録情報'!$D$2:$D$5057,'非表示_R5ZEH 蓄電システム登録情報'!$A$2:$A$5057)&amp;$E21</f>
        <v/>
      </c>
      <c r="M21" s="12" t="str">
        <f t="shared" si="2"/>
        <v/>
      </c>
    </row>
    <row r="22" spans="1:13" ht="30" customHeight="1" x14ac:dyDescent="0.55000000000000004">
      <c r="A22" s="14">
        <v>13</v>
      </c>
      <c r="B22" s="32"/>
      <c r="C22" s="32"/>
      <c r="D22" s="32"/>
      <c r="E22" s="33"/>
      <c r="F22" s="33"/>
      <c r="G22" s="33"/>
      <c r="H22" s="15">
        <f>IFERROR(_xlfn.XLOOKUP($B22,非表示_メーカーコード一覧!$B:$B,非表示_メーカーコード一覧!A:A,"",0),"自動表示")</f>
        <v>0</v>
      </c>
      <c r="I22" s="25">
        <f>_xlfn.XLOOKUP(B22,'非表示_R5ZEH 蓄電システム登録情報'!$A:$A,'非表示_R5ZEH 蓄電システム登録情報'!$B:$B,"",0)</f>
        <v>0</v>
      </c>
      <c r="J22" s="16" t="str">
        <f t="shared" si="0"/>
        <v/>
      </c>
      <c r="K22" s="12" t="str">
        <f t="shared" si="1"/>
        <v/>
      </c>
      <c r="L22" s="12" t="str">
        <f>_xlfn.XLOOKUP($E22,'非表示_R5ZEH 蓄電システム登録情報'!$D$2:$D$5057,'非表示_R5ZEH 蓄電システム登録情報'!$A$2:$A$5057)&amp;$E22</f>
        <v/>
      </c>
      <c r="M22" s="12" t="str">
        <f t="shared" si="2"/>
        <v/>
      </c>
    </row>
    <row r="23" spans="1:13" ht="30" customHeight="1" x14ac:dyDescent="0.55000000000000004">
      <c r="A23" s="14">
        <v>14</v>
      </c>
      <c r="B23" s="32"/>
      <c r="C23" s="32"/>
      <c r="D23" s="32"/>
      <c r="E23" s="33"/>
      <c r="F23" s="33"/>
      <c r="G23" s="33"/>
      <c r="H23" s="15">
        <f>IFERROR(_xlfn.XLOOKUP($B23,非表示_メーカーコード一覧!$B:$B,非表示_メーカーコード一覧!A:A,"",0),"自動表示")</f>
        <v>0</v>
      </c>
      <c r="I23" s="25">
        <f>_xlfn.XLOOKUP(B23,'非表示_R5ZEH 蓄電システム登録情報'!$A:$A,'非表示_R5ZEH 蓄電システム登録情報'!$B:$B,"",0)</f>
        <v>0</v>
      </c>
      <c r="J23" s="16" t="str">
        <f t="shared" si="0"/>
        <v/>
      </c>
      <c r="K23" s="12" t="str">
        <f t="shared" si="1"/>
        <v/>
      </c>
      <c r="L23" s="12" t="str">
        <f>_xlfn.XLOOKUP($E23,'非表示_R5ZEH 蓄電システム登録情報'!$D$2:$D$5057,'非表示_R5ZEH 蓄電システム登録情報'!$A$2:$A$5057)&amp;$E23</f>
        <v/>
      </c>
      <c r="M23" s="12" t="str">
        <f t="shared" si="2"/>
        <v/>
      </c>
    </row>
    <row r="24" spans="1:13" ht="30" customHeight="1" x14ac:dyDescent="0.55000000000000004">
      <c r="A24" s="14">
        <v>15</v>
      </c>
      <c r="B24" s="32"/>
      <c r="C24" s="32"/>
      <c r="D24" s="32"/>
      <c r="E24" s="33"/>
      <c r="F24" s="33"/>
      <c r="G24" s="33"/>
      <c r="H24" s="15">
        <f>IFERROR(_xlfn.XLOOKUP($B24,非表示_メーカーコード一覧!$B:$B,非表示_メーカーコード一覧!A:A,"",0),"自動表示")</f>
        <v>0</v>
      </c>
      <c r="I24" s="25">
        <f>_xlfn.XLOOKUP(B24,'非表示_R5ZEH 蓄電システム登録情報'!$A:$A,'非表示_R5ZEH 蓄電システム登録情報'!$B:$B,"",0)</f>
        <v>0</v>
      </c>
      <c r="J24" s="16" t="str">
        <f t="shared" si="0"/>
        <v/>
      </c>
      <c r="K24" s="12" t="str">
        <f t="shared" si="1"/>
        <v/>
      </c>
      <c r="L24" s="12" t="str">
        <f>_xlfn.XLOOKUP($E24,'非表示_R5ZEH 蓄電システム登録情報'!$D$2:$D$5057,'非表示_R5ZEH 蓄電システム登録情報'!$A$2:$A$5057)&amp;$E24</f>
        <v/>
      </c>
      <c r="M24" s="12" t="str">
        <f t="shared" si="2"/>
        <v/>
      </c>
    </row>
    <row r="25" spans="1:13" ht="30" customHeight="1" x14ac:dyDescent="0.55000000000000004">
      <c r="A25" s="14">
        <v>16</v>
      </c>
      <c r="B25" s="32"/>
      <c r="C25" s="32"/>
      <c r="D25" s="32"/>
      <c r="E25" s="33"/>
      <c r="F25" s="33"/>
      <c r="G25" s="33"/>
      <c r="H25" s="15">
        <f>IFERROR(_xlfn.XLOOKUP($B25,非表示_メーカーコード一覧!$B:$B,非表示_メーカーコード一覧!A:A,"",0),"自動表示")</f>
        <v>0</v>
      </c>
      <c r="I25" s="25">
        <f>_xlfn.XLOOKUP(B25,'非表示_R5ZEH 蓄電システム登録情報'!$A:$A,'非表示_R5ZEH 蓄電システム登録情報'!$B:$B,"",0)</f>
        <v>0</v>
      </c>
      <c r="J25" s="16" t="str">
        <f t="shared" si="0"/>
        <v/>
      </c>
      <c r="K25" s="12" t="str">
        <f t="shared" si="1"/>
        <v/>
      </c>
      <c r="L25" s="12" t="str">
        <f>_xlfn.XLOOKUP($E25,'非表示_R5ZEH 蓄電システム登録情報'!$D$2:$D$5057,'非表示_R5ZEH 蓄電システム登録情報'!$A$2:$A$5057)&amp;$E25</f>
        <v/>
      </c>
      <c r="M25" s="12" t="str">
        <f t="shared" si="2"/>
        <v/>
      </c>
    </row>
    <row r="26" spans="1:13" ht="30" customHeight="1" x14ac:dyDescent="0.55000000000000004">
      <c r="A26" s="14">
        <v>17</v>
      </c>
      <c r="B26" s="32"/>
      <c r="C26" s="32"/>
      <c r="D26" s="32"/>
      <c r="E26" s="33"/>
      <c r="F26" s="33"/>
      <c r="G26" s="33"/>
      <c r="H26" s="15">
        <f>IFERROR(_xlfn.XLOOKUP($B26,非表示_メーカーコード一覧!$B:$B,非表示_メーカーコード一覧!A:A,"",0),"自動表示")</f>
        <v>0</v>
      </c>
      <c r="I26" s="25">
        <f>_xlfn.XLOOKUP(B26,'非表示_R5ZEH 蓄電システム登録情報'!$A:$A,'非表示_R5ZEH 蓄電システム登録情報'!$B:$B,"",0)</f>
        <v>0</v>
      </c>
      <c r="J26" s="16" t="str">
        <f t="shared" si="0"/>
        <v/>
      </c>
      <c r="K26" s="12" t="str">
        <f t="shared" si="1"/>
        <v/>
      </c>
      <c r="L26" s="12" t="str">
        <f>_xlfn.XLOOKUP($E26,'非表示_R5ZEH 蓄電システム登録情報'!$D$2:$D$5057,'非表示_R5ZEH 蓄電システム登録情報'!$A$2:$A$5057)&amp;$E26</f>
        <v/>
      </c>
      <c r="M26" s="12" t="str">
        <f t="shared" si="2"/>
        <v/>
      </c>
    </row>
    <row r="27" spans="1:13" ht="30" customHeight="1" x14ac:dyDescent="0.55000000000000004">
      <c r="A27" s="14">
        <v>18</v>
      </c>
      <c r="B27" s="32"/>
      <c r="C27" s="32"/>
      <c r="D27" s="32"/>
      <c r="E27" s="33"/>
      <c r="F27" s="33"/>
      <c r="G27" s="33"/>
      <c r="H27" s="15">
        <f>IFERROR(_xlfn.XLOOKUP($B27,非表示_メーカーコード一覧!$B:$B,非表示_メーカーコード一覧!A:A,"",0),"自動表示")</f>
        <v>0</v>
      </c>
      <c r="I27" s="25">
        <f>_xlfn.XLOOKUP(B27,'非表示_R5ZEH 蓄電システム登録情報'!$A:$A,'非表示_R5ZEH 蓄電システム登録情報'!$B:$B,"",0)</f>
        <v>0</v>
      </c>
      <c r="J27" s="16" t="str">
        <f t="shared" si="0"/>
        <v/>
      </c>
      <c r="K27" s="12" t="str">
        <f t="shared" si="1"/>
        <v/>
      </c>
      <c r="L27" s="12" t="str">
        <f>_xlfn.XLOOKUP($E27,'非表示_R5ZEH 蓄電システム登録情報'!$D$2:$D$5057,'非表示_R5ZEH 蓄電システム登録情報'!$A$2:$A$5057)&amp;$E27</f>
        <v/>
      </c>
      <c r="M27" s="12" t="str">
        <f t="shared" si="2"/>
        <v/>
      </c>
    </row>
    <row r="28" spans="1:13" ht="30" customHeight="1" x14ac:dyDescent="0.55000000000000004">
      <c r="A28" s="14">
        <v>19</v>
      </c>
      <c r="B28" s="32"/>
      <c r="C28" s="32"/>
      <c r="D28" s="32"/>
      <c r="E28" s="33"/>
      <c r="F28" s="33"/>
      <c r="G28" s="33"/>
      <c r="H28" s="15">
        <f>IFERROR(_xlfn.XLOOKUP($B28,非表示_メーカーコード一覧!$B:$B,非表示_メーカーコード一覧!A:A,"",0),"自動表示")</f>
        <v>0</v>
      </c>
      <c r="I28" s="25">
        <f>_xlfn.XLOOKUP(B28,'非表示_R5ZEH 蓄電システム登録情報'!$A:$A,'非表示_R5ZEH 蓄電システム登録情報'!$B:$B,"",0)</f>
        <v>0</v>
      </c>
      <c r="J28" s="16" t="str">
        <f t="shared" si="0"/>
        <v/>
      </c>
      <c r="K28" s="12" t="str">
        <f t="shared" si="1"/>
        <v/>
      </c>
      <c r="L28" s="12" t="str">
        <f>_xlfn.XLOOKUP($E28,'非表示_R5ZEH 蓄電システム登録情報'!$D$2:$D$5057,'非表示_R5ZEH 蓄電システム登録情報'!$A$2:$A$5057)&amp;$E28</f>
        <v/>
      </c>
      <c r="M28" s="12" t="str">
        <f t="shared" si="2"/>
        <v/>
      </c>
    </row>
    <row r="29" spans="1:13" ht="30" customHeight="1" x14ac:dyDescent="0.55000000000000004">
      <c r="A29" s="14">
        <v>20</v>
      </c>
      <c r="B29" s="32"/>
      <c r="C29" s="32"/>
      <c r="D29" s="32"/>
      <c r="E29" s="33"/>
      <c r="F29" s="33"/>
      <c r="G29" s="33"/>
      <c r="H29" s="15">
        <f>IFERROR(_xlfn.XLOOKUP($B29,非表示_メーカーコード一覧!$B:$B,非表示_メーカーコード一覧!A:A,"",0),"自動表示")</f>
        <v>0</v>
      </c>
      <c r="I29" s="25">
        <f>_xlfn.XLOOKUP(B29,'非表示_R5ZEH 蓄電システム登録情報'!$A:$A,'非表示_R5ZEH 蓄電システム登録情報'!$B:$B,"",0)</f>
        <v>0</v>
      </c>
      <c r="J29" s="16" t="str">
        <f t="shared" si="0"/>
        <v/>
      </c>
      <c r="K29" s="12" t="str">
        <f t="shared" si="1"/>
        <v/>
      </c>
      <c r="L29" s="12" t="str">
        <f>_xlfn.XLOOKUP($E29,'非表示_R5ZEH 蓄電システム登録情報'!$D$2:$D$5057,'非表示_R5ZEH 蓄電システム登録情報'!$A$2:$A$5057)&amp;$E29</f>
        <v/>
      </c>
      <c r="M29" s="12" t="str">
        <f t="shared" si="2"/>
        <v/>
      </c>
    </row>
    <row r="30" spans="1:13" ht="30" customHeight="1" x14ac:dyDescent="0.55000000000000004">
      <c r="A30" s="14">
        <v>21</v>
      </c>
      <c r="B30" s="32"/>
      <c r="C30" s="32"/>
      <c r="D30" s="32"/>
      <c r="E30" s="33"/>
      <c r="F30" s="33"/>
      <c r="G30" s="33"/>
      <c r="H30" s="15">
        <f>IFERROR(_xlfn.XLOOKUP($B30,非表示_メーカーコード一覧!$B:$B,非表示_メーカーコード一覧!A:A,"",0),"自動表示")</f>
        <v>0</v>
      </c>
      <c r="I30" s="25">
        <f>_xlfn.XLOOKUP(B30,'非表示_R5ZEH 蓄電システム登録情報'!$A:$A,'非表示_R5ZEH 蓄電システム登録情報'!$B:$B,"",0)</f>
        <v>0</v>
      </c>
      <c r="J30" s="16" t="str">
        <f t="shared" si="0"/>
        <v/>
      </c>
      <c r="K30" s="12" t="str">
        <f t="shared" si="1"/>
        <v/>
      </c>
      <c r="L30" s="12" t="str">
        <f>_xlfn.XLOOKUP($E30,'非表示_R5ZEH 蓄電システム登録情報'!$D$2:$D$5057,'非表示_R5ZEH 蓄電システム登録情報'!$A$2:$A$5057)&amp;$E30</f>
        <v/>
      </c>
      <c r="M30" s="12" t="str">
        <f t="shared" si="2"/>
        <v/>
      </c>
    </row>
    <row r="31" spans="1:13" ht="30" customHeight="1" x14ac:dyDescent="0.55000000000000004">
      <c r="A31" s="14">
        <v>22</v>
      </c>
      <c r="B31" s="32"/>
      <c r="C31" s="32"/>
      <c r="D31" s="32"/>
      <c r="E31" s="33"/>
      <c r="F31" s="33"/>
      <c r="G31" s="33"/>
      <c r="H31" s="15">
        <f>IFERROR(_xlfn.XLOOKUP($B31,非表示_メーカーコード一覧!$B:$B,非表示_メーカーコード一覧!A:A,"",0),"自動表示")</f>
        <v>0</v>
      </c>
      <c r="I31" s="25">
        <f>_xlfn.XLOOKUP(B31,'非表示_R5ZEH 蓄電システム登録情報'!$A:$A,'非表示_R5ZEH 蓄電システム登録情報'!$B:$B,"",0)</f>
        <v>0</v>
      </c>
      <c r="J31" s="16" t="str">
        <f t="shared" si="0"/>
        <v/>
      </c>
      <c r="K31" s="12" t="str">
        <f t="shared" si="1"/>
        <v/>
      </c>
      <c r="L31" s="12" t="str">
        <f>_xlfn.XLOOKUP($E31,'非表示_R5ZEH 蓄電システム登録情報'!$D$2:$D$5057,'非表示_R5ZEH 蓄電システム登録情報'!$A$2:$A$5057)&amp;$E31</f>
        <v/>
      </c>
      <c r="M31" s="12" t="str">
        <f t="shared" si="2"/>
        <v/>
      </c>
    </row>
    <row r="32" spans="1:13" ht="30" customHeight="1" x14ac:dyDescent="0.55000000000000004">
      <c r="A32" s="14">
        <v>23</v>
      </c>
      <c r="B32" s="32"/>
      <c r="C32" s="32"/>
      <c r="D32" s="32"/>
      <c r="E32" s="33"/>
      <c r="F32" s="33"/>
      <c r="G32" s="33"/>
      <c r="H32" s="15">
        <f>IFERROR(_xlfn.XLOOKUP($B32,非表示_メーカーコード一覧!$B:$B,非表示_メーカーコード一覧!A:A,"",0),"自動表示")</f>
        <v>0</v>
      </c>
      <c r="I32" s="25">
        <f>_xlfn.XLOOKUP(B32,'非表示_R5ZEH 蓄電システム登録情報'!$A:$A,'非表示_R5ZEH 蓄電システム登録情報'!$B:$B,"",0)</f>
        <v>0</v>
      </c>
      <c r="J32" s="16" t="str">
        <f t="shared" si="0"/>
        <v/>
      </c>
      <c r="K32" s="12" t="str">
        <f t="shared" si="1"/>
        <v/>
      </c>
      <c r="L32" s="12" t="str">
        <f>_xlfn.XLOOKUP($E32,'非表示_R5ZEH 蓄電システム登録情報'!$D$2:$D$5057,'非表示_R5ZEH 蓄電システム登録情報'!$A$2:$A$5057)&amp;$E32</f>
        <v/>
      </c>
      <c r="M32" s="12" t="str">
        <f t="shared" si="2"/>
        <v/>
      </c>
    </row>
    <row r="33" spans="1:13" ht="30" customHeight="1" x14ac:dyDescent="0.55000000000000004">
      <c r="A33" s="14">
        <v>24</v>
      </c>
      <c r="B33" s="32"/>
      <c r="C33" s="32"/>
      <c r="D33" s="32"/>
      <c r="E33" s="33"/>
      <c r="F33" s="33"/>
      <c r="G33" s="33"/>
      <c r="H33" s="15">
        <f>IFERROR(_xlfn.XLOOKUP($B33,非表示_メーカーコード一覧!$B:$B,非表示_メーカーコード一覧!A:A,"",0),"自動表示")</f>
        <v>0</v>
      </c>
      <c r="I33" s="25">
        <f>_xlfn.XLOOKUP(B33,'非表示_R5ZEH 蓄電システム登録情報'!$A:$A,'非表示_R5ZEH 蓄電システム登録情報'!$B:$B,"",0)</f>
        <v>0</v>
      </c>
      <c r="J33" s="16" t="str">
        <f t="shared" si="0"/>
        <v/>
      </c>
      <c r="K33" s="12" t="str">
        <f t="shared" si="1"/>
        <v/>
      </c>
      <c r="L33" s="12" t="str">
        <f>_xlfn.XLOOKUP($E33,'非表示_R5ZEH 蓄電システム登録情報'!$D$2:$D$5057,'非表示_R5ZEH 蓄電システム登録情報'!$A$2:$A$5057)&amp;$E33</f>
        <v/>
      </c>
      <c r="M33" s="12" t="str">
        <f t="shared" si="2"/>
        <v/>
      </c>
    </row>
    <row r="34" spans="1:13" ht="30" customHeight="1" x14ac:dyDescent="0.55000000000000004">
      <c r="A34" s="14">
        <v>25</v>
      </c>
      <c r="B34" s="32"/>
      <c r="C34" s="32"/>
      <c r="D34" s="32"/>
      <c r="E34" s="33"/>
      <c r="F34" s="33"/>
      <c r="G34" s="33"/>
      <c r="H34" s="15">
        <f>IFERROR(_xlfn.XLOOKUP($B34,非表示_メーカーコード一覧!$B:$B,非表示_メーカーコード一覧!A:A,"",0),"自動表示")</f>
        <v>0</v>
      </c>
      <c r="I34" s="25">
        <f>_xlfn.XLOOKUP(B34,'非表示_R5ZEH 蓄電システム登録情報'!$A:$A,'非表示_R5ZEH 蓄電システム登録情報'!$B:$B,"",0)</f>
        <v>0</v>
      </c>
      <c r="J34" s="16" t="str">
        <f t="shared" si="0"/>
        <v/>
      </c>
      <c r="K34" s="12" t="str">
        <f t="shared" si="1"/>
        <v/>
      </c>
      <c r="L34" s="12" t="str">
        <f>_xlfn.XLOOKUP($E34,'非表示_R5ZEH 蓄電システム登録情報'!$D$2:$D$5057,'非表示_R5ZEH 蓄電システム登録情報'!$A$2:$A$5057)&amp;$E34</f>
        <v/>
      </c>
      <c r="M34" s="12" t="str">
        <f t="shared" si="2"/>
        <v/>
      </c>
    </row>
    <row r="35" spans="1:13" ht="30" customHeight="1" x14ac:dyDescent="0.55000000000000004">
      <c r="A35" s="14">
        <v>26</v>
      </c>
      <c r="B35" s="32"/>
      <c r="C35" s="32"/>
      <c r="D35" s="32"/>
      <c r="E35" s="33"/>
      <c r="F35" s="33"/>
      <c r="G35" s="33"/>
      <c r="H35" s="15">
        <f>IFERROR(_xlfn.XLOOKUP($B35,非表示_メーカーコード一覧!$B:$B,非表示_メーカーコード一覧!A:A,"",0),"自動表示")</f>
        <v>0</v>
      </c>
      <c r="I35" s="25">
        <f>_xlfn.XLOOKUP(B35,'非表示_R5ZEH 蓄電システム登録情報'!$A:$A,'非表示_R5ZEH 蓄電システム登録情報'!$B:$B,"",0)</f>
        <v>0</v>
      </c>
      <c r="J35" s="16" t="str">
        <f t="shared" si="0"/>
        <v/>
      </c>
      <c r="K35" s="12" t="str">
        <f t="shared" si="1"/>
        <v/>
      </c>
      <c r="L35" s="12" t="str">
        <f>_xlfn.XLOOKUP($E35,'非表示_R5ZEH 蓄電システム登録情報'!$D$2:$D$5057,'非表示_R5ZEH 蓄電システム登録情報'!$A$2:$A$5057)&amp;$E35</f>
        <v/>
      </c>
      <c r="M35" s="12" t="str">
        <f t="shared" si="2"/>
        <v/>
      </c>
    </row>
    <row r="36" spans="1:13" ht="30" customHeight="1" x14ac:dyDescent="0.55000000000000004">
      <c r="A36" s="14">
        <v>27</v>
      </c>
      <c r="B36" s="32"/>
      <c r="C36" s="32"/>
      <c r="D36" s="32"/>
      <c r="E36" s="33"/>
      <c r="F36" s="33"/>
      <c r="G36" s="33"/>
      <c r="H36" s="15">
        <f>IFERROR(_xlfn.XLOOKUP($B36,非表示_メーカーコード一覧!$B:$B,非表示_メーカーコード一覧!A:A,"",0),"自動表示")</f>
        <v>0</v>
      </c>
      <c r="I36" s="25">
        <f>_xlfn.XLOOKUP(B36,'非表示_R5ZEH 蓄電システム登録情報'!$A:$A,'非表示_R5ZEH 蓄電システム登録情報'!$B:$B,"",0)</f>
        <v>0</v>
      </c>
      <c r="J36" s="16" t="str">
        <f t="shared" si="0"/>
        <v/>
      </c>
      <c r="K36" s="12" t="str">
        <f t="shared" si="1"/>
        <v/>
      </c>
      <c r="L36" s="12" t="str">
        <f>_xlfn.XLOOKUP($E36,'非表示_R5ZEH 蓄電システム登録情報'!$D$2:$D$5057,'非表示_R5ZEH 蓄電システム登録情報'!$A$2:$A$5057)&amp;$E36</f>
        <v/>
      </c>
      <c r="M36" s="12" t="str">
        <f t="shared" si="2"/>
        <v/>
      </c>
    </row>
    <row r="37" spans="1:13" ht="30" customHeight="1" x14ac:dyDescent="0.55000000000000004">
      <c r="A37" s="14">
        <v>28</v>
      </c>
      <c r="B37" s="32"/>
      <c r="C37" s="32"/>
      <c r="D37" s="32"/>
      <c r="E37" s="33"/>
      <c r="F37" s="33"/>
      <c r="G37" s="33"/>
      <c r="H37" s="15">
        <f>IFERROR(_xlfn.XLOOKUP($B37,非表示_メーカーコード一覧!$B:$B,非表示_メーカーコード一覧!A:A,"",0),"自動表示")</f>
        <v>0</v>
      </c>
      <c r="I37" s="25">
        <f>_xlfn.XLOOKUP(B37,'非表示_R5ZEH 蓄電システム登録情報'!$A:$A,'非表示_R5ZEH 蓄電システム登録情報'!$B:$B,"",0)</f>
        <v>0</v>
      </c>
      <c r="J37" s="16" t="str">
        <f t="shared" si="0"/>
        <v/>
      </c>
      <c r="K37" s="12" t="str">
        <f t="shared" si="1"/>
        <v/>
      </c>
      <c r="L37" s="12" t="str">
        <f>_xlfn.XLOOKUP($E37,'非表示_R5ZEH 蓄電システム登録情報'!$D$2:$D$5057,'非表示_R5ZEH 蓄電システム登録情報'!$A$2:$A$5057)&amp;$E37</f>
        <v/>
      </c>
      <c r="M37" s="12" t="str">
        <f t="shared" si="2"/>
        <v/>
      </c>
    </row>
    <row r="38" spans="1:13" ht="30" customHeight="1" x14ac:dyDescent="0.55000000000000004">
      <c r="A38" s="14">
        <v>29</v>
      </c>
      <c r="B38" s="32"/>
      <c r="C38" s="32"/>
      <c r="D38" s="32"/>
      <c r="E38" s="33"/>
      <c r="F38" s="33"/>
      <c r="G38" s="33"/>
      <c r="H38" s="15">
        <f>IFERROR(_xlfn.XLOOKUP($B38,非表示_メーカーコード一覧!$B:$B,非表示_メーカーコード一覧!A:A,"",0),"自動表示")</f>
        <v>0</v>
      </c>
      <c r="I38" s="25">
        <f>_xlfn.XLOOKUP(B38,'非表示_R5ZEH 蓄電システム登録情報'!$A:$A,'非表示_R5ZEH 蓄電システム登録情報'!$B:$B,"",0)</f>
        <v>0</v>
      </c>
      <c r="J38" s="16" t="str">
        <f t="shared" si="0"/>
        <v/>
      </c>
      <c r="K38" s="12" t="str">
        <f t="shared" si="1"/>
        <v/>
      </c>
      <c r="L38" s="12" t="str">
        <f>_xlfn.XLOOKUP($E38,'非表示_R5ZEH 蓄電システム登録情報'!$D$2:$D$5057,'非表示_R5ZEH 蓄電システム登録情報'!$A$2:$A$5057)&amp;$E38</f>
        <v/>
      </c>
      <c r="M38" s="12" t="str">
        <f t="shared" si="2"/>
        <v/>
      </c>
    </row>
    <row r="39" spans="1:13" ht="30" customHeight="1" x14ac:dyDescent="0.55000000000000004">
      <c r="A39" s="14">
        <v>30</v>
      </c>
      <c r="B39" s="32"/>
      <c r="C39" s="32"/>
      <c r="D39" s="32"/>
      <c r="E39" s="33"/>
      <c r="F39" s="33"/>
      <c r="G39" s="33"/>
      <c r="H39" s="15">
        <f>IFERROR(_xlfn.XLOOKUP($B39,非表示_メーカーコード一覧!$B:$B,非表示_メーカーコード一覧!A:A,"",0),"自動表示")</f>
        <v>0</v>
      </c>
      <c r="I39" s="25">
        <f>_xlfn.XLOOKUP(B39,'非表示_R5ZEH 蓄電システム登録情報'!$A:$A,'非表示_R5ZEH 蓄電システム登録情報'!$B:$B,"",0)</f>
        <v>0</v>
      </c>
      <c r="J39" s="16" t="str">
        <f t="shared" si="0"/>
        <v/>
      </c>
      <c r="K39" s="12" t="str">
        <f t="shared" si="1"/>
        <v/>
      </c>
      <c r="L39" s="12" t="str">
        <f>_xlfn.XLOOKUP($E39,'非表示_R5ZEH 蓄電システム登録情報'!$D$2:$D$5057,'非表示_R5ZEH 蓄電システム登録情報'!$A$2:$A$5057)&amp;$E39</f>
        <v/>
      </c>
      <c r="M39" s="12" t="str">
        <f t="shared" si="2"/>
        <v/>
      </c>
    </row>
    <row r="40" spans="1:13" ht="30" customHeight="1" x14ac:dyDescent="0.55000000000000004">
      <c r="A40" s="14">
        <v>31</v>
      </c>
      <c r="B40" s="32"/>
      <c r="C40" s="32"/>
      <c r="D40" s="32"/>
      <c r="E40" s="33"/>
      <c r="F40" s="33"/>
      <c r="G40" s="33"/>
      <c r="H40" s="15">
        <f>IFERROR(_xlfn.XLOOKUP($B40,非表示_メーカーコード一覧!$B:$B,非表示_メーカーコード一覧!A:A,"",0),"自動表示")</f>
        <v>0</v>
      </c>
      <c r="I40" s="25">
        <f>_xlfn.XLOOKUP(B40,'非表示_R5ZEH 蓄電システム登録情報'!$A:$A,'非表示_R5ZEH 蓄電システム登録情報'!$B:$B,"",0)</f>
        <v>0</v>
      </c>
      <c r="J40" s="16" t="str">
        <f t="shared" si="0"/>
        <v/>
      </c>
      <c r="K40" s="12" t="str">
        <f t="shared" si="1"/>
        <v/>
      </c>
      <c r="L40" s="12" t="str">
        <f>_xlfn.XLOOKUP($E40,'非表示_R5ZEH 蓄電システム登録情報'!$D$2:$D$5057,'非表示_R5ZEH 蓄電システム登録情報'!$A$2:$A$5057)&amp;$E40</f>
        <v/>
      </c>
      <c r="M40" s="12" t="str">
        <f t="shared" si="2"/>
        <v/>
      </c>
    </row>
    <row r="41" spans="1:13" ht="30" customHeight="1" x14ac:dyDescent="0.55000000000000004">
      <c r="A41" s="14">
        <v>32</v>
      </c>
      <c r="B41" s="32"/>
      <c r="C41" s="32"/>
      <c r="D41" s="32"/>
      <c r="E41" s="33"/>
      <c r="F41" s="33"/>
      <c r="G41" s="33"/>
      <c r="H41" s="15">
        <f>IFERROR(_xlfn.XLOOKUP($B41,非表示_メーカーコード一覧!$B:$B,非表示_メーカーコード一覧!A:A,"",0),"自動表示")</f>
        <v>0</v>
      </c>
      <c r="I41" s="25">
        <f>_xlfn.XLOOKUP(B41,'非表示_R5ZEH 蓄電システム登録情報'!$A:$A,'非表示_R5ZEH 蓄電システム登録情報'!$B:$B,"",0)</f>
        <v>0</v>
      </c>
      <c r="J41" s="16" t="str">
        <f t="shared" si="0"/>
        <v/>
      </c>
      <c r="K41" s="12" t="str">
        <f t="shared" si="1"/>
        <v/>
      </c>
      <c r="L41" s="12" t="str">
        <f>_xlfn.XLOOKUP($E41,'非表示_R5ZEH 蓄電システム登録情報'!$D$2:$D$5057,'非表示_R5ZEH 蓄電システム登録情報'!$A$2:$A$5057)&amp;$E41</f>
        <v/>
      </c>
      <c r="M41" s="12" t="str">
        <f t="shared" si="2"/>
        <v/>
      </c>
    </row>
    <row r="42" spans="1:13" ht="30" customHeight="1" x14ac:dyDescent="0.55000000000000004">
      <c r="A42" s="14">
        <v>33</v>
      </c>
      <c r="B42" s="32"/>
      <c r="C42" s="32"/>
      <c r="D42" s="32"/>
      <c r="E42" s="33"/>
      <c r="F42" s="33"/>
      <c r="G42" s="33"/>
      <c r="H42" s="15">
        <f>IFERROR(_xlfn.XLOOKUP($B42,非表示_メーカーコード一覧!$B:$B,非表示_メーカーコード一覧!A:A,"",0),"自動表示")</f>
        <v>0</v>
      </c>
      <c r="I42" s="25">
        <f>_xlfn.XLOOKUP(B42,'非表示_R5ZEH 蓄電システム登録情報'!$A:$A,'非表示_R5ZEH 蓄電システム登録情報'!$B:$B,"",0)</f>
        <v>0</v>
      </c>
      <c r="J42" s="16" t="str">
        <f t="shared" si="0"/>
        <v/>
      </c>
      <c r="K42" s="12" t="str">
        <f t="shared" si="1"/>
        <v/>
      </c>
      <c r="L42" s="12" t="str">
        <f>_xlfn.XLOOKUP($E42,'非表示_R5ZEH 蓄電システム登録情報'!$D$2:$D$5057,'非表示_R5ZEH 蓄電システム登録情報'!$A$2:$A$5057)&amp;$E42</f>
        <v/>
      </c>
      <c r="M42" s="12" t="str">
        <f t="shared" si="2"/>
        <v/>
      </c>
    </row>
    <row r="43" spans="1:13" ht="30" customHeight="1" x14ac:dyDescent="0.55000000000000004">
      <c r="A43" s="14">
        <v>34</v>
      </c>
      <c r="B43" s="32"/>
      <c r="C43" s="32"/>
      <c r="D43" s="32"/>
      <c r="E43" s="33"/>
      <c r="F43" s="33"/>
      <c r="G43" s="33"/>
      <c r="H43" s="15">
        <f>IFERROR(_xlfn.XLOOKUP($B43,非表示_メーカーコード一覧!$B:$B,非表示_メーカーコード一覧!A:A,"",0),"自動表示")</f>
        <v>0</v>
      </c>
      <c r="I43" s="25">
        <f>_xlfn.XLOOKUP(B43,'非表示_R5ZEH 蓄電システム登録情報'!$A:$A,'非表示_R5ZEH 蓄電システム登録情報'!$B:$B,"",0)</f>
        <v>0</v>
      </c>
      <c r="J43" s="16" t="str">
        <f t="shared" si="0"/>
        <v/>
      </c>
      <c r="K43" s="12" t="str">
        <f t="shared" si="1"/>
        <v/>
      </c>
      <c r="L43" s="12" t="str">
        <f>_xlfn.XLOOKUP($E43,'非表示_R5ZEH 蓄電システム登録情報'!$D$2:$D$5057,'非表示_R5ZEH 蓄電システム登録情報'!$A$2:$A$5057)&amp;$E43</f>
        <v/>
      </c>
      <c r="M43" s="12" t="str">
        <f t="shared" si="2"/>
        <v/>
      </c>
    </row>
    <row r="44" spans="1:13" ht="30" customHeight="1" x14ac:dyDescent="0.55000000000000004">
      <c r="A44" s="14">
        <v>35</v>
      </c>
      <c r="B44" s="32"/>
      <c r="C44" s="32"/>
      <c r="D44" s="32"/>
      <c r="E44" s="33"/>
      <c r="F44" s="33"/>
      <c r="G44" s="33"/>
      <c r="H44" s="15">
        <f>IFERROR(_xlfn.XLOOKUP($B44,非表示_メーカーコード一覧!$B:$B,非表示_メーカーコード一覧!A:A,"",0),"自動表示")</f>
        <v>0</v>
      </c>
      <c r="I44" s="25">
        <f>_xlfn.XLOOKUP(B44,'非表示_R5ZEH 蓄電システム登録情報'!$A:$A,'非表示_R5ZEH 蓄電システム登録情報'!$B:$B,"",0)</f>
        <v>0</v>
      </c>
      <c r="J44" s="16" t="str">
        <f t="shared" si="0"/>
        <v/>
      </c>
      <c r="K44" s="12" t="str">
        <f t="shared" si="1"/>
        <v/>
      </c>
      <c r="L44" s="12" t="str">
        <f>_xlfn.XLOOKUP($E44,'非表示_R5ZEH 蓄電システム登録情報'!$D$2:$D$5057,'非表示_R5ZEH 蓄電システム登録情報'!$A$2:$A$5057)&amp;$E44</f>
        <v/>
      </c>
      <c r="M44" s="12" t="str">
        <f t="shared" si="2"/>
        <v/>
      </c>
    </row>
    <row r="45" spans="1:13" ht="30" customHeight="1" x14ac:dyDescent="0.55000000000000004">
      <c r="A45" s="14">
        <v>36</v>
      </c>
      <c r="B45" s="32"/>
      <c r="C45" s="32"/>
      <c r="D45" s="32"/>
      <c r="E45" s="33"/>
      <c r="F45" s="33"/>
      <c r="G45" s="33"/>
      <c r="H45" s="15">
        <f>IFERROR(_xlfn.XLOOKUP($B45,非表示_メーカーコード一覧!$B:$B,非表示_メーカーコード一覧!A:A,"",0),"自動表示")</f>
        <v>0</v>
      </c>
      <c r="I45" s="25">
        <f>_xlfn.XLOOKUP(B45,'非表示_R5ZEH 蓄電システム登録情報'!$A:$A,'非表示_R5ZEH 蓄電システム登録情報'!$B:$B,"",0)</f>
        <v>0</v>
      </c>
      <c r="J45" s="16" t="str">
        <f t="shared" si="0"/>
        <v/>
      </c>
      <c r="K45" s="12" t="str">
        <f t="shared" si="1"/>
        <v/>
      </c>
      <c r="L45" s="12" t="str">
        <f>_xlfn.XLOOKUP($E45,'非表示_R5ZEH 蓄電システム登録情報'!$D$2:$D$5057,'非表示_R5ZEH 蓄電システム登録情報'!$A$2:$A$5057)&amp;$E45</f>
        <v/>
      </c>
      <c r="M45" s="12" t="str">
        <f t="shared" si="2"/>
        <v/>
      </c>
    </row>
    <row r="46" spans="1:13" ht="30" customHeight="1" x14ac:dyDescent="0.55000000000000004">
      <c r="A46" s="14">
        <v>37</v>
      </c>
      <c r="B46" s="32"/>
      <c r="C46" s="32"/>
      <c r="D46" s="32"/>
      <c r="E46" s="33"/>
      <c r="F46" s="33"/>
      <c r="G46" s="33"/>
      <c r="H46" s="15">
        <f>IFERROR(_xlfn.XLOOKUP($B46,非表示_メーカーコード一覧!$B:$B,非表示_メーカーコード一覧!A:A,"",0),"自動表示")</f>
        <v>0</v>
      </c>
      <c r="I46" s="25">
        <f>_xlfn.XLOOKUP(B46,'非表示_R5ZEH 蓄電システム登録情報'!$A:$A,'非表示_R5ZEH 蓄電システム登録情報'!$B:$B,"",0)</f>
        <v>0</v>
      </c>
      <c r="J46" s="16" t="str">
        <f t="shared" si="0"/>
        <v/>
      </c>
      <c r="K46" s="12" t="str">
        <f t="shared" si="1"/>
        <v/>
      </c>
      <c r="L46" s="12" t="str">
        <f>_xlfn.XLOOKUP($E46,'非表示_R5ZEH 蓄電システム登録情報'!$D$2:$D$5057,'非表示_R5ZEH 蓄電システム登録情報'!$A$2:$A$5057)&amp;$E46</f>
        <v/>
      </c>
      <c r="M46" s="12" t="str">
        <f t="shared" si="2"/>
        <v/>
      </c>
    </row>
    <row r="47" spans="1:13" ht="30" customHeight="1" x14ac:dyDescent="0.55000000000000004">
      <c r="A47" s="14">
        <v>38</v>
      </c>
      <c r="B47" s="32"/>
      <c r="C47" s="32"/>
      <c r="D47" s="32"/>
      <c r="E47" s="33"/>
      <c r="F47" s="33"/>
      <c r="G47" s="33"/>
      <c r="H47" s="15">
        <f>IFERROR(_xlfn.XLOOKUP($B47,非表示_メーカーコード一覧!$B:$B,非表示_メーカーコード一覧!A:A,"",0),"自動表示")</f>
        <v>0</v>
      </c>
      <c r="I47" s="25">
        <f>_xlfn.XLOOKUP(B47,'非表示_R5ZEH 蓄電システム登録情報'!$A:$A,'非表示_R5ZEH 蓄電システム登録情報'!$B:$B,"",0)</f>
        <v>0</v>
      </c>
      <c r="J47" s="16" t="str">
        <f t="shared" si="0"/>
        <v/>
      </c>
      <c r="K47" s="12" t="str">
        <f t="shared" si="1"/>
        <v/>
      </c>
      <c r="L47" s="12" t="str">
        <f>_xlfn.XLOOKUP($E47,'非表示_R5ZEH 蓄電システム登録情報'!$D$2:$D$5057,'非表示_R5ZEH 蓄電システム登録情報'!$A$2:$A$5057)&amp;$E47</f>
        <v/>
      </c>
      <c r="M47" s="12" t="str">
        <f t="shared" si="2"/>
        <v/>
      </c>
    </row>
    <row r="48" spans="1:13" ht="30" customHeight="1" x14ac:dyDescent="0.55000000000000004">
      <c r="A48" s="14">
        <v>39</v>
      </c>
      <c r="B48" s="32"/>
      <c r="C48" s="32"/>
      <c r="D48" s="32"/>
      <c r="E48" s="33"/>
      <c r="F48" s="33"/>
      <c r="G48" s="33"/>
      <c r="H48" s="15">
        <f>IFERROR(_xlfn.XLOOKUP($B48,非表示_メーカーコード一覧!$B:$B,非表示_メーカーコード一覧!A:A,"",0),"自動表示")</f>
        <v>0</v>
      </c>
      <c r="I48" s="25">
        <f>_xlfn.XLOOKUP(B48,'非表示_R5ZEH 蓄電システム登録情報'!$A:$A,'非表示_R5ZEH 蓄電システム登録情報'!$B:$B,"",0)</f>
        <v>0</v>
      </c>
      <c r="J48" s="16" t="str">
        <f t="shared" si="0"/>
        <v/>
      </c>
      <c r="K48" s="12" t="str">
        <f t="shared" si="1"/>
        <v/>
      </c>
      <c r="L48" s="12" t="str">
        <f>_xlfn.XLOOKUP($E48,'非表示_R5ZEH 蓄電システム登録情報'!$D$2:$D$5057,'非表示_R5ZEH 蓄電システム登録情報'!$A$2:$A$5057)&amp;$E48</f>
        <v/>
      </c>
      <c r="M48" s="12" t="str">
        <f t="shared" si="2"/>
        <v/>
      </c>
    </row>
    <row r="49" spans="1:13" ht="30" customHeight="1" x14ac:dyDescent="0.55000000000000004">
      <c r="A49" s="14">
        <v>40</v>
      </c>
      <c r="B49" s="32"/>
      <c r="C49" s="32"/>
      <c r="D49" s="32"/>
      <c r="E49" s="33"/>
      <c r="F49" s="33"/>
      <c r="G49" s="33"/>
      <c r="H49" s="15">
        <f>IFERROR(_xlfn.XLOOKUP($B49,非表示_メーカーコード一覧!$B:$B,非表示_メーカーコード一覧!A:A,"",0),"自動表示")</f>
        <v>0</v>
      </c>
      <c r="I49" s="25">
        <f>_xlfn.XLOOKUP(B49,'非表示_R5ZEH 蓄電システム登録情報'!$A:$A,'非表示_R5ZEH 蓄電システム登録情報'!$B:$B,"",0)</f>
        <v>0</v>
      </c>
      <c r="J49" s="16" t="str">
        <f t="shared" si="0"/>
        <v/>
      </c>
      <c r="K49" s="12" t="str">
        <f t="shared" si="1"/>
        <v/>
      </c>
      <c r="L49" s="12" t="str">
        <f>_xlfn.XLOOKUP($E49,'非表示_R5ZEH 蓄電システム登録情報'!$D$2:$D$5057,'非表示_R5ZEH 蓄電システム登録情報'!$A$2:$A$5057)&amp;$E49</f>
        <v/>
      </c>
      <c r="M49" s="12" t="str">
        <f t="shared" si="2"/>
        <v/>
      </c>
    </row>
    <row r="50" spans="1:13" ht="30" customHeight="1" x14ac:dyDescent="0.55000000000000004">
      <c r="A50" s="14">
        <v>41</v>
      </c>
      <c r="B50" s="32"/>
      <c r="C50" s="32"/>
      <c r="D50" s="32"/>
      <c r="E50" s="33"/>
      <c r="F50" s="33"/>
      <c r="G50" s="33"/>
      <c r="H50" s="15">
        <f>IFERROR(_xlfn.XLOOKUP($B50,非表示_メーカーコード一覧!$B:$B,非表示_メーカーコード一覧!A:A,"",0),"自動表示")</f>
        <v>0</v>
      </c>
      <c r="I50" s="25">
        <f>_xlfn.XLOOKUP(B50,'非表示_R5ZEH 蓄電システム登録情報'!$A:$A,'非表示_R5ZEH 蓄電システム登録情報'!$B:$B,"",0)</f>
        <v>0</v>
      </c>
      <c r="J50" s="16" t="str">
        <f t="shared" si="0"/>
        <v/>
      </c>
      <c r="K50" s="12" t="str">
        <f t="shared" si="1"/>
        <v/>
      </c>
      <c r="L50" s="12" t="str">
        <f>_xlfn.XLOOKUP($E50,'非表示_R5ZEH 蓄電システム登録情報'!$D$2:$D$5057,'非表示_R5ZEH 蓄電システム登録情報'!$A$2:$A$5057)&amp;$E50</f>
        <v/>
      </c>
      <c r="M50" s="12" t="str">
        <f t="shared" si="2"/>
        <v/>
      </c>
    </row>
    <row r="51" spans="1:13" ht="30" customHeight="1" x14ac:dyDescent="0.55000000000000004">
      <c r="A51" s="14">
        <v>42</v>
      </c>
      <c r="B51" s="32"/>
      <c r="C51" s="32"/>
      <c r="D51" s="32"/>
      <c r="E51" s="33"/>
      <c r="F51" s="33"/>
      <c r="G51" s="33"/>
      <c r="H51" s="15">
        <f>IFERROR(_xlfn.XLOOKUP($B51,非表示_メーカーコード一覧!$B:$B,非表示_メーカーコード一覧!A:A,"",0),"自動表示")</f>
        <v>0</v>
      </c>
      <c r="I51" s="25">
        <f>_xlfn.XLOOKUP(B51,'非表示_R5ZEH 蓄電システム登録情報'!$A:$A,'非表示_R5ZEH 蓄電システム登録情報'!$B:$B,"",0)</f>
        <v>0</v>
      </c>
      <c r="J51" s="16" t="str">
        <f t="shared" si="0"/>
        <v/>
      </c>
      <c r="K51" s="12" t="str">
        <f t="shared" si="1"/>
        <v/>
      </c>
      <c r="L51" s="12" t="str">
        <f>_xlfn.XLOOKUP($E51,'非表示_R5ZEH 蓄電システム登録情報'!$D$2:$D$5057,'非表示_R5ZEH 蓄電システム登録情報'!$A$2:$A$5057)&amp;$E51</f>
        <v/>
      </c>
      <c r="M51" s="12" t="str">
        <f t="shared" si="2"/>
        <v/>
      </c>
    </row>
    <row r="52" spans="1:13" ht="30" customHeight="1" x14ac:dyDescent="0.55000000000000004">
      <c r="A52" s="14">
        <v>43</v>
      </c>
      <c r="B52" s="32"/>
      <c r="C52" s="32"/>
      <c r="D52" s="32"/>
      <c r="E52" s="33"/>
      <c r="F52" s="33"/>
      <c r="G52" s="33"/>
      <c r="H52" s="15">
        <f>IFERROR(_xlfn.XLOOKUP($B52,非表示_メーカーコード一覧!$B:$B,非表示_メーカーコード一覧!A:A,"",0),"自動表示")</f>
        <v>0</v>
      </c>
      <c r="I52" s="25">
        <f>_xlfn.XLOOKUP(B52,'非表示_R5ZEH 蓄電システム登録情報'!$A:$A,'非表示_R5ZEH 蓄電システム登録情報'!$B:$B,"",0)</f>
        <v>0</v>
      </c>
      <c r="J52" s="16" t="str">
        <f t="shared" si="0"/>
        <v/>
      </c>
      <c r="K52" s="12" t="str">
        <f t="shared" si="1"/>
        <v/>
      </c>
      <c r="L52" s="12" t="str">
        <f>_xlfn.XLOOKUP($E52,'非表示_R5ZEH 蓄電システム登録情報'!$D$2:$D$5057,'非表示_R5ZEH 蓄電システム登録情報'!$A$2:$A$5057)&amp;$E52</f>
        <v/>
      </c>
      <c r="M52" s="12" t="str">
        <f t="shared" si="2"/>
        <v/>
      </c>
    </row>
    <row r="53" spans="1:13" ht="30" customHeight="1" x14ac:dyDescent="0.55000000000000004">
      <c r="A53" s="14">
        <v>44</v>
      </c>
      <c r="B53" s="32"/>
      <c r="C53" s="32"/>
      <c r="D53" s="32"/>
      <c r="E53" s="33"/>
      <c r="F53" s="33"/>
      <c r="G53" s="33"/>
      <c r="H53" s="15">
        <f>IFERROR(_xlfn.XLOOKUP($B53,非表示_メーカーコード一覧!$B:$B,非表示_メーカーコード一覧!A:A,"",0),"自動表示")</f>
        <v>0</v>
      </c>
      <c r="I53" s="25">
        <f>_xlfn.XLOOKUP(B53,'非表示_R5ZEH 蓄電システム登録情報'!$A:$A,'非表示_R5ZEH 蓄電システム登録情報'!$B:$B,"",0)</f>
        <v>0</v>
      </c>
      <c r="J53" s="16" t="str">
        <f t="shared" si="0"/>
        <v/>
      </c>
      <c r="K53" s="12" t="str">
        <f t="shared" si="1"/>
        <v/>
      </c>
      <c r="L53" s="12" t="str">
        <f>_xlfn.XLOOKUP($E53,'非表示_R5ZEH 蓄電システム登録情報'!$D$2:$D$5057,'非表示_R5ZEH 蓄電システム登録情報'!$A$2:$A$5057)&amp;$E53</f>
        <v/>
      </c>
      <c r="M53" s="12" t="str">
        <f t="shared" si="2"/>
        <v/>
      </c>
    </row>
    <row r="54" spans="1:13" ht="30" customHeight="1" x14ac:dyDescent="0.55000000000000004">
      <c r="A54" s="14">
        <v>45</v>
      </c>
      <c r="B54" s="32"/>
      <c r="C54" s="32"/>
      <c r="D54" s="32"/>
      <c r="E54" s="33"/>
      <c r="F54" s="33"/>
      <c r="G54" s="33"/>
      <c r="H54" s="15">
        <f>IFERROR(_xlfn.XLOOKUP($B54,非表示_メーカーコード一覧!$B:$B,非表示_メーカーコード一覧!A:A,"",0),"自動表示")</f>
        <v>0</v>
      </c>
      <c r="I54" s="25">
        <f>_xlfn.XLOOKUP(B54,'非表示_R5ZEH 蓄電システム登録情報'!$A:$A,'非表示_R5ZEH 蓄電システム登録情報'!$B:$B,"",0)</f>
        <v>0</v>
      </c>
      <c r="J54" s="16" t="str">
        <f t="shared" si="0"/>
        <v/>
      </c>
      <c r="K54" s="12" t="str">
        <f t="shared" si="1"/>
        <v/>
      </c>
      <c r="L54" s="12" t="str">
        <f>_xlfn.XLOOKUP($E54,'非表示_R5ZEH 蓄電システム登録情報'!$D$2:$D$5057,'非表示_R5ZEH 蓄電システム登録情報'!$A$2:$A$5057)&amp;$E54</f>
        <v/>
      </c>
      <c r="M54" s="12" t="str">
        <f t="shared" si="2"/>
        <v/>
      </c>
    </row>
    <row r="55" spans="1:13" ht="30" customHeight="1" x14ac:dyDescent="0.55000000000000004">
      <c r="A55" s="14">
        <v>46</v>
      </c>
      <c r="B55" s="32"/>
      <c r="C55" s="32"/>
      <c r="D55" s="32"/>
      <c r="E55" s="33"/>
      <c r="F55" s="33"/>
      <c r="G55" s="33"/>
      <c r="H55" s="15">
        <f>IFERROR(_xlfn.XLOOKUP($B55,非表示_メーカーコード一覧!$B:$B,非表示_メーカーコード一覧!A:A,"",0),"自動表示")</f>
        <v>0</v>
      </c>
      <c r="I55" s="25">
        <f>_xlfn.XLOOKUP(B55,'非表示_R5ZEH 蓄電システム登録情報'!$A:$A,'非表示_R5ZEH 蓄電システム登録情報'!$B:$B,"",0)</f>
        <v>0</v>
      </c>
      <c r="J55" s="16" t="str">
        <f t="shared" si="0"/>
        <v/>
      </c>
      <c r="K55" s="12" t="str">
        <f t="shared" si="1"/>
        <v/>
      </c>
      <c r="L55" s="12" t="str">
        <f>_xlfn.XLOOKUP($E55,'非表示_R5ZEH 蓄電システム登録情報'!$D$2:$D$5057,'非表示_R5ZEH 蓄電システム登録情報'!$A$2:$A$5057)&amp;$E55</f>
        <v/>
      </c>
      <c r="M55" s="12" t="str">
        <f t="shared" si="2"/>
        <v/>
      </c>
    </row>
    <row r="56" spans="1:13" ht="30" customHeight="1" x14ac:dyDescent="0.55000000000000004">
      <c r="A56" s="14">
        <v>47</v>
      </c>
      <c r="B56" s="32"/>
      <c r="C56" s="32"/>
      <c r="D56" s="32"/>
      <c r="E56" s="33"/>
      <c r="F56" s="33"/>
      <c r="G56" s="33"/>
      <c r="H56" s="15">
        <f>IFERROR(_xlfn.XLOOKUP($B56,非表示_メーカーコード一覧!$B:$B,非表示_メーカーコード一覧!A:A,"",0),"自動表示")</f>
        <v>0</v>
      </c>
      <c r="I56" s="25">
        <f>_xlfn.XLOOKUP(B56,'非表示_R5ZEH 蓄電システム登録情報'!$A:$A,'非表示_R5ZEH 蓄電システム登録情報'!$B:$B,"",0)</f>
        <v>0</v>
      </c>
      <c r="J56" s="16" t="str">
        <f t="shared" si="0"/>
        <v/>
      </c>
      <c r="K56" s="12" t="str">
        <f t="shared" si="1"/>
        <v/>
      </c>
      <c r="L56" s="12" t="str">
        <f>_xlfn.XLOOKUP($E56,'非表示_R5ZEH 蓄電システム登録情報'!$D$2:$D$5057,'非表示_R5ZEH 蓄電システム登録情報'!$A$2:$A$5057)&amp;$E56</f>
        <v/>
      </c>
      <c r="M56" s="12" t="str">
        <f t="shared" si="2"/>
        <v/>
      </c>
    </row>
    <row r="57" spans="1:13" ht="30" customHeight="1" x14ac:dyDescent="0.55000000000000004">
      <c r="A57" s="14">
        <v>48</v>
      </c>
      <c r="B57" s="32"/>
      <c r="C57" s="32"/>
      <c r="D57" s="32"/>
      <c r="E57" s="33"/>
      <c r="F57" s="33"/>
      <c r="G57" s="33"/>
      <c r="H57" s="15">
        <f>IFERROR(_xlfn.XLOOKUP($B57,非表示_メーカーコード一覧!$B:$B,非表示_メーカーコード一覧!A:A,"",0),"自動表示")</f>
        <v>0</v>
      </c>
      <c r="I57" s="25">
        <f>_xlfn.XLOOKUP(B57,'非表示_R5ZEH 蓄電システム登録情報'!$A:$A,'非表示_R5ZEH 蓄電システム登録情報'!$B:$B,"",0)</f>
        <v>0</v>
      </c>
      <c r="J57" s="16" t="str">
        <f t="shared" si="0"/>
        <v/>
      </c>
      <c r="K57" s="12" t="str">
        <f t="shared" si="1"/>
        <v/>
      </c>
      <c r="L57" s="12" t="str">
        <f>_xlfn.XLOOKUP($E57,'非表示_R5ZEH 蓄電システム登録情報'!$D$2:$D$5057,'非表示_R5ZEH 蓄電システム登録情報'!$A$2:$A$5057)&amp;$E57</f>
        <v/>
      </c>
      <c r="M57" s="12" t="str">
        <f t="shared" si="2"/>
        <v/>
      </c>
    </row>
    <row r="58" spans="1:13" ht="30" customHeight="1" x14ac:dyDescent="0.55000000000000004">
      <c r="A58" s="14">
        <v>49</v>
      </c>
      <c r="B58" s="32"/>
      <c r="C58" s="32"/>
      <c r="D58" s="32"/>
      <c r="E58" s="33"/>
      <c r="F58" s="33"/>
      <c r="G58" s="33"/>
      <c r="H58" s="15">
        <f>IFERROR(_xlfn.XLOOKUP($B58,非表示_メーカーコード一覧!$B:$B,非表示_メーカーコード一覧!A:A,"",0),"自動表示")</f>
        <v>0</v>
      </c>
      <c r="I58" s="25">
        <f>_xlfn.XLOOKUP(B58,'非表示_R5ZEH 蓄電システム登録情報'!$A:$A,'非表示_R5ZEH 蓄電システム登録情報'!$B:$B,"",0)</f>
        <v>0</v>
      </c>
      <c r="J58" s="16" t="str">
        <f t="shared" si="0"/>
        <v/>
      </c>
      <c r="K58" s="12" t="str">
        <f t="shared" si="1"/>
        <v/>
      </c>
      <c r="L58" s="12" t="str">
        <f>_xlfn.XLOOKUP($E58,'非表示_R5ZEH 蓄電システム登録情報'!$D$2:$D$5057,'非表示_R5ZEH 蓄電システム登録情報'!$A$2:$A$5057)&amp;$E58</f>
        <v/>
      </c>
      <c r="M58" s="12" t="str">
        <f t="shared" si="2"/>
        <v/>
      </c>
    </row>
    <row r="59" spans="1:13" ht="30" customHeight="1" x14ac:dyDescent="0.55000000000000004">
      <c r="A59" s="14">
        <v>50</v>
      </c>
      <c r="B59" s="32"/>
      <c r="C59" s="32"/>
      <c r="D59" s="32"/>
      <c r="E59" s="33"/>
      <c r="F59" s="33"/>
      <c r="G59" s="33"/>
      <c r="H59" s="15">
        <f>IFERROR(_xlfn.XLOOKUP($B59,非表示_メーカーコード一覧!$B:$B,非表示_メーカーコード一覧!A:A,"",0),"自動表示")</f>
        <v>0</v>
      </c>
      <c r="I59" s="25">
        <f>_xlfn.XLOOKUP(B59,'非表示_R5ZEH 蓄電システム登録情報'!$A:$A,'非表示_R5ZEH 蓄電システム登録情報'!$B:$B,"",0)</f>
        <v>0</v>
      </c>
      <c r="J59" s="16" t="str">
        <f t="shared" si="0"/>
        <v/>
      </c>
      <c r="K59" s="12" t="str">
        <f t="shared" si="1"/>
        <v/>
      </c>
      <c r="L59" s="12" t="str">
        <f>_xlfn.XLOOKUP($E59,'非表示_R5ZEH 蓄電システム登録情報'!$D$2:$D$5057,'非表示_R5ZEH 蓄電システム登録情報'!$A$2:$A$5057)&amp;$E59</f>
        <v/>
      </c>
      <c r="M59" s="12" t="str">
        <f t="shared" si="2"/>
        <v/>
      </c>
    </row>
    <row r="60" spans="1:13" ht="30" customHeight="1" x14ac:dyDescent="0.55000000000000004">
      <c r="A60" s="14">
        <v>51</v>
      </c>
      <c r="B60" s="32"/>
      <c r="C60" s="32"/>
      <c r="D60" s="32"/>
      <c r="E60" s="33"/>
      <c r="F60" s="33"/>
      <c r="G60" s="33"/>
      <c r="H60" s="15">
        <f>IFERROR(_xlfn.XLOOKUP($B60,非表示_メーカーコード一覧!$B:$B,非表示_メーカーコード一覧!A:A,"",0),"自動表示")</f>
        <v>0</v>
      </c>
      <c r="I60" s="25">
        <f>_xlfn.XLOOKUP(B60,'非表示_R5ZEH 蓄電システム登録情報'!$A:$A,'非表示_R5ZEH 蓄電システム登録情報'!$B:$B,"",0)</f>
        <v>0</v>
      </c>
      <c r="J60" s="16" t="str">
        <f t="shared" si="0"/>
        <v/>
      </c>
      <c r="K60" s="12" t="str">
        <f t="shared" si="1"/>
        <v/>
      </c>
      <c r="L60" s="12" t="str">
        <f>_xlfn.XLOOKUP($E60,'非表示_R5ZEH 蓄電システム登録情報'!$D$2:$D$5057,'非表示_R5ZEH 蓄電システム登録情報'!$A$2:$A$5057)&amp;$E60</f>
        <v/>
      </c>
      <c r="M60" s="12" t="str">
        <f t="shared" si="2"/>
        <v/>
      </c>
    </row>
    <row r="61" spans="1:13" ht="30" customHeight="1" x14ac:dyDescent="0.55000000000000004">
      <c r="A61" s="14">
        <v>52</v>
      </c>
      <c r="B61" s="32"/>
      <c r="C61" s="32"/>
      <c r="D61" s="32"/>
      <c r="E61" s="33"/>
      <c r="F61" s="33"/>
      <c r="G61" s="33"/>
      <c r="H61" s="15">
        <f>IFERROR(_xlfn.XLOOKUP($B61,非表示_メーカーコード一覧!$B:$B,非表示_メーカーコード一覧!A:A,"",0),"自動表示")</f>
        <v>0</v>
      </c>
      <c r="I61" s="25">
        <f>_xlfn.XLOOKUP(B61,'非表示_R5ZEH 蓄電システム登録情報'!$A:$A,'非表示_R5ZEH 蓄電システム登録情報'!$B:$B,"",0)</f>
        <v>0</v>
      </c>
      <c r="J61" s="16" t="str">
        <f t="shared" si="0"/>
        <v/>
      </c>
      <c r="K61" s="12" t="str">
        <f t="shared" si="1"/>
        <v/>
      </c>
      <c r="L61" s="12" t="str">
        <f>_xlfn.XLOOKUP($E61,'非表示_R5ZEH 蓄電システム登録情報'!$D$2:$D$5057,'非表示_R5ZEH 蓄電システム登録情報'!$A$2:$A$5057)&amp;$E61</f>
        <v/>
      </c>
      <c r="M61" s="12" t="str">
        <f t="shared" si="2"/>
        <v/>
      </c>
    </row>
    <row r="62" spans="1:13" ht="30" customHeight="1" x14ac:dyDescent="0.55000000000000004">
      <c r="A62" s="14">
        <v>53</v>
      </c>
      <c r="B62" s="32"/>
      <c r="C62" s="32"/>
      <c r="D62" s="32"/>
      <c r="E62" s="33"/>
      <c r="F62" s="33"/>
      <c r="G62" s="33"/>
      <c r="H62" s="15">
        <f>IFERROR(_xlfn.XLOOKUP($B62,非表示_メーカーコード一覧!$B:$B,非表示_メーカーコード一覧!A:A,"",0),"自動表示")</f>
        <v>0</v>
      </c>
      <c r="I62" s="25">
        <f>_xlfn.XLOOKUP(B62,'非表示_R5ZEH 蓄電システム登録情報'!$A:$A,'非表示_R5ZEH 蓄電システム登録情報'!$B:$B,"",0)</f>
        <v>0</v>
      </c>
      <c r="J62" s="16" t="str">
        <f t="shared" si="0"/>
        <v/>
      </c>
      <c r="K62" s="12" t="str">
        <f t="shared" si="1"/>
        <v/>
      </c>
      <c r="L62" s="12" t="str">
        <f>_xlfn.XLOOKUP($E62,'非表示_R5ZEH 蓄電システム登録情報'!$D$2:$D$5057,'非表示_R5ZEH 蓄電システム登録情報'!$A$2:$A$5057)&amp;$E62</f>
        <v/>
      </c>
      <c r="M62" s="12" t="str">
        <f t="shared" si="2"/>
        <v/>
      </c>
    </row>
    <row r="63" spans="1:13" ht="30" customHeight="1" x14ac:dyDescent="0.55000000000000004">
      <c r="A63" s="14">
        <v>54</v>
      </c>
      <c r="B63" s="32"/>
      <c r="C63" s="32"/>
      <c r="D63" s="32"/>
      <c r="E63" s="33"/>
      <c r="F63" s="33"/>
      <c r="G63" s="33"/>
      <c r="H63" s="15">
        <f>IFERROR(_xlfn.XLOOKUP($B63,非表示_メーカーコード一覧!$B:$B,非表示_メーカーコード一覧!A:A,"",0),"自動表示")</f>
        <v>0</v>
      </c>
      <c r="I63" s="25">
        <f>_xlfn.XLOOKUP(B63,'非表示_R5ZEH 蓄電システム登録情報'!$A:$A,'非表示_R5ZEH 蓄電システム登録情報'!$B:$B,"",0)</f>
        <v>0</v>
      </c>
      <c r="J63" s="16" t="str">
        <f t="shared" si="0"/>
        <v/>
      </c>
      <c r="K63" s="12" t="str">
        <f t="shared" si="1"/>
        <v/>
      </c>
      <c r="L63" s="12" t="str">
        <f>_xlfn.XLOOKUP($E63,'非表示_R5ZEH 蓄電システム登録情報'!$D$2:$D$5057,'非表示_R5ZEH 蓄電システム登録情報'!$A$2:$A$5057)&amp;$E63</f>
        <v/>
      </c>
      <c r="M63" s="12" t="str">
        <f t="shared" si="2"/>
        <v/>
      </c>
    </row>
    <row r="64" spans="1:13" ht="30" customHeight="1" x14ac:dyDescent="0.55000000000000004">
      <c r="A64" s="14">
        <v>55</v>
      </c>
      <c r="B64" s="32"/>
      <c r="C64" s="32"/>
      <c r="D64" s="32"/>
      <c r="E64" s="33"/>
      <c r="F64" s="33"/>
      <c r="G64" s="33"/>
      <c r="H64" s="15">
        <f>IFERROR(_xlfn.XLOOKUP($B64,非表示_メーカーコード一覧!$B:$B,非表示_メーカーコード一覧!A:A,"",0),"自動表示")</f>
        <v>0</v>
      </c>
      <c r="I64" s="25">
        <f>_xlfn.XLOOKUP(B64,'非表示_R5ZEH 蓄電システム登録情報'!$A:$A,'非表示_R5ZEH 蓄電システム登録情報'!$B:$B,"",0)</f>
        <v>0</v>
      </c>
      <c r="J64" s="16" t="str">
        <f t="shared" si="0"/>
        <v/>
      </c>
      <c r="K64" s="12" t="str">
        <f t="shared" si="1"/>
        <v/>
      </c>
      <c r="L64" s="12" t="str">
        <f>_xlfn.XLOOKUP($E64,'非表示_R5ZEH 蓄電システム登録情報'!$D$2:$D$5057,'非表示_R5ZEH 蓄電システム登録情報'!$A$2:$A$5057)&amp;$E64</f>
        <v/>
      </c>
      <c r="M64" s="12" t="str">
        <f t="shared" si="2"/>
        <v/>
      </c>
    </row>
    <row r="65" spans="1:13" ht="30" customHeight="1" x14ac:dyDescent="0.55000000000000004">
      <c r="A65" s="14">
        <v>56</v>
      </c>
      <c r="B65" s="32"/>
      <c r="C65" s="32"/>
      <c r="D65" s="32"/>
      <c r="E65" s="33"/>
      <c r="F65" s="33"/>
      <c r="G65" s="33"/>
      <c r="H65" s="15">
        <f>IFERROR(_xlfn.XLOOKUP($B65,非表示_メーカーコード一覧!$B:$B,非表示_メーカーコード一覧!A:A,"",0),"自動表示")</f>
        <v>0</v>
      </c>
      <c r="I65" s="25">
        <f>_xlfn.XLOOKUP(B65,'非表示_R5ZEH 蓄電システム登録情報'!$A:$A,'非表示_R5ZEH 蓄電システム登録情報'!$B:$B,"",0)</f>
        <v>0</v>
      </c>
      <c r="J65" s="16" t="str">
        <f t="shared" si="0"/>
        <v/>
      </c>
      <c r="K65" s="12" t="str">
        <f t="shared" si="1"/>
        <v/>
      </c>
      <c r="L65" s="12" t="str">
        <f>_xlfn.XLOOKUP($E65,'非表示_R5ZEH 蓄電システム登録情報'!$D$2:$D$5057,'非表示_R5ZEH 蓄電システム登録情報'!$A$2:$A$5057)&amp;$E65</f>
        <v/>
      </c>
      <c r="M65" s="12" t="str">
        <f t="shared" si="2"/>
        <v/>
      </c>
    </row>
    <row r="66" spans="1:13" ht="30" customHeight="1" x14ac:dyDescent="0.55000000000000004">
      <c r="A66" s="14">
        <v>57</v>
      </c>
      <c r="B66" s="32"/>
      <c r="C66" s="32"/>
      <c r="D66" s="32"/>
      <c r="E66" s="33"/>
      <c r="F66" s="33"/>
      <c r="G66" s="33"/>
      <c r="H66" s="15">
        <f>IFERROR(_xlfn.XLOOKUP($B66,非表示_メーカーコード一覧!$B:$B,非表示_メーカーコード一覧!A:A,"",0),"自動表示")</f>
        <v>0</v>
      </c>
      <c r="I66" s="25">
        <f>_xlfn.XLOOKUP(B66,'非表示_R5ZEH 蓄電システム登録情報'!$A:$A,'非表示_R5ZEH 蓄電システム登録情報'!$B:$B,"",0)</f>
        <v>0</v>
      </c>
      <c r="J66" s="16" t="str">
        <f t="shared" si="0"/>
        <v/>
      </c>
      <c r="K66" s="12" t="str">
        <f t="shared" si="1"/>
        <v/>
      </c>
      <c r="L66" s="12" t="str">
        <f>_xlfn.XLOOKUP($E66,'非表示_R5ZEH 蓄電システム登録情報'!$D$2:$D$5057,'非表示_R5ZEH 蓄電システム登録情報'!$A$2:$A$5057)&amp;$E66</f>
        <v/>
      </c>
      <c r="M66" s="12" t="str">
        <f t="shared" si="2"/>
        <v/>
      </c>
    </row>
    <row r="67" spans="1:13" ht="30" customHeight="1" x14ac:dyDescent="0.55000000000000004">
      <c r="A67" s="14">
        <v>58</v>
      </c>
      <c r="B67" s="32"/>
      <c r="C67" s="32"/>
      <c r="D67" s="32"/>
      <c r="E67" s="33"/>
      <c r="F67" s="33"/>
      <c r="G67" s="33"/>
      <c r="H67" s="15">
        <f>IFERROR(_xlfn.XLOOKUP($B67,非表示_メーカーコード一覧!$B:$B,非表示_メーカーコード一覧!A:A,"",0),"自動表示")</f>
        <v>0</v>
      </c>
      <c r="I67" s="25">
        <f>_xlfn.XLOOKUP(B67,'非表示_R5ZEH 蓄電システム登録情報'!$A:$A,'非表示_R5ZEH 蓄電システム登録情報'!$B:$B,"",0)</f>
        <v>0</v>
      </c>
      <c r="J67" s="16" t="str">
        <f t="shared" si="0"/>
        <v/>
      </c>
      <c r="K67" s="12" t="str">
        <f t="shared" si="1"/>
        <v/>
      </c>
      <c r="L67" s="12" t="str">
        <f>_xlfn.XLOOKUP($E67,'非表示_R5ZEH 蓄電システム登録情報'!$D$2:$D$5057,'非表示_R5ZEH 蓄電システム登録情報'!$A$2:$A$5057)&amp;$E67</f>
        <v/>
      </c>
      <c r="M67" s="12" t="str">
        <f t="shared" si="2"/>
        <v/>
      </c>
    </row>
    <row r="68" spans="1:13" ht="30" customHeight="1" x14ac:dyDescent="0.55000000000000004">
      <c r="A68" s="14">
        <v>59</v>
      </c>
      <c r="B68" s="32"/>
      <c r="C68" s="32"/>
      <c r="D68" s="32"/>
      <c r="E68" s="33"/>
      <c r="F68" s="33"/>
      <c r="G68" s="33"/>
      <c r="H68" s="15">
        <f>IFERROR(_xlfn.XLOOKUP($B68,非表示_メーカーコード一覧!$B:$B,非表示_メーカーコード一覧!A:A,"",0),"自動表示")</f>
        <v>0</v>
      </c>
      <c r="I68" s="25">
        <f>_xlfn.XLOOKUP(B68,'非表示_R5ZEH 蓄電システム登録情報'!$A:$A,'非表示_R5ZEH 蓄電システム登録情報'!$B:$B,"",0)</f>
        <v>0</v>
      </c>
      <c r="J68" s="16" t="str">
        <f t="shared" si="0"/>
        <v/>
      </c>
      <c r="K68" s="12" t="str">
        <f t="shared" si="1"/>
        <v/>
      </c>
      <c r="L68" s="12" t="str">
        <f>_xlfn.XLOOKUP($E68,'非表示_R5ZEH 蓄電システム登録情報'!$D$2:$D$5057,'非表示_R5ZEH 蓄電システム登録情報'!$A$2:$A$5057)&amp;$E68</f>
        <v/>
      </c>
      <c r="M68" s="12" t="str">
        <f t="shared" si="2"/>
        <v/>
      </c>
    </row>
    <row r="69" spans="1:13" ht="30" customHeight="1" x14ac:dyDescent="0.55000000000000004">
      <c r="A69" s="14">
        <v>60</v>
      </c>
      <c r="B69" s="32"/>
      <c r="C69" s="32"/>
      <c r="D69" s="32"/>
      <c r="E69" s="33"/>
      <c r="F69" s="33"/>
      <c r="G69" s="33"/>
      <c r="H69" s="15">
        <f>IFERROR(_xlfn.XLOOKUP($B69,非表示_メーカーコード一覧!$B:$B,非表示_メーカーコード一覧!A:A,"",0),"自動表示")</f>
        <v>0</v>
      </c>
      <c r="I69" s="25">
        <f>_xlfn.XLOOKUP(B69,'非表示_R5ZEH 蓄電システム登録情報'!$A:$A,'非表示_R5ZEH 蓄電システム登録情報'!$B:$B,"",0)</f>
        <v>0</v>
      </c>
      <c r="J69" s="16" t="str">
        <f t="shared" si="0"/>
        <v/>
      </c>
      <c r="K69" s="12" t="str">
        <f t="shared" si="1"/>
        <v/>
      </c>
      <c r="L69" s="12" t="str">
        <f>_xlfn.XLOOKUP($E69,'非表示_R5ZEH 蓄電システム登録情報'!$D$2:$D$5057,'非表示_R5ZEH 蓄電システム登録情報'!$A$2:$A$5057)&amp;$E69</f>
        <v/>
      </c>
      <c r="M69" s="12" t="str">
        <f t="shared" si="2"/>
        <v/>
      </c>
    </row>
    <row r="70" spans="1:13" ht="30" customHeight="1" x14ac:dyDescent="0.55000000000000004">
      <c r="A70" s="14">
        <v>61</v>
      </c>
      <c r="B70" s="32"/>
      <c r="C70" s="32"/>
      <c r="D70" s="32"/>
      <c r="E70" s="33"/>
      <c r="F70" s="33"/>
      <c r="G70" s="33"/>
      <c r="H70" s="15">
        <f>IFERROR(_xlfn.XLOOKUP($B70,非表示_メーカーコード一覧!$B:$B,非表示_メーカーコード一覧!A:A,"",0),"自動表示")</f>
        <v>0</v>
      </c>
      <c r="I70" s="25">
        <f>_xlfn.XLOOKUP(B70,'非表示_R5ZEH 蓄電システム登録情報'!$A:$A,'非表示_R5ZEH 蓄電システム登録情報'!$B:$B,"",0)</f>
        <v>0</v>
      </c>
      <c r="J70" s="16" t="str">
        <f t="shared" si="0"/>
        <v/>
      </c>
      <c r="K70" s="12" t="str">
        <f t="shared" si="1"/>
        <v/>
      </c>
      <c r="L70" s="12" t="str">
        <f>_xlfn.XLOOKUP($E70,'非表示_R5ZEH 蓄電システム登録情報'!$D$2:$D$5057,'非表示_R5ZEH 蓄電システム登録情報'!$A$2:$A$5057)&amp;$E70</f>
        <v/>
      </c>
      <c r="M70" s="12" t="str">
        <f t="shared" si="2"/>
        <v/>
      </c>
    </row>
    <row r="71" spans="1:13" ht="30" customHeight="1" x14ac:dyDescent="0.55000000000000004">
      <c r="A71" s="14">
        <v>62</v>
      </c>
      <c r="B71" s="32"/>
      <c r="C71" s="32"/>
      <c r="D71" s="32"/>
      <c r="E71" s="33"/>
      <c r="F71" s="33"/>
      <c r="G71" s="33"/>
      <c r="H71" s="15">
        <f>IFERROR(_xlfn.XLOOKUP($B71,非表示_メーカーコード一覧!$B:$B,非表示_メーカーコード一覧!A:A,"",0),"自動表示")</f>
        <v>0</v>
      </c>
      <c r="I71" s="25">
        <f>_xlfn.XLOOKUP(B71,'非表示_R5ZEH 蓄電システム登録情報'!$A:$A,'非表示_R5ZEH 蓄電システム登録情報'!$B:$B,"",0)</f>
        <v>0</v>
      </c>
      <c r="J71" s="16" t="str">
        <f t="shared" si="0"/>
        <v/>
      </c>
      <c r="K71" s="12" t="str">
        <f t="shared" si="1"/>
        <v/>
      </c>
      <c r="L71" s="12" t="str">
        <f>_xlfn.XLOOKUP($E71,'非表示_R5ZEH 蓄電システム登録情報'!$D$2:$D$5057,'非表示_R5ZEH 蓄電システム登録情報'!$A$2:$A$5057)&amp;$E71</f>
        <v/>
      </c>
      <c r="M71" s="12" t="str">
        <f t="shared" si="2"/>
        <v/>
      </c>
    </row>
    <row r="72" spans="1:13" ht="30" customHeight="1" x14ac:dyDescent="0.55000000000000004">
      <c r="A72" s="14">
        <v>63</v>
      </c>
      <c r="B72" s="32"/>
      <c r="C72" s="32"/>
      <c r="D72" s="32"/>
      <c r="E72" s="33"/>
      <c r="F72" s="33"/>
      <c r="G72" s="33"/>
      <c r="H72" s="15">
        <f>IFERROR(_xlfn.XLOOKUP($B72,非表示_メーカーコード一覧!$B:$B,非表示_メーカーコード一覧!A:A,"",0),"自動表示")</f>
        <v>0</v>
      </c>
      <c r="I72" s="25">
        <f>_xlfn.XLOOKUP(B72,'非表示_R5ZEH 蓄電システム登録情報'!$A:$A,'非表示_R5ZEH 蓄電システム登録情報'!$B:$B,"",0)</f>
        <v>0</v>
      </c>
      <c r="J72" s="16" t="str">
        <f t="shared" si="0"/>
        <v/>
      </c>
      <c r="K72" s="12" t="str">
        <f t="shared" si="1"/>
        <v/>
      </c>
      <c r="L72" s="12" t="str">
        <f>_xlfn.XLOOKUP($E72,'非表示_R5ZEH 蓄電システム登録情報'!$D$2:$D$5057,'非表示_R5ZEH 蓄電システム登録情報'!$A$2:$A$5057)&amp;$E72</f>
        <v/>
      </c>
      <c r="M72" s="12" t="str">
        <f t="shared" si="2"/>
        <v/>
      </c>
    </row>
    <row r="73" spans="1:13" ht="30" customHeight="1" x14ac:dyDescent="0.55000000000000004">
      <c r="A73" s="14">
        <v>64</v>
      </c>
      <c r="B73" s="32"/>
      <c r="C73" s="32"/>
      <c r="D73" s="32"/>
      <c r="E73" s="33"/>
      <c r="F73" s="33"/>
      <c r="G73" s="33"/>
      <c r="H73" s="15">
        <f>IFERROR(_xlfn.XLOOKUP($B73,非表示_メーカーコード一覧!$B:$B,非表示_メーカーコード一覧!A:A,"",0),"自動表示")</f>
        <v>0</v>
      </c>
      <c r="I73" s="25">
        <f>_xlfn.XLOOKUP(B73,'非表示_R5ZEH 蓄電システム登録情報'!$A:$A,'非表示_R5ZEH 蓄電システム登録情報'!$B:$B,"",0)</f>
        <v>0</v>
      </c>
      <c r="J73" s="16" t="str">
        <f t="shared" si="0"/>
        <v/>
      </c>
      <c r="K73" s="12" t="str">
        <f t="shared" si="1"/>
        <v/>
      </c>
      <c r="L73" s="12" t="str">
        <f>_xlfn.XLOOKUP($E73,'非表示_R5ZEH 蓄電システム登録情報'!$D$2:$D$5057,'非表示_R5ZEH 蓄電システム登録情報'!$A$2:$A$5057)&amp;$E73</f>
        <v/>
      </c>
      <c r="M73" s="12" t="str">
        <f t="shared" si="2"/>
        <v/>
      </c>
    </row>
    <row r="74" spans="1:13" ht="30" customHeight="1" x14ac:dyDescent="0.55000000000000004">
      <c r="A74" s="14">
        <v>65</v>
      </c>
      <c r="B74" s="32"/>
      <c r="C74" s="32"/>
      <c r="D74" s="32"/>
      <c r="E74" s="33"/>
      <c r="F74" s="33"/>
      <c r="G74" s="33"/>
      <c r="H74" s="15">
        <f>IFERROR(_xlfn.XLOOKUP($B74,非表示_メーカーコード一覧!$B:$B,非表示_メーカーコード一覧!A:A,"",0),"自動表示")</f>
        <v>0</v>
      </c>
      <c r="I74" s="25">
        <f>_xlfn.XLOOKUP(B74,'非表示_R5ZEH 蓄電システム登録情報'!$A:$A,'非表示_R5ZEH 蓄電システム登録情報'!$B:$B,"",0)</f>
        <v>0</v>
      </c>
      <c r="J74" s="16" t="str">
        <f t="shared" si="0"/>
        <v/>
      </c>
      <c r="K74" s="12" t="str">
        <f t="shared" si="1"/>
        <v/>
      </c>
      <c r="L74" s="12" t="str">
        <f>_xlfn.XLOOKUP($E74,'非表示_R5ZEH 蓄電システム登録情報'!$D$2:$D$5057,'非表示_R5ZEH 蓄電システム登録情報'!$A$2:$A$5057)&amp;$E74</f>
        <v/>
      </c>
      <c r="M74" s="12" t="str">
        <f t="shared" si="2"/>
        <v/>
      </c>
    </row>
    <row r="75" spans="1:13" ht="30" customHeight="1" x14ac:dyDescent="0.55000000000000004">
      <c r="A75" s="14">
        <v>66</v>
      </c>
      <c r="B75" s="32"/>
      <c r="C75" s="32"/>
      <c r="D75" s="32"/>
      <c r="E75" s="33"/>
      <c r="F75" s="33"/>
      <c r="G75" s="33"/>
      <c r="H75" s="15">
        <f>IFERROR(_xlfn.XLOOKUP($B75,非表示_メーカーコード一覧!$B:$B,非表示_メーカーコード一覧!A:A,"",0),"自動表示")</f>
        <v>0</v>
      </c>
      <c r="I75" s="25">
        <f>_xlfn.XLOOKUP(B75,'非表示_R5ZEH 蓄電システム登録情報'!$A:$A,'非表示_R5ZEH 蓄電システム登録情報'!$B:$B,"",0)</f>
        <v>0</v>
      </c>
      <c r="J75" s="16" t="str">
        <f t="shared" ref="J75:J109" si="3">IF(E75="","",IF(M75=FALSE,"メーカー名に合った型番が選択されていません"&amp;CHAR(10)&amp;"修正をお願いいたします",""))</f>
        <v/>
      </c>
      <c r="K75" s="12" t="str">
        <f t="shared" ref="K75:K109" si="4">$B75&amp;$E75</f>
        <v/>
      </c>
      <c r="L75" s="12" t="str">
        <f>_xlfn.XLOOKUP($E75,'非表示_R5ZEH 蓄電システム登録情報'!$D$2:$D$5057,'非表示_R5ZEH 蓄電システム登録情報'!$A$2:$A$5057)&amp;$E75</f>
        <v/>
      </c>
      <c r="M75" s="12" t="str">
        <f t="shared" ref="M75:M109" si="5">IF(E75="","",K75=L75)</f>
        <v/>
      </c>
    </row>
    <row r="76" spans="1:13" ht="30" customHeight="1" x14ac:dyDescent="0.55000000000000004">
      <c r="A76" s="14">
        <v>67</v>
      </c>
      <c r="B76" s="32"/>
      <c r="C76" s="32"/>
      <c r="D76" s="32"/>
      <c r="E76" s="33"/>
      <c r="F76" s="33"/>
      <c r="G76" s="33"/>
      <c r="H76" s="15">
        <f>IFERROR(_xlfn.XLOOKUP($B76,非表示_メーカーコード一覧!$B:$B,非表示_メーカーコード一覧!A:A,"",0),"自動表示")</f>
        <v>0</v>
      </c>
      <c r="I76" s="25">
        <f>_xlfn.XLOOKUP(B76,'非表示_R5ZEH 蓄電システム登録情報'!$A:$A,'非表示_R5ZEH 蓄電システム登録情報'!$B:$B,"",0)</f>
        <v>0</v>
      </c>
      <c r="J76" s="16" t="str">
        <f t="shared" si="3"/>
        <v/>
      </c>
      <c r="K76" s="12" t="str">
        <f t="shared" si="4"/>
        <v/>
      </c>
      <c r="L76" s="12" t="str">
        <f>_xlfn.XLOOKUP($E76,'非表示_R5ZEH 蓄電システム登録情報'!$D$2:$D$5057,'非表示_R5ZEH 蓄電システム登録情報'!$A$2:$A$5057)&amp;$E76</f>
        <v/>
      </c>
      <c r="M76" s="12" t="str">
        <f t="shared" si="5"/>
        <v/>
      </c>
    </row>
    <row r="77" spans="1:13" ht="30" customHeight="1" x14ac:dyDescent="0.55000000000000004">
      <c r="A77" s="14">
        <v>68</v>
      </c>
      <c r="B77" s="32"/>
      <c r="C77" s="32"/>
      <c r="D77" s="32"/>
      <c r="E77" s="33"/>
      <c r="F77" s="33"/>
      <c r="G77" s="33"/>
      <c r="H77" s="15">
        <f>IFERROR(_xlfn.XLOOKUP($B77,非表示_メーカーコード一覧!$B:$B,非表示_メーカーコード一覧!A:A,"",0),"自動表示")</f>
        <v>0</v>
      </c>
      <c r="I77" s="25">
        <f>_xlfn.XLOOKUP(B77,'非表示_R5ZEH 蓄電システム登録情報'!$A:$A,'非表示_R5ZEH 蓄電システム登録情報'!$B:$B,"",0)</f>
        <v>0</v>
      </c>
      <c r="J77" s="16" t="str">
        <f t="shared" si="3"/>
        <v/>
      </c>
      <c r="K77" s="12" t="str">
        <f t="shared" si="4"/>
        <v/>
      </c>
      <c r="L77" s="12" t="str">
        <f>_xlfn.XLOOKUP($E77,'非表示_R5ZEH 蓄電システム登録情報'!$D$2:$D$5057,'非表示_R5ZEH 蓄電システム登録情報'!$A$2:$A$5057)&amp;$E77</f>
        <v/>
      </c>
      <c r="M77" s="12" t="str">
        <f t="shared" si="5"/>
        <v/>
      </c>
    </row>
    <row r="78" spans="1:13" ht="30" customHeight="1" x14ac:dyDescent="0.55000000000000004">
      <c r="A78" s="14">
        <v>69</v>
      </c>
      <c r="B78" s="32"/>
      <c r="C78" s="32"/>
      <c r="D78" s="32"/>
      <c r="E78" s="33"/>
      <c r="F78" s="33"/>
      <c r="G78" s="33"/>
      <c r="H78" s="15">
        <f>IFERROR(_xlfn.XLOOKUP($B78,非表示_メーカーコード一覧!$B:$B,非表示_メーカーコード一覧!A:A,"",0),"自動表示")</f>
        <v>0</v>
      </c>
      <c r="I78" s="25">
        <f>_xlfn.XLOOKUP(B78,'非表示_R5ZEH 蓄電システム登録情報'!$A:$A,'非表示_R5ZEH 蓄電システム登録情報'!$B:$B,"",0)</f>
        <v>0</v>
      </c>
      <c r="J78" s="16" t="str">
        <f t="shared" si="3"/>
        <v/>
      </c>
      <c r="K78" s="12" t="str">
        <f t="shared" si="4"/>
        <v/>
      </c>
      <c r="L78" s="12" t="str">
        <f>_xlfn.XLOOKUP($E78,'非表示_R5ZEH 蓄電システム登録情報'!$D$2:$D$5057,'非表示_R5ZEH 蓄電システム登録情報'!$A$2:$A$5057)&amp;$E78</f>
        <v/>
      </c>
      <c r="M78" s="12" t="str">
        <f t="shared" si="5"/>
        <v/>
      </c>
    </row>
    <row r="79" spans="1:13" ht="30" customHeight="1" x14ac:dyDescent="0.55000000000000004">
      <c r="A79" s="14">
        <v>70</v>
      </c>
      <c r="B79" s="32"/>
      <c r="C79" s="32"/>
      <c r="D79" s="32"/>
      <c r="E79" s="33"/>
      <c r="F79" s="33"/>
      <c r="G79" s="33"/>
      <c r="H79" s="15">
        <f>IFERROR(_xlfn.XLOOKUP($B79,非表示_メーカーコード一覧!$B:$B,非表示_メーカーコード一覧!A:A,"",0),"自動表示")</f>
        <v>0</v>
      </c>
      <c r="I79" s="25">
        <f>_xlfn.XLOOKUP(B79,'非表示_R5ZEH 蓄電システム登録情報'!$A:$A,'非表示_R5ZEH 蓄電システム登録情報'!$B:$B,"",0)</f>
        <v>0</v>
      </c>
      <c r="J79" s="16" t="str">
        <f t="shared" si="3"/>
        <v/>
      </c>
      <c r="K79" s="12" t="str">
        <f t="shared" si="4"/>
        <v/>
      </c>
      <c r="L79" s="12" t="str">
        <f>_xlfn.XLOOKUP($E79,'非表示_R5ZEH 蓄電システム登録情報'!$D$2:$D$5057,'非表示_R5ZEH 蓄電システム登録情報'!$A$2:$A$5057)&amp;$E79</f>
        <v/>
      </c>
      <c r="M79" s="12" t="str">
        <f t="shared" si="5"/>
        <v/>
      </c>
    </row>
    <row r="80" spans="1:13" ht="30" customHeight="1" x14ac:dyDescent="0.55000000000000004">
      <c r="A80" s="14">
        <v>71</v>
      </c>
      <c r="B80" s="32"/>
      <c r="C80" s="32"/>
      <c r="D80" s="32"/>
      <c r="E80" s="33"/>
      <c r="F80" s="33"/>
      <c r="G80" s="33"/>
      <c r="H80" s="15">
        <f>IFERROR(_xlfn.XLOOKUP($B80,非表示_メーカーコード一覧!$B:$B,非表示_メーカーコード一覧!A:A,"",0),"自動表示")</f>
        <v>0</v>
      </c>
      <c r="I80" s="25">
        <f>_xlfn.XLOOKUP(B80,'非表示_R5ZEH 蓄電システム登録情報'!$A:$A,'非表示_R5ZEH 蓄電システム登録情報'!$B:$B,"",0)</f>
        <v>0</v>
      </c>
      <c r="J80" s="16" t="str">
        <f t="shared" si="3"/>
        <v/>
      </c>
      <c r="K80" s="12" t="str">
        <f t="shared" si="4"/>
        <v/>
      </c>
      <c r="L80" s="12" t="str">
        <f>_xlfn.XLOOKUP($E80,'非表示_R5ZEH 蓄電システム登録情報'!$D$2:$D$5057,'非表示_R5ZEH 蓄電システム登録情報'!$A$2:$A$5057)&amp;$E80</f>
        <v/>
      </c>
      <c r="M80" s="12" t="str">
        <f t="shared" si="5"/>
        <v/>
      </c>
    </row>
    <row r="81" spans="1:13" ht="30" customHeight="1" x14ac:dyDescent="0.55000000000000004">
      <c r="A81" s="14">
        <v>72</v>
      </c>
      <c r="B81" s="32"/>
      <c r="C81" s="32"/>
      <c r="D81" s="32"/>
      <c r="E81" s="33"/>
      <c r="F81" s="33"/>
      <c r="G81" s="33"/>
      <c r="H81" s="15">
        <f>IFERROR(_xlfn.XLOOKUP($B81,非表示_メーカーコード一覧!$B:$B,非表示_メーカーコード一覧!A:A,"",0),"自動表示")</f>
        <v>0</v>
      </c>
      <c r="I81" s="25">
        <f>_xlfn.XLOOKUP(B81,'非表示_R5ZEH 蓄電システム登録情報'!$A:$A,'非表示_R5ZEH 蓄電システム登録情報'!$B:$B,"",0)</f>
        <v>0</v>
      </c>
      <c r="J81" s="16" t="str">
        <f t="shared" si="3"/>
        <v/>
      </c>
      <c r="K81" s="12" t="str">
        <f t="shared" si="4"/>
        <v/>
      </c>
      <c r="L81" s="12" t="str">
        <f>_xlfn.XLOOKUP($E81,'非表示_R5ZEH 蓄電システム登録情報'!$D$2:$D$5057,'非表示_R5ZEH 蓄電システム登録情報'!$A$2:$A$5057)&amp;$E81</f>
        <v/>
      </c>
      <c r="M81" s="12" t="str">
        <f t="shared" si="5"/>
        <v/>
      </c>
    </row>
    <row r="82" spans="1:13" ht="30" customHeight="1" x14ac:dyDescent="0.55000000000000004">
      <c r="A82" s="14">
        <v>73</v>
      </c>
      <c r="B82" s="32"/>
      <c r="C82" s="32"/>
      <c r="D82" s="32"/>
      <c r="E82" s="33"/>
      <c r="F82" s="33"/>
      <c r="G82" s="33"/>
      <c r="H82" s="15">
        <f>IFERROR(_xlfn.XLOOKUP($B82,非表示_メーカーコード一覧!$B:$B,非表示_メーカーコード一覧!A:A,"",0),"自動表示")</f>
        <v>0</v>
      </c>
      <c r="I82" s="25">
        <f>_xlfn.XLOOKUP(B82,'非表示_R5ZEH 蓄電システム登録情報'!$A:$A,'非表示_R5ZEH 蓄電システム登録情報'!$B:$B,"",0)</f>
        <v>0</v>
      </c>
      <c r="J82" s="16" t="str">
        <f t="shared" si="3"/>
        <v/>
      </c>
      <c r="K82" s="12" t="str">
        <f t="shared" si="4"/>
        <v/>
      </c>
      <c r="L82" s="12" t="str">
        <f>_xlfn.XLOOKUP($E82,'非表示_R5ZEH 蓄電システム登録情報'!$D$2:$D$5057,'非表示_R5ZEH 蓄電システム登録情報'!$A$2:$A$5057)&amp;$E82</f>
        <v/>
      </c>
      <c r="M82" s="12" t="str">
        <f t="shared" si="5"/>
        <v/>
      </c>
    </row>
    <row r="83" spans="1:13" ht="30" customHeight="1" x14ac:dyDescent="0.55000000000000004">
      <c r="A83" s="14">
        <v>74</v>
      </c>
      <c r="B83" s="32"/>
      <c r="C83" s="32"/>
      <c r="D83" s="32"/>
      <c r="E83" s="33"/>
      <c r="F83" s="33"/>
      <c r="G83" s="33"/>
      <c r="H83" s="15">
        <f>IFERROR(_xlfn.XLOOKUP($B83,非表示_メーカーコード一覧!$B:$B,非表示_メーカーコード一覧!A:A,"",0),"自動表示")</f>
        <v>0</v>
      </c>
      <c r="I83" s="25">
        <f>_xlfn.XLOOKUP(B83,'非表示_R5ZEH 蓄電システム登録情報'!$A:$A,'非表示_R5ZEH 蓄電システム登録情報'!$B:$B,"",0)</f>
        <v>0</v>
      </c>
      <c r="J83" s="16" t="str">
        <f t="shared" si="3"/>
        <v/>
      </c>
      <c r="K83" s="12" t="str">
        <f t="shared" si="4"/>
        <v/>
      </c>
      <c r="L83" s="12" t="str">
        <f>_xlfn.XLOOKUP($E83,'非表示_R5ZEH 蓄電システム登録情報'!$D$2:$D$5057,'非表示_R5ZEH 蓄電システム登録情報'!$A$2:$A$5057)&amp;$E83</f>
        <v/>
      </c>
      <c r="M83" s="12" t="str">
        <f t="shared" si="5"/>
        <v/>
      </c>
    </row>
    <row r="84" spans="1:13" ht="30" customHeight="1" x14ac:dyDescent="0.55000000000000004">
      <c r="A84" s="14">
        <v>75</v>
      </c>
      <c r="B84" s="32"/>
      <c r="C84" s="32"/>
      <c r="D84" s="32"/>
      <c r="E84" s="33"/>
      <c r="F84" s="33"/>
      <c r="G84" s="33"/>
      <c r="H84" s="15">
        <f>IFERROR(_xlfn.XLOOKUP($B84,非表示_メーカーコード一覧!$B:$B,非表示_メーカーコード一覧!A:A,"",0),"自動表示")</f>
        <v>0</v>
      </c>
      <c r="I84" s="25">
        <f>_xlfn.XLOOKUP(B84,'非表示_R5ZEH 蓄電システム登録情報'!$A:$A,'非表示_R5ZEH 蓄電システム登録情報'!$B:$B,"",0)</f>
        <v>0</v>
      </c>
      <c r="J84" s="16" t="str">
        <f t="shared" si="3"/>
        <v/>
      </c>
      <c r="K84" s="12" t="str">
        <f t="shared" si="4"/>
        <v/>
      </c>
      <c r="L84" s="12" t="str">
        <f>_xlfn.XLOOKUP($E84,'非表示_R5ZEH 蓄電システム登録情報'!$D$2:$D$5057,'非表示_R5ZEH 蓄電システム登録情報'!$A$2:$A$5057)&amp;$E84</f>
        <v/>
      </c>
      <c r="M84" s="12" t="str">
        <f t="shared" si="5"/>
        <v/>
      </c>
    </row>
    <row r="85" spans="1:13" ht="30" customHeight="1" x14ac:dyDescent="0.55000000000000004">
      <c r="A85" s="14">
        <v>76</v>
      </c>
      <c r="B85" s="32"/>
      <c r="C85" s="32"/>
      <c r="D85" s="32"/>
      <c r="E85" s="33"/>
      <c r="F85" s="33"/>
      <c r="G85" s="33"/>
      <c r="H85" s="15">
        <f>IFERROR(_xlfn.XLOOKUP($B85,非表示_メーカーコード一覧!$B:$B,非表示_メーカーコード一覧!A:A,"",0),"自動表示")</f>
        <v>0</v>
      </c>
      <c r="I85" s="25">
        <f>_xlfn.XLOOKUP(B85,'非表示_R5ZEH 蓄電システム登録情報'!$A:$A,'非表示_R5ZEH 蓄電システム登録情報'!$B:$B,"",0)</f>
        <v>0</v>
      </c>
      <c r="J85" s="16" t="str">
        <f t="shared" si="3"/>
        <v/>
      </c>
      <c r="K85" s="12" t="str">
        <f t="shared" si="4"/>
        <v/>
      </c>
      <c r="L85" s="12" t="str">
        <f>_xlfn.XLOOKUP($E85,'非表示_R5ZEH 蓄電システム登録情報'!$D$2:$D$5057,'非表示_R5ZEH 蓄電システム登録情報'!$A$2:$A$5057)&amp;$E85</f>
        <v/>
      </c>
      <c r="M85" s="12" t="str">
        <f t="shared" si="5"/>
        <v/>
      </c>
    </row>
    <row r="86" spans="1:13" ht="30" customHeight="1" x14ac:dyDescent="0.55000000000000004">
      <c r="A86" s="14">
        <v>77</v>
      </c>
      <c r="B86" s="32"/>
      <c r="C86" s="32"/>
      <c r="D86" s="32"/>
      <c r="E86" s="33"/>
      <c r="F86" s="33"/>
      <c r="G86" s="33"/>
      <c r="H86" s="15">
        <f>IFERROR(_xlfn.XLOOKUP($B86,非表示_メーカーコード一覧!$B:$B,非表示_メーカーコード一覧!A:A,"",0),"自動表示")</f>
        <v>0</v>
      </c>
      <c r="I86" s="25">
        <f>_xlfn.XLOOKUP(B86,'非表示_R5ZEH 蓄電システム登録情報'!$A:$A,'非表示_R5ZEH 蓄電システム登録情報'!$B:$B,"",0)</f>
        <v>0</v>
      </c>
      <c r="J86" s="16" t="str">
        <f t="shared" si="3"/>
        <v/>
      </c>
      <c r="K86" s="12" t="str">
        <f t="shared" si="4"/>
        <v/>
      </c>
      <c r="L86" s="12" t="str">
        <f>_xlfn.XLOOKUP($E86,'非表示_R5ZEH 蓄電システム登録情報'!$D$2:$D$5057,'非表示_R5ZEH 蓄電システム登録情報'!$A$2:$A$5057)&amp;$E86</f>
        <v/>
      </c>
      <c r="M86" s="12" t="str">
        <f t="shared" si="5"/>
        <v/>
      </c>
    </row>
    <row r="87" spans="1:13" ht="30" customHeight="1" x14ac:dyDescent="0.55000000000000004">
      <c r="A87" s="14">
        <v>78</v>
      </c>
      <c r="B87" s="32"/>
      <c r="C87" s="32"/>
      <c r="D87" s="32"/>
      <c r="E87" s="33"/>
      <c r="F87" s="33"/>
      <c r="G87" s="33"/>
      <c r="H87" s="15">
        <f>IFERROR(_xlfn.XLOOKUP($B87,非表示_メーカーコード一覧!$B:$B,非表示_メーカーコード一覧!A:A,"",0),"自動表示")</f>
        <v>0</v>
      </c>
      <c r="I87" s="25">
        <f>_xlfn.XLOOKUP(B87,'非表示_R5ZEH 蓄電システム登録情報'!$A:$A,'非表示_R5ZEH 蓄電システム登録情報'!$B:$B,"",0)</f>
        <v>0</v>
      </c>
      <c r="J87" s="16" t="str">
        <f t="shared" si="3"/>
        <v/>
      </c>
      <c r="K87" s="12" t="str">
        <f t="shared" si="4"/>
        <v/>
      </c>
      <c r="L87" s="12" t="str">
        <f>_xlfn.XLOOKUP($E87,'非表示_R5ZEH 蓄電システム登録情報'!$D$2:$D$5057,'非表示_R5ZEH 蓄電システム登録情報'!$A$2:$A$5057)&amp;$E87</f>
        <v/>
      </c>
      <c r="M87" s="12" t="str">
        <f t="shared" si="5"/>
        <v/>
      </c>
    </row>
    <row r="88" spans="1:13" ht="30" customHeight="1" x14ac:dyDescent="0.55000000000000004">
      <c r="A88" s="14">
        <v>79</v>
      </c>
      <c r="B88" s="32"/>
      <c r="C88" s="32"/>
      <c r="D88" s="32"/>
      <c r="E88" s="33"/>
      <c r="F88" s="33"/>
      <c r="G88" s="33"/>
      <c r="H88" s="15">
        <f>IFERROR(_xlfn.XLOOKUP($B88,非表示_メーカーコード一覧!$B:$B,非表示_メーカーコード一覧!A:A,"",0),"自動表示")</f>
        <v>0</v>
      </c>
      <c r="I88" s="25">
        <f>_xlfn.XLOOKUP(B88,'非表示_R5ZEH 蓄電システム登録情報'!$A:$A,'非表示_R5ZEH 蓄電システム登録情報'!$B:$B,"",0)</f>
        <v>0</v>
      </c>
      <c r="J88" s="16" t="str">
        <f t="shared" si="3"/>
        <v/>
      </c>
      <c r="K88" s="12" t="str">
        <f t="shared" si="4"/>
        <v/>
      </c>
      <c r="L88" s="12" t="str">
        <f>_xlfn.XLOOKUP($E88,'非表示_R5ZEH 蓄電システム登録情報'!$D$2:$D$5057,'非表示_R5ZEH 蓄電システム登録情報'!$A$2:$A$5057)&amp;$E88</f>
        <v/>
      </c>
      <c r="M88" s="12" t="str">
        <f t="shared" si="5"/>
        <v/>
      </c>
    </row>
    <row r="89" spans="1:13" ht="30" customHeight="1" x14ac:dyDescent="0.55000000000000004">
      <c r="A89" s="14">
        <v>80</v>
      </c>
      <c r="B89" s="32"/>
      <c r="C89" s="32"/>
      <c r="D89" s="32"/>
      <c r="E89" s="33"/>
      <c r="F89" s="33"/>
      <c r="G89" s="33"/>
      <c r="H89" s="15">
        <f>IFERROR(_xlfn.XLOOKUP($B89,非表示_メーカーコード一覧!$B:$B,非表示_メーカーコード一覧!A:A,"",0),"自動表示")</f>
        <v>0</v>
      </c>
      <c r="I89" s="25">
        <f>_xlfn.XLOOKUP(B89,'非表示_R5ZEH 蓄電システム登録情報'!$A:$A,'非表示_R5ZEH 蓄電システム登録情報'!$B:$B,"",0)</f>
        <v>0</v>
      </c>
      <c r="J89" s="16" t="str">
        <f t="shared" si="3"/>
        <v/>
      </c>
      <c r="K89" s="12" t="str">
        <f t="shared" si="4"/>
        <v/>
      </c>
      <c r="L89" s="12" t="str">
        <f>_xlfn.XLOOKUP($E89,'非表示_R5ZEH 蓄電システム登録情報'!$D$2:$D$5057,'非表示_R5ZEH 蓄電システム登録情報'!$A$2:$A$5057)&amp;$E89</f>
        <v/>
      </c>
      <c r="M89" s="12" t="str">
        <f t="shared" si="5"/>
        <v/>
      </c>
    </row>
    <row r="90" spans="1:13" ht="30" customHeight="1" x14ac:dyDescent="0.55000000000000004">
      <c r="A90" s="14">
        <v>81</v>
      </c>
      <c r="B90" s="32"/>
      <c r="C90" s="32"/>
      <c r="D90" s="32"/>
      <c r="E90" s="33"/>
      <c r="F90" s="33"/>
      <c r="G90" s="33"/>
      <c r="H90" s="15">
        <f>IFERROR(_xlfn.XLOOKUP($B90,非表示_メーカーコード一覧!$B:$B,非表示_メーカーコード一覧!A:A,"",0),"自動表示")</f>
        <v>0</v>
      </c>
      <c r="I90" s="25">
        <f>_xlfn.XLOOKUP(B90,'非表示_R5ZEH 蓄電システム登録情報'!$A:$A,'非表示_R5ZEH 蓄電システム登録情報'!$B:$B,"",0)</f>
        <v>0</v>
      </c>
      <c r="J90" s="16" t="str">
        <f t="shared" si="3"/>
        <v/>
      </c>
      <c r="K90" s="12" t="str">
        <f t="shared" si="4"/>
        <v/>
      </c>
      <c r="L90" s="12" t="str">
        <f>_xlfn.XLOOKUP($E90,'非表示_R5ZEH 蓄電システム登録情報'!$D$2:$D$5057,'非表示_R5ZEH 蓄電システム登録情報'!$A$2:$A$5057)&amp;$E90</f>
        <v/>
      </c>
      <c r="M90" s="12" t="str">
        <f t="shared" si="5"/>
        <v/>
      </c>
    </row>
    <row r="91" spans="1:13" ht="30" customHeight="1" x14ac:dyDescent="0.55000000000000004">
      <c r="A91" s="14">
        <v>82</v>
      </c>
      <c r="B91" s="32"/>
      <c r="C91" s="32"/>
      <c r="D91" s="32"/>
      <c r="E91" s="33"/>
      <c r="F91" s="33"/>
      <c r="G91" s="33"/>
      <c r="H91" s="15">
        <f>IFERROR(_xlfn.XLOOKUP($B91,非表示_メーカーコード一覧!$B:$B,非表示_メーカーコード一覧!A:A,"",0),"自動表示")</f>
        <v>0</v>
      </c>
      <c r="I91" s="25">
        <f>_xlfn.XLOOKUP(B91,'非表示_R5ZEH 蓄電システム登録情報'!$A:$A,'非表示_R5ZEH 蓄電システム登録情報'!$B:$B,"",0)</f>
        <v>0</v>
      </c>
      <c r="J91" s="16" t="str">
        <f t="shared" si="3"/>
        <v/>
      </c>
      <c r="K91" s="12" t="str">
        <f t="shared" si="4"/>
        <v/>
      </c>
      <c r="L91" s="12" t="str">
        <f>_xlfn.XLOOKUP($E91,'非表示_R5ZEH 蓄電システム登録情報'!$D$2:$D$5057,'非表示_R5ZEH 蓄電システム登録情報'!$A$2:$A$5057)&amp;$E91</f>
        <v/>
      </c>
      <c r="M91" s="12" t="str">
        <f t="shared" si="5"/>
        <v/>
      </c>
    </row>
    <row r="92" spans="1:13" ht="30" customHeight="1" x14ac:dyDescent="0.55000000000000004">
      <c r="A92" s="14">
        <v>83</v>
      </c>
      <c r="B92" s="32"/>
      <c r="C92" s="32"/>
      <c r="D92" s="32"/>
      <c r="E92" s="33"/>
      <c r="F92" s="33"/>
      <c r="G92" s="33"/>
      <c r="H92" s="15">
        <f>IFERROR(_xlfn.XLOOKUP($B92,非表示_メーカーコード一覧!$B:$B,非表示_メーカーコード一覧!A:A,"",0),"自動表示")</f>
        <v>0</v>
      </c>
      <c r="I92" s="25">
        <f>_xlfn.XLOOKUP(B92,'非表示_R5ZEH 蓄電システム登録情報'!$A:$A,'非表示_R5ZEH 蓄電システム登録情報'!$B:$B,"",0)</f>
        <v>0</v>
      </c>
      <c r="J92" s="16" t="str">
        <f t="shared" si="3"/>
        <v/>
      </c>
      <c r="K92" s="12" t="str">
        <f t="shared" si="4"/>
        <v/>
      </c>
      <c r="L92" s="12" t="str">
        <f>_xlfn.XLOOKUP($E92,'非表示_R5ZEH 蓄電システム登録情報'!$D$2:$D$5057,'非表示_R5ZEH 蓄電システム登録情報'!$A$2:$A$5057)&amp;$E92</f>
        <v/>
      </c>
      <c r="M92" s="12" t="str">
        <f t="shared" si="5"/>
        <v/>
      </c>
    </row>
    <row r="93" spans="1:13" ht="30" customHeight="1" x14ac:dyDescent="0.55000000000000004">
      <c r="A93" s="14">
        <v>84</v>
      </c>
      <c r="B93" s="32"/>
      <c r="C93" s="32"/>
      <c r="D93" s="32"/>
      <c r="E93" s="33"/>
      <c r="F93" s="33"/>
      <c r="G93" s="33"/>
      <c r="H93" s="15">
        <f>IFERROR(_xlfn.XLOOKUP($B93,非表示_メーカーコード一覧!$B:$B,非表示_メーカーコード一覧!A:A,"",0),"自動表示")</f>
        <v>0</v>
      </c>
      <c r="I93" s="25">
        <f>_xlfn.XLOOKUP(B93,'非表示_R5ZEH 蓄電システム登録情報'!$A:$A,'非表示_R5ZEH 蓄電システム登録情報'!$B:$B,"",0)</f>
        <v>0</v>
      </c>
      <c r="J93" s="16" t="str">
        <f t="shared" si="3"/>
        <v/>
      </c>
      <c r="K93" s="12" t="str">
        <f t="shared" si="4"/>
        <v/>
      </c>
      <c r="L93" s="12" t="str">
        <f>_xlfn.XLOOKUP($E93,'非表示_R5ZEH 蓄電システム登録情報'!$D$2:$D$5057,'非表示_R5ZEH 蓄電システム登録情報'!$A$2:$A$5057)&amp;$E93</f>
        <v/>
      </c>
      <c r="M93" s="12" t="str">
        <f t="shared" si="5"/>
        <v/>
      </c>
    </row>
    <row r="94" spans="1:13" ht="30" customHeight="1" x14ac:dyDescent="0.55000000000000004">
      <c r="A94" s="14">
        <v>85</v>
      </c>
      <c r="B94" s="32"/>
      <c r="C94" s="32"/>
      <c r="D94" s="32"/>
      <c r="E94" s="33"/>
      <c r="F94" s="33"/>
      <c r="G94" s="33"/>
      <c r="H94" s="15">
        <f>IFERROR(_xlfn.XLOOKUP($B94,非表示_メーカーコード一覧!$B:$B,非表示_メーカーコード一覧!A:A,"",0),"自動表示")</f>
        <v>0</v>
      </c>
      <c r="I94" s="25">
        <f>_xlfn.XLOOKUP(B94,'非表示_R5ZEH 蓄電システム登録情報'!$A:$A,'非表示_R5ZEH 蓄電システム登録情報'!$B:$B,"",0)</f>
        <v>0</v>
      </c>
      <c r="J94" s="16" t="str">
        <f t="shared" si="3"/>
        <v/>
      </c>
      <c r="K94" s="12" t="str">
        <f t="shared" si="4"/>
        <v/>
      </c>
      <c r="L94" s="12" t="str">
        <f>_xlfn.XLOOKUP($E94,'非表示_R5ZEH 蓄電システム登録情報'!$D$2:$D$5057,'非表示_R5ZEH 蓄電システム登録情報'!$A$2:$A$5057)&amp;$E94</f>
        <v/>
      </c>
      <c r="M94" s="12" t="str">
        <f t="shared" si="5"/>
        <v/>
      </c>
    </row>
    <row r="95" spans="1:13" ht="30" customHeight="1" x14ac:dyDescent="0.55000000000000004">
      <c r="A95" s="14">
        <v>86</v>
      </c>
      <c r="B95" s="32"/>
      <c r="C95" s="32"/>
      <c r="D95" s="32"/>
      <c r="E95" s="33"/>
      <c r="F95" s="33"/>
      <c r="G95" s="33"/>
      <c r="H95" s="15">
        <f>IFERROR(_xlfn.XLOOKUP($B95,非表示_メーカーコード一覧!$B:$B,非表示_メーカーコード一覧!A:A,"",0),"自動表示")</f>
        <v>0</v>
      </c>
      <c r="I95" s="25">
        <f>_xlfn.XLOOKUP(B95,'非表示_R5ZEH 蓄電システム登録情報'!$A:$A,'非表示_R5ZEH 蓄電システム登録情報'!$B:$B,"",0)</f>
        <v>0</v>
      </c>
      <c r="J95" s="16" t="str">
        <f t="shared" si="3"/>
        <v/>
      </c>
      <c r="K95" s="12" t="str">
        <f t="shared" si="4"/>
        <v/>
      </c>
      <c r="L95" s="12" t="str">
        <f>_xlfn.XLOOKUP($E95,'非表示_R5ZEH 蓄電システム登録情報'!$D$2:$D$5057,'非表示_R5ZEH 蓄電システム登録情報'!$A$2:$A$5057)&amp;$E95</f>
        <v/>
      </c>
      <c r="M95" s="12" t="str">
        <f t="shared" si="5"/>
        <v/>
      </c>
    </row>
    <row r="96" spans="1:13" ht="30" customHeight="1" x14ac:dyDescent="0.55000000000000004">
      <c r="A96" s="14">
        <v>87</v>
      </c>
      <c r="B96" s="32"/>
      <c r="C96" s="32"/>
      <c r="D96" s="32"/>
      <c r="E96" s="33"/>
      <c r="F96" s="33"/>
      <c r="G96" s="33"/>
      <c r="H96" s="15">
        <f>IFERROR(_xlfn.XLOOKUP($B96,非表示_メーカーコード一覧!$B:$B,非表示_メーカーコード一覧!A:A,"",0),"自動表示")</f>
        <v>0</v>
      </c>
      <c r="I96" s="25">
        <f>_xlfn.XLOOKUP(B96,'非表示_R5ZEH 蓄電システム登録情報'!$A:$A,'非表示_R5ZEH 蓄電システム登録情報'!$B:$B,"",0)</f>
        <v>0</v>
      </c>
      <c r="J96" s="16" t="str">
        <f t="shared" si="3"/>
        <v/>
      </c>
      <c r="K96" s="12" t="str">
        <f t="shared" si="4"/>
        <v/>
      </c>
      <c r="L96" s="12" t="str">
        <f>_xlfn.XLOOKUP($E96,'非表示_R5ZEH 蓄電システム登録情報'!$D$2:$D$5057,'非表示_R5ZEH 蓄電システム登録情報'!$A$2:$A$5057)&amp;$E96</f>
        <v/>
      </c>
      <c r="M96" s="12" t="str">
        <f t="shared" si="5"/>
        <v/>
      </c>
    </row>
    <row r="97" spans="1:13" ht="30" customHeight="1" x14ac:dyDescent="0.55000000000000004">
      <c r="A97" s="14">
        <v>88</v>
      </c>
      <c r="B97" s="32"/>
      <c r="C97" s="32"/>
      <c r="D97" s="32"/>
      <c r="E97" s="33"/>
      <c r="F97" s="33"/>
      <c r="G97" s="33"/>
      <c r="H97" s="15">
        <f>IFERROR(_xlfn.XLOOKUP($B97,非表示_メーカーコード一覧!$B:$B,非表示_メーカーコード一覧!A:A,"",0),"自動表示")</f>
        <v>0</v>
      </c>
      <c r="I97" s="25">
        <f>_xlfn.XLOOKUP(B97,'非表示_R5ZEH 蓄電システム登録情報'!$A:$A,'非表示_R5ZEH 蓄電システム登録情報'!$B:$B,"",0)</f>
        <v>0</v>
      </c>
      <c r="J97" s="16" t="str">
        <f t="shared" si="3"/>
        <v/>
      </c>
      <c r="K97" s="12" t="str">
        <f t="shared" si="4"/>
        <v/>
      </c>
      <c r="L97" s="12" t="str">
        <f>_xlfn.XLOOKUP($E97,'非表示_R5ZEH 蓄電システム登録情報'!$D$2:$D$5057,'非表示_R5ZEH 蓄電システム登録情報'!$A$2:$A$5057)&amp;$E97</f>
        <v/>
      </c>
      <c r="M97" s="12" t="str">
        <f t="shared" si="5"/>
        <v/>
      </c>
    </row>
    <row r="98" spans="1:13" ht="30" customHeight="1" x14ac:dyDescent="0.55000000000000004">
      <c r="A98" s="14">
        <v>89</v>
      </c>
      <c r="B98" s="32"/>
      <c r="C98" s="32"/>
      <c r="D98" s="32"/>
      <c r="E98" s="33"/>
      <c r="F98" s="33"/>
      <c r="G98" s="33"/>
      <c r="H98" s="15">
        <f>IFERROR(_xlfn.XLOOKUP($B98,非表示_メーカーコード一覧!$B:$B,非表示_メーカーコード一覧!A:A,"",0),"自動表示")</f>
        <v>0</v>
      </c>
      <c r="I98" s="25">
        <f>_xlfn.XLOOKUP(B98,'非表示_R5ZEH 蓄電システム登録情報'!$A:$A,'非表示_R5ZEH 蓄電システム登録情報'!$B:$B,"",0)</f>
        <v>0</v>
      </c>
      <c r="J98" s="16" t="str">
        <f t="shared" si="3"/>
        <v/>
      </c>
      <c r="K98" s="12" t="str">
        <f t="shared" si="4"/>
        <v/>
      </c>
      <c r="L98" s="12" t="str">
        <f>_xlfn.XLOOKUP($E98,'非表示_R5ZEH 蓄電システム登録情報'!$D$2:$D$5057,'非表示_R5ZEH 蓄電システム登録情報'!$A$2:$A$5057)&amp;$E98</f>
        <v/>
      </c>
      <c r="M98" s="12" t="str">
        <f t="shared" si="5"/>
        <v/>
      </c>
    </row>
    <row r="99" spans="1:13" ht="30" customHeight="1" x14ac:dyDescent="0.55000000000000004">
      <c r="A99" s="14">
        <v>90</v>
      </c>
      <c r="B99" s="32"/>
      <c r="C99" s="32"/>
      <c r="D99" s="32"/>
      <c r="E99" s="33"/>
      <c r="F99" s="33"/>
      <c r="G99" s="33"/>
      <c r="H99" s="15">
        <f>IFERROR(_xlfn.XLOOKUP($B99,非表示_メーカーコード一覧!$B:$B,非表示_メーカーコード一覧!A:A,"",0),"自動表示")</f>
        <v>0</v>
      </c>
      <c r="I99" s="25">
        <f>_xlfn.XLOOKUP(B99,'非表示_R5ZEH 蓄電システム登録情報'!$A:$A,'非表示_R5ZEH 蓄電システム登録情報'!$B:$B,"",0)</f>
        <v>0</v>
      </c>
      <c r="J99" s="16" t="str">
        <f t="shared" si="3"/>
        <v/>
      </c>
      <c r="K99" s="12" t="str">
        <f t="shared" si="4"/>
        <v/>
      </c>
      <c r="L99" s="12" t="str">
        <f>_xlfn.XLOOKUP($E99,'非表示_R5ZEH 蓄電システム登録情報'!$D$2:$D$5057,'非表示_R5ZEH 蓄電システム登録情報'!$A$2:$A$5057)&amp;$E99</f>
        <v/>
      </c>
      <c r="M99" s="12" t="str">
        <f t="shared" si="5"/>
        <v/>
      </c>
    </row>
    <row r="100" spans="1:13" ht="30" customHeight="1" x14ac:dyDescent="0.55000000000000004">
      <c r="A100" s="14">
        <v>91</v>
      </c>
      <c r="B100" s="32"/>
      <c r="C100" s="32"/>
      <c r="D100" s="32"/>
      <c r="E100" s="33"/>
      <c r="F100" s="33"/>
      <c r="G100" s="33"/>
      <c r="H100" s="15">
        <f>IFERROR(_xlfn.XLOOKUP($B100,非表示_メーカーコード一覧!$B:$B,非表示_メーカーコード一覧!A:A,"",0),"自動表示")</f>
        <v>0</v>
      </c>
      <c r="I100" s="25">
        <f>_xlfn.XLOOKUP(B100,'非表示_R5ZEH 蓄電システム登録情報'!$A:$A,'非表示_R5ZEH 蓄電システム登録情報'!$B:$B,"",0)</f>
        <v>0</v>
      </c>
      <c r="J100" s="16" t="str">
        <f t="shared" si="3"/>
        <v/>
      </c>
      <c r="K100" s="12" t="str">
        <f t="shared" si="4"/>
        <v/>
      </c>
      <c r="L100" s="12" t="str">
        <f>_xlfn.XLOOKUP($E100,'非表示_R5ZEH 蓄電システム登録情報'!$D$2:$D$5057,'非表示_R5ZEH 蓄電システム登録情報'!$A$2:$A$5057)&amp;$E100</f>
        <v/>
      </c>
      <c r="M100" s="12" t="str">
        <f t="shared" si="5"/>
        <v/>
      </c>
    </row>
    <row r="101" spans="1:13" ht="30" customHeight="1" x14ac:dyDescent="0.55000000000000004">
      <c r="A101" s="14">
        <v>92</v>
      </c>
      <c r="B101" s="32"/>
      <c r="C101" s="32"/>
      <c r="D101" s="32"/>
      <c r="E101" s="33"/>
      <c r="F101" s="33"/>
      <c r="G101" s="33"/>
      <c r="H101" s="15">
        <f>IFERROR(_xlfn.XLOOKUP($B101,非表示_メーカーコード一覧!$B:$B,非表示_メーカーコード一覧!A:A,"",0),"自動表示")</f>
        <v>0</v>
      </c>
      <c r="I101" s="25">
        <f>_xlfn.XLOOKUP(B101,'非表示_R5ZEH 蓄電システム登録情報'!$A:$A,'非表示_R5ZEH 蓄電システム登録情報'!$B:$B,"",0)</f>
        <v>0</v>
      </c>
      <c r="J101" s="16" t="str">
        <f t="shared" si="3"/>
        <v/>
      </c>
      <c r="K101" s="12" t="str">
        <f t="shared" si="4"/>
        <v/>
      </c>
      <c r="L101" s="12" t="str">
        <f>_xlfn.XLOOKUP($E101,'非表示_R5ZEH 蓄電システム登録情報'!$D$2:$D$5057,'非表示_R5ZEH 蓄電システム登録情報'!$A$2:$A$5057)&amp;$E101</f>
        <v/>
      </c>
      <c r="M101" s="12" t="str">
        <f t="shared" si="5"/>
        <v/>
      </c>
    </row>
    <row r="102" spans="1:13" ht="30" customHeight="1" x14ac:dyDescent="0.55000000000000004">
      <c r="A102" s="14">
        <v>93</v>
      </c>
      <c r="B102" s="32"/>
      <c r="C102" s="32"/>
      <c r="D102" s="32"/>
      <c r="E102" s="33"/>
      <c r="F102" s="33"/>
      <c r="G102" s="33"/>
      <c r="H102" s="15">
        <f>IFERROR(_xlfn.XLOOKUP($B102,非表示_メーカーコード一覧!$B:$B,非表示_メーカーコード一覧!A:A,"",0),"自動表示")</f>
        <v>0</v>
      </c>
      <c r="I102" s="25">
        <f>_xlfn.XLOOKUP(B102,'非表示_R5ZEH 蓄電システム登録情報'!$A:$A,'非表示_R5ZEH 蓄電システム登録情報'!$B:$B,"",0)</f>
        <v>0</v>
      </c>
      <c r="J102" s="16" t="str">
        <f t="shared" si="3"/>
        <v/>
      </c>
      <c r="K102" s="12" t="str">
        <f t="shared" si="4"/>
        <v/>
      </c>
      <c r="L102" s="12" t="str">
        <f>_xlfn.XLOOKUP($E102,'非表示_R5ZEH 蓄電システム登録情報'!$D$2:$D$5057,'非表示_R5ZEH 蓄電システム登録情報'!$A$2:$A$5057)&amp;$E102</f>
        <v/>
      </c>
      <c r="M102" s="12" t="str">
        <f t="shared" si="5"/>
        <v/>
      </c>
    </row>
    <row r="103" spans="1:13" ht="30" customHeight="1" x14ac:dyDescent="0.55000000000000004">
      <c r="A103" s="14">
        <v>94</v>
      </c>
      <c r="B103" s="32"/>
      <c r="C103" s="32"/>
      <c r="D103" s="32"/>
      <c r="E103" s="33"/>
      <c r="F103" s="33"/>
      <c r="G103" s="33"/>
      <c r="H103" s="15">
        <f>IFERROR(_xlfn.XLOOKUP($B103,非表示_メーカーコード一覧!$B:$B,非表示_メーカーコード一覧!A:A,"",0),"自動表示")</f>
        <v>0</v>
      </c>
      <c r="I103" s="25">
        <f>_xlfn.XLOOKUP(B103,'非表示_R5ZEH 蓄電システム登録情報'!$A:$A,'非表示_R5ZEH 蓄電システム登録情報'!$B:$B,"",0)</f>
        <v>0</v>
      </c>
      <c r="J103" s="16" t="str">
        <f t="shared" si="3"/>
        <v/>
      </c>
      <c r="K103" s="12" t="str">
        <f t="shared" si="4"/>
        <v/>
      </c>
      <c r="L103" s="12" t="str">
        <f>_xlfn.XLOOKUP($E103,'非表示_R5ZEH 蓄電システム登録情報'!$D$2:$D$5057,'非表示_R5ZEH 蓄電システム登録情報'!$A$2:$A$5057)&amp;$E103</f>
        <v/>
      </c>
      <c r="M103" s="12" t="str">
        <f t="shared" si="5"/>
        <v/>
      </c>
    </row>
    <row r="104" spans="1:13" ht="30" customHeight="1" x14ac:dyDescent="0.55000000000000004">
      <c r="A104" s="14">
        <v>95</v>
      </c>
      <c r="B104" s="32"/>
      <c r="C104" s="32"/>
      <c r="D104" s="32"/>
      <c r="E104" s="33"/>
      <c r="F104" s="33"/>
      <c r="G104" s="33"/>
      <c r="H104" s="15">
        <f>IFERROR(_xlfn.XLOOKUP($B104,非表示_メーカーコード一覧!$B:$B,非表示_メーカーコード一覧!A:A,"",0),"自動表示")</f>
        <v>0</v>
      </c>
      <c r="I104" s="25">
        <f>_xlfn.XLOOKUP(B104,'非表示_R5ZEH 蓄電システム登録情報'!$A:$A,'非表示_R5ZEH 蓄電システム登録情報'!$B:$B,"",0)</f>
        <v>0</v>
      </c>
      <c r="J104" s="16" t="str">
        <f t="shared" si="3"/>
        <v/>
      </c>
      <c r="K104" s="12" t="str">
        <f t="shared" si="4"/>
        <v/>
      </c>
      <c r="L104" s="12" t="str">
        <f>_xlfn.XLOOKUP($E104,'非表示_R5ZEH 蓄電システム登録情報'!$D$2:$D$5057,'非表示_R5ZEH 蓄電システム登録情報'!$A$2:$A$5057)&amp;$E104</f>
        <v/>
      </c>
      <c r="M104" s="12" t="str">
        <f t="shared" si="5"/>
        <v/>
      </c>
    </row>
    <row r="105" spans="1:13" ht="30" customHeight="1" x14ac:dyDescent="0.55000000000000004">
      <c r="A105" s="14">
        <v>96</v>
      </c>
      <c r="B105" s="32"/>
      <c r="C105" s="32"/>
      <c r="D105" s="32"/>
      <c r="E105" s="33"/>
      <c r="F105" s="33"/>
      <c r="G105" s="33"/>
      <c r="H105" s="15">
        <f>IFERROR(_xlfn.XLOOKUP($B105,非表示_メーカーコード一覧!$B:$B,非表示_メーカーコード一覧!A:A,"",0),"自動表示")</f>
        <v>0</v>
      </c>
      <c r="I105" s="25">
        <f>_xlfn.XLOOKUP(B105,'非表示_R5ZEH 蓄電システム登録情報'!$A:$A,'非表示_R5ZEH 蓄電システム登録情報'!$B:$B,"",0)</f>
        <v>0</v>
      </c>
      <c r="J105" s="16" t="str">
        <f t="shared" si="3"/>
        <v/>
      </c>
      <c r="K105" s="12" t="str">
        <f t="shared" si="4"/>
        <v/>
      </c>
      <c r="L105" s="12" t="str">
        <f>_xlfn.XLOOKUP($E105,'非表示_R5ZEH 蓄電システム登録情報'!$D$2:$D$5057,'非表示_R5ZEH 蓄電システム登録情報'!$A$2:$A$5057)&amp;$E105</f>
        <v/>
      </c>
      <c r="M105" s="12" t="str">
        <f t="shared" si="5"/>
        <v/>
      </c>
    </row>
    <row r="106" spans="1:13" ht="30" customHeight="1" x14ac:dyDescent="0.55000000000000004">
      <c r="A106" s="14">
        <v>97</v>
      </c>
      <c r="B106" s="32"/>
      <c r="C106" s="32"/>
      <c r="D106" s="32"/>
      <c r="E106" s="33"/>
      <c r="F106" s="33"/>
      <c r="G106" s="33"/>
      <c r="H106" s="15">
        <f>IFERROR(_xlfn.XLOOKUP($B106,非表示_メーカーコード一覧!$B:$B,非表示_メーカーコード一覧!A:A,"",0),"自動表示")</f>
        <v>0</v>
      </c>
      <c r="I106" s="25">
        <f>_xlfn.XLOOKUP(B106,'非表示_R5ZEH 蓄電システム登録情報'!$A:$A,'非表示_R5ZEH 蓄電システム登録情報'!$B:$B,"",0)</f>
        <v>0</v>
      </c>
      <c r="J106" s="16" t="str">
        <f t="shared" si="3"/>
        <v/>
      </c>
      <c r="K106" s="12" t="str">
        <f t="shared" si="4"/>
        <v/>
      </c>
      <c r="L106" s="12" t="str">
        <f>_xlfn.XLOOKUP($E106,'非表示_R5ZEH 蓄電システム登録情報'!$D$2:$D$5057,'非表示_R5ZEH 蓄電システム登録情報'!$A$2:$A$5057)&amp;$E106</f>
        <v/>
      </c>
      <c r="M106" s="12" t="str">
        <f t="shared" si="5"/>
        <v/>
      </c>
    </row>
    <row r="107" spans="1:13" ht="30" customHeight="1" x14ac:dyDescent="0.55000000000000004">
      <c r="A107" s="14">
        <v>98</v>
      </c>
      <c r="B107" s="32"/>
      <c r="C107" s="32"/>
      <c r="D107" s="32"/>
      <c r="E107" s="33"/>
      <c r="F107" s="33"/>
      <c r="G107" s="33"/>
      <c r="H107" s="15">
        <f>IFERROR(_xlfn.XLOOKUP($B107,非表示_メーカーコード一覧!$B:$B,非表示_メーカーコード一覧!A:A,"",0),"自動表示")</f>
        <v>0</v>
      </c>
      <c r="I107" s="25">
        <f>_xlfn.XLOOKUP(B107,'非表示_R5ZEH 蓄電システム登録情報'!$A:$A,'非表示_R5ZEH 蓄電システム登録情報'!$B:$B,"",0)</f>
        <v>0</v>
      </c>
      <c r="J107" s="16" t="str">
        <f t="shared" si="3"/>
        <v/>
      </c>
      <c r="K107" s="12" t="str">
        <f t="shared" si="4"/>
        <v/>
      </c>
      <c r="L107" s="12" t="str">
        <f>_xlfn.XLOOKUP($E107,'非表示_R5ZEH 蓄電システム登録情報'!$D$2:$D$5057,'非表示_R5ZEH 蓄電システム登録情報'!$A$2:$A$5057)&amp;$E107</f>
        <v/>
      </c>
      <c r="M107" s="12" t="str">
        <f t="shared" si="5"/>
        <v/>
      </c>
    </row>
    <row r="108" spans="1:13" ht="30" customHeight="1" x14ac:dyDescent="0.55000000000000004">
      <c r="A108" s="14">
        <v>99</v>
      </c>
      <c r="B108" s="32"/>
      <c r="C108" s="32"/>
      <c r="D108" s="32"/>
      <c r="E108" s="33"/>
      <c r="F108" s="33"/>
      <c r="G108" s="33"/>
      <c r="H108" s="15">
        <f>IFERROR(_xlfn.XLOOKUP($B108,非表示_メーカーコード一覧!$B:$B,非表示_メーカーコード一覧!A:A,"",0),"自動表示")</f>
        <v>0</v>
      </c>
      <c r="I108" s="25">
        <f>_xlfn.XLOOKUP(B108,'非表示_R5ZEH 蓄電システム登録情報'!$A:$A,'非表示_R5ZEH 蓄電システム登録情報'!$B:$B,"",0)</f>
        <v>0</v>
      </c>
      <c r="J108" s="16" t="str">
        <f t="shared" si="3"/>
        <v/>
      </c>
      <c r="K108" s="12" t="str">
        <f t="shared" si="4"/>
        <v/>
      </c>
      <c r="L108" s="12" t="str">
        <f>_xlfn.XLOOKUP($E108,'非表示_R5ZEH 蓄電システム登録情報'!$D$2:$D$5057,'非表示_R5ZEH 蓄電システム登録情報'!$A$2:$A$5057)&amp;$E108</f>
        <v/>
      </c>
      <c r="M108" s="12" t="str">
        <f t="shared" si="5"/>
        <v/>
      </c>
    </row>
    <row r="109" spans="1:13" ht="30" customHeight="1" x14ac:dyDescent="0.55000000000000004">
      <c r="A109" s="14">
        <v>100</v>
      </c>
      <c r="B109" s="32"/>
      <c r="C109" s="32"/>
      <c r="D109" s="32"/>
      <c r="E109" s="33"/>
      <c r="F109" s="33"/>
      <c r="G109" s="33"/>
      <c r="H109" s="15">
        <f>IFERROR(_xlfn.XLOOKUP($B109,非表示_メーカーコード一覧!$B:$B,非表示_メーカーコード一覧!A:A,"",0),"自動表示")</f>
        <v>0</v>
      </c>
      <c r="I109" s="25">
        <f>_xlfn.XLOOKUP(B109,'非表示_R5ZEH 蓄電システム登録情報'!$A:$A,'非表示_R5ZEH 蓄電システム登録情報'!$B:$B,"",0)</f>
        <v>0</v>
      </c>
      <c r="J109" s="16" t="str">
        <f t="shared" si="3"/>
        <v/>
      </c>
      <c r="K109" s="12" t="str">
        <f t="shared" si="4"/>
        <v/>
      </c>
      <c r="L109" s="12" t="str">
        <f>_xlfn.XLOOKUP($E109,'非表示_R5ZEH 蓄電システム登録情報'!$D$2:$D$5057,'非表示_R5ZEH 蓄電システム登録情報'!$A$2:$A$5057)&amp;$E109</f>
        <v/>
      </c>
      <c r="M109" s="12" t="str">
        <f t="shared" si="5"/>
        <v/>
      </c>
    </row>
    <row r="110" spans="1:13" ht="18.75" customHeight="1" x14ac:dyDescent="0.55000000000000004"/>
    <row r="111" spans="1:13" ht="18.75" customHeight="1" x14ac:dyDescent="0.55000000000000004"/>
    <row r="112" spans="1:13" ht="18.75" customHeight="1" x14ac:dyDescent="0.55000000000000004"/>
    <row r="113" ht="18.75" customHeight="1" x14ac:dyDescent="0.55000000000000004"/>
    <row r="114" ht="18.75" customHeight="1" x14ac:dyDescent="0.55000000000000004"/>
    <row r="115" ht="18.75" customHeight="1" x14ac:dyDescent="0.55000000000000004"/>
    <row r="116" ht="18.75" customHeight="1" x14ac:dyDescent="0.55000000000000004"/>
    <row r="117" ht="18.75" customHeight="1" x14ac:dyDescent="0.55000000000000004"/>
    <row r="118" ht="18.75" customHeight="1" x14ac:dyDescent="0.55000000000000004"/>
    <row r="119" ht="18.75" customHeight="1" x14ac:dyDescent="0.55000000000000004"/>
    <row r="120" ht="18.75" customHeight="1" x14ac:dyDescent="0.55000000000000004"/>
    <row r="121" ht="18.75" customHeight="1" x14ac:dyDescent="0.55000000000000004"/>
    <row r="122" ht="18.75" customHeight="1" x14ac:dyDescent="0.55000000000000004"/>
    <row r="123" ht="18.75" customHeight="1" x14ac:dyDescent="0.55000000000000004"/>
    <row r="124" ht="18.75" customHeight="1" x14ac:dyDescent="0.55000000000000004"/>
    <row r="125" ht="18.75" customHeight="1" x14ac:dyDescent="0.55000000000000004"/>
    <row r="126" ht="18.75" customHeight="1" x14ac:dyDescent="0.55000000000000004"/>
    <row r="127" ht="18.75" customHeight="1" x14ac:dyDescent="0.55000000000000004"/>
    <row r="128" ht="18.75" customHeight="1" x14ac:dyDescent="0.55000000000000004"/>
    <row r="129" ht="18.75" customHeight="1" x14ac:dyDescent="0.55000000000000004"/>
    <row r="130" ht="18.75" customHeight="1" x14ac:dyDescent="0.55000000000000004"/>
    <row r="131" ht="18.75" customHeight="1" x14ac:dyDescent="0.55000000000000004"/>
    <row r="132" ht="18.75" customHeight="1" x14ac:dyDescent="0.55000000000000004"/>
    <row r="133" ht="18.75" customHeight="1" x14ac:dyDescent="0.55000000000000004"/>
    <row r="134" ht="18.75" customHeight="1" x14ac:dyDescent="0.55000000000000004"/>
    <row r="135" ht="18.75" customHeight="1" x14ac:dyDescent="0.55000000000000004"/>
    <row r="136" ht="18.75" customHeight="1" x14ac:dyDescent="0.55000000000000004"/>
    <row r="137" ht="18.75" customHeight="1" x14ac:dyDescent="0.55000000000000004"/>
    <row r="138" ht="18.75" customHeight="1" x14ac:dyDescent="0.55000000000000004"/>
    <row r="139" ht="18.75" customHeight="1" x14ac:dyDescent="0.55000000000000004"/>
    <row r="140" ht="18.75" customHeight="1" x14ac:dyDescent="0.55000000000000004"/>
    <row r="141" ht="18.75" customHeight="1" x14ac:dyDescent="0.55000000000000004"/>
    <row r="142" ht="18.75" customHeight="1" x14ac:dyDescent="0.55000000000000004"/>
    <row r="143" ht="18.75" customHeight="1" x14ac:dyDescent="0.55000000000000004"/>
    <row r="144" ht="18.75" customHeight="1" x14ac:dyDescent="0.55000000000000004"/>
    <row r="145" ht="18.75" customHeight="1" x14ac:dyDescent="0.55000000000000004"/>
    <row r="146" ht="18.75" customHeight="1" x14ac:dyDescent="0.55000000000000004"/>
    <row r="147" ht="18.75" customHeight="1" x14ac:dyDescent="0.55000000000000004"/>
    <row r="148" ht="18.75" customHeight="1" x14ac:dyDescent="0.55000000000000004"/>
    <row r="149" ht="18.75" customHeight="1" x14ac:dyDescent="0.55000000000000004"/>
    <row r="150" ht="18.75" customHeight="1" x14ac:dyDescent="0.55000000000000004"/>
    <row r="151" ht="18.75" customHeight="1" x14ac:dyDescent="0.55000000000000004"/>
    <row r="152" ht="18.75" customHeight="1" x14ac:dyDescent="0.55000000000000004"/>
    <row r="153" ht="18.75" customHeight="1" x14ac:dyDescent="0.55000000000000004"/>
    <row r="154" ht="18.75" customHeight="1" x14ac:dyDescent="0.55000000000000004"/>
    <row r="155" ht="18.75" customHeight="1" x14ac:dyDescent="0.55000000000000004"/>
    <row r="156" ht="18.75" customHeight="1" x14ac:dyDescent="0.55000000000000004"/>
    <row r="157" ht="18.75" customHeight="1" x14ac:dyDescent="0.55000000000000004"/>
    <row r="158" ht="18.75" customHeight="1" x14ac:dyDescent="0.55000000000000004"/>
    <row r="159" ht="18.75" customHeight="1" x14ac:dyDescent="0.55000000000000004"/>
    <row r="160" ht="18.75" customHeight="1" x14ac:dyDescent="0.55000000000000004"/>
    <row r="161" ht="18.75" customHeight="1" x14ac:dyDescent="0.55000000000000004"/>
    <row r="162" ht="18.75" customHeight="1" x14ac:dyDescent="0.55000000000000004"/>
    <row r="163" ht="18.75" customHeight="1" x14ac:dyDescent="0.55000000000000004"/>
    <row r="164" ht="18.75" customHeight="1" x14ac:dyDescent="0.55000000000000004"/>
    <row r="165" ht="18.75" customHeight="1" x14ac:dyDescent="0.55000000000000004"/>
    <row r="166" ht="18.75" customHeight="1" x14ac:dyDescent="0.55000000000000004"/>
    <row r="167" ht="18.75" customHeight="1" x14ac:dyDescent="0.55000000000000004"/>
    <row r="168" ht="18.75" customHeight="1" x14ac:dyDescent="0.55000000000000004"/>
    <row r="169" ht="18.75" customHeight="1" x14ac:dyDescent="0.55000000000000004"/>
    <row r="170" ht="18.75" customHeight="1" x14ac:dyDescent="0.55000000000000004"/>
    <row r="171" ht="18.75" customHeight="1" x14ac:dyDescent="0.55000000000000004"/>
    <row r="172" ht="18.75" customHeight="1" x14ac:dyDescent="0.55000000000000004"/>
    <row r="173" ht="18.75" customHeight="1" x14ac:dyDescent="0.55000000000000004"/>
    <row r="174" ht="18.75" customHeight="1" x14ac:dyDescent="0.55000000000000004"/>
    <row r="175" ht="18.75" customHeight="1" x14ac:dyDescent="0.55000000000000004"/>
    <row r="176" ht="18.75" customHeight="1" x14ac:dyDescent="0.55000000000000004"/>
    <row r="177" ht="18.75" customHeight="1" x14ac:dyDescent="0.55000000000000004"/>
    <row r="178" ht="18.75" customHeight="1" x14ac:dyDescent="0.55000000000000004"/>
    <row r="179" ht="18.75" customHeight="1" x14ac:dyDescent="0.55000000000000004"/>
    <row r="180" ht="18.75" customHeight="1" x14ac:dyDescent="0.55000000000000004"/>
    <row r="181" ht="18.75" customHeight="1" x14ac:dyDescent="0.55000000000000004"/>
    <row r="182" ht="18.75" customHeight="1" x14ac:dyDescent="0.55000000000000004"/>
    <row r="183" ht="18.75" customHeight="1" x14ac:dyDescent="0.55000000000000004"/>
    <row r="184" ht="18.75" customHeight="1" x14ac:dyDescent="0.55000000000000004"/>
    <row r="185" ht="18.75" customHeight="1" x14ac:dyDescent="0.55000000000000004"/>
    <row r="186" ht="18.75" customHeight="1" x14ac:dyDescent="0.55000000000000004"/>
    <row r="187" ht="18.75" customHeight="1" x14ac:dyDescent="0.55000000000000004"/>
    <row r="188" ht="18.75" customHeight="1" x14ac:dyDescent="0.55000000000000004"/>
    <row r="189" ht="18.75" customHeight="1" x14ac:dyDescent="0.55000000000000004"/>
    <row r="190" ht="18.75" customHeight="1" x14ac:dyDescent="0.55000000000000004"/>
    <row r="191" ht="18.75" customHeight="1" x14ac:dyDescent="0.55000000000000004"/>
    <row r="192" ht="18.75" customHeight="1" x14ac:dyDescent="0.55000000000000004"/>
    <row r="193" ht="18.75" customHeight="1" x14ac:dyDescent="0.55000000000000004"/>
    <row r="194" ht="18.75" customHeight="1" x14ac:dyDescent="0.55000000000000004"/>
    <row r="195" ht="18.75" customHeight="1" x14ac:dyDescent="0.55000000000000004"/>
    <row r="196" ht="18.75" customHeight="1" x14ac:dyDescent="0.55000000000000004"/>
    <row r="197" ht="18.75" customHeight="1" x14ac:dyDescent="0.55000000000000004"/>
    <row r="198" ht="18.75" customHeight="1" x14ac:dyDescent="0.55000000000000004"/>
    <row r="199" ht="18.75" customHeight="1" x14ac:dyDescent="0.55000000000000004"/>
    <row r="200" ht="18.75" customHeight="1" x14ac:dyDescent="0.55000000000000004"/>
    <row r="201" ht="18.75" customHeight="1" x14ac:dyDescent="0.55000000000000004"/>
    <row r="202" ht="18.75" customHeight="1" x14ac:dyDescent="0.55000000000000004"/>
    <row r="203" ht="18.75" customHeight="1" x14ac:dyDescent="0.55000000000000004"/>
    <row r="204" ht="18.75" customHeight="1" x14ac:dyDescent="0.55000000000000004"/>
    <row r="205" ht="18.75" customHeight="1" x14ac:dyDescent="0.55000000000000004"/>
    <row r="206" ht="18.75" customHeight="1" x14ac:dyDescent="0.55000000000000004"/>
    <row r="207" ht="18.75" customHeight="1" x14ac:dyDescent="0.55000000000000004"/>
    <row r="208" ht="18.75" customHeight="1" x14ac:dyDescent="0.55000000000000004"/>
    <row r="209" ht="18.75" customHeight="1" x14ac:dyDescent="0.55000000000000004"/>
    <row r="210" ht="18.75" customHeight="1" x14ac:dyDescent="0.55000000000000004"/>
    <row r="211" ht="18.75" customHeight="1" x14ac:dyDescent="0.55000000000000004"/>
    <row r="212" ht="18.75" customHeight="1" x14ac:dyDescent="0.55000000000000004"/>
    <row r="213" ht="18.75" customHeight="1" x14ac:dyDescent="0.55000000000000004"/>
    <row r="214" ht="18.75" customHeight="1" x14ac:dyDescent="0.55000000000000004"/>
    <row r="215" ht="18.75" customHeight="1" x14ac:dyDescent="0.55000000000000004"/>
    <row r="216" ht="18.75" customHeight="1" x14ac:dyDescent="0.55000000000000004"/>
    <row r="217" ht="18.75" customHeight="1" x14ac:dyDescent="0.55000000000000004"/>
    <row r="218" ht="18.75" customHeight="1" x14ac:dyDescent="0.55000000000000004"/>
    <row r="219" ht="18.75" customHeight="1" x14ac:dyDescent="0.55000000000000004"/>
    <row r="220" ht="18.75" customHeight="1" x14ac:dyDescent="0.55000000000000004"/>
    <row r="221" ht="18.75" customHeight="1" x14ac:dyDescent="0.55000000000000004"/>
    <row r="222" ht="18.75" customHeight="1" x14ac:dyDescent="0.55000000000000004"/>
    <row r="223" ht="18.75" customHeight="1" x14ac:dyDescent="0.55000000000000004"/>
    <row r="224" ht="18.75" customHeight="1" x14ac:dyDescent="0.55000000000000004"/>
    <row r="225" ht="18.75" customHeight="1" x14ac:dyDescent="0.55000000000000004"/>
    <row r="226" ht="18.75" customHeight="1" x14ac:dyDescent="0.55000000000000004"/>
    <row r="227" ht="18.75" customHeight="1" x14ac:dyDescent="0.55000000000000004"/>
    <row r="228" ht="18.75" customHeight="1" x14ac:dyDescent="0.55000000000000004"/>
    <row r="229" ht="18.75" customHeight="1" x14ac:dyDescent="0.55000000000000004"/>
    <row r="230" ht="18.75" customHeight="1" x14ac:dyDescent="0.55000000000000004"/>
    <row r="231" ht="18.75" customHeight="1" x14ac:dyDescent="0.55000000000000004"/>
    <row r="232" ht="18.75" customHeight="1" x14ac:dyDescent="0.55000000000000004"/>
    <row r="233" ht="18.75" customHeight="1" x14ac:dyDescent="0.55000000000000004"/>
    <row r="234" ht="18.75" customHeight="1" x14ac:dyDescent="0.55000000000000004"/>
    <row r="235" ht="18.75" customHeight="1" x14ac:dyDescent="0.55000000000000004"/>
    <row r="236" ht="18.75" customHeight="1" x14ac:dyDescent="0.55000000000000004"/>
    <row r="237" ht="18.75" customHeight="1" x14ac:dyDescent="0.55000000000000004"/>
    <row r="238" ht="18.75" customHeight="1" x14ac:dyDescent="0.55000000000000004"/>
    <row r="239" ht="18.75" customHeight="1" x14ac:dyDescent="0.55000000000000004"/>
    <row r="240" ht="18.75" customHeight="1" x14ac:dyDescent="0.55000000000000004"/>
    <row r="241" ht="18.75" customHeight="1" x14ac:dyDescent="0.55000000000000004"/>
    <row r="242" ht="18.75" customHeight="1" x14ac:dyDescent="0.55000000000000004"/>
    <row r="243" ht="18.75" customHeight="1" x14ac:dyDescent="0.55000000000000004"/>
    <row r="244" ht="18.75" customHeight="1" x14ac:dyDescent="0.55000000000000004"/>
    <row r="245" ht="18.75" customHeight="1" x14ac:dyDescent="0.55000000000000004"/>
    <row r="246" ht="18.75" customHeight="1" x14ac:dyDescent="0.55000000000000004"/>
    <row r="247" ht="18.75" customHeight="1" x14ac:dyDescent="0.55000000000000004"/>
    <row r="248" ht="18.75" customHeight="1" x14ac:dyDescent="0.55000000000000004"/>
    <row r="249" ht="18.75" customHeight="1" x14ac:dyDescent="0.55000000000000004"/>
    <row r="250" ht="18.75" customHeight="1" x14ac:dyDescent="0.55000000000000004"/>
    <row r="251" ht="18.75" customHeight="1" x14ac:dyDescent="0.55000000000000004"/>
    <row r="252" ht="18.75" customHeight="1" x14ac:dyDescent="0.55000000000000004"/>
    <row r="253" ht="18.75" customHeight="1" x14ac:dyDescent="0.55000000000000004"/>
    <row r="254" ht="18.75" customHeight="1" x14ac:dyDescent="0.55000000000000004"/>
    <row r="255" ht="18.75" customHeight="1" x14ac:dyDescent="0.55000000000000004"/>
    <row r="256" ht="18.75" customHeight="1" x14ac:dyDescent="0.55000000000000004"/>
    <row r="257" ht="18.75" customHeight="1" x14ac:dyDescent="0.55000000000000004"/>
    <row r="258" ht="18.75" customHeight="1" x14ac:dyDescent="0.55000000000000004"/>
    <row r="259" ht="18.75" customHeight="1" x14ac:dyDescent="0.55000000000000004"/>
    <row r="260" ht="18.75" customHeight="1" x14ac:dyDescent="0.55000000000000004"/>
    <row r="261" ht="18.75" customHeight="1" x14ac:dyDescent="0.55000000000000004"/>
    <row r="262" ht="18.75" customHeight="1" x14ac:dyDescent="0.55000000000000004"/>
    <row r="263" ht="18.75" customHeight="1" x14ac:dyDescent="0.55000000000000004"/>
    <row r="264" ht="18.75" customHeight="1" x14ac:dyDescent="0.55000000000000004"/>
    <row r="265" ht="18.75" customHeight="1" x14ac:dyDescent="0.55000000000000004"/>
    <row r="266" ht="18.75" customHeight="1" x14ac:dyDescent="0.55000000000000004"/>
    <row r="267" ht="18.75" customHeight="1" x14ac:dyDescent="0.55000000000000004"/>
    <row r="268" ht="18.75" customHeight="1" x14ac:dyDescent="0.55000000000000004"/>
    <row r="269" ht="18.75" customHeight="1" x14ac:dyDescent="0.55000000000000004"/>
    <row r="270" ht="18.75" customHeight="1" x14ac:dyDescent="0.55000000000000004"/>
    <row r="271" ht="18.75" customHeight="1" x14ac:dyDescent="0.55000000000000004"/>
    <row r="272" ht="18.75" customHeight="1" x14ac:dyDescent="0.55000000000000004"/>
    <row r="273" ht="18.75" customHeight="1" x14ac:dyDescent="0.55000000000000004"/>
  </sheetData>
  <sheetProtection algorithmName="SHA-512" hashValue="LeWSBWZ2SWfk4uYspVQCtSxCrJrasHx0gseejPVwh9OdL5zIR65jTLNhCoN3MbVs2nImbC19ZzQfryOU5r9u/w==" saltValue="l9+94v1506k58EWhY2Tf8Q==" spinCount="100000" sheet="1" selectLockedCells="1"/>
  <dataConsolidate/>
  <mergeCells count="209">
    <mergeCell ref="A2:H2"/>
    <mergeCell ref="A5:H5"/>
    <mergeCell ref="A6:H6"/>
    <mergeCell ref="A7:H7"/>
    <mergeCell ref="A8:H8"/>
    <mergeCell ref="B18:D18"/>
    <mergeCell ref="E18:G18"/>
    <mergeCell ref="C3:D3"/>
    <mergeCell ref="E3:H3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30:D30"/>
    <mergeCell ref="E30:G30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B25:D25"/>
    <mergeCell ref="E25:G25"/>
    <mergeCell ref="B26:D26"/>
    <mergeCell ref="E26:G26"/>
    <mergeCell ref="B27:D27"/>
    <mergeCell ref="E27:G27"/>
    <mergeCell ref="B28:D28"/>
    <mergeCell ref="E28:G28"/>
    <mergeCell ref="B29:D29"/>
    <mergeCell ref="E29:G29"/>
    <mergeCell ref="B42:D42"/>
    <mergeCell ref="E42:G42"/>
    <mergeCell ref="B31:D31"/>
    <mergeCell ref="E31:G31"/>
    <mergeCell ref="B32:D32"/>
    <mergeCell ref="E32:G32"/>
    <mergeCell ref="B33:D33"/>
    <mergeCell ref="E33:G33"/>
    <mergeCell ref="B34:D34"/>
    <mergeCell ref="E34:G34"/>
    <mergeCell ref="B35:D35"/>
    <mergeCell ref="E35:G35"/>
    <mergeCell ref="B36:D36"/>
    <mergeCell ref="E36:G36"/>
    <mergeCell ref="B37:D37"/>
    <mergeCell ref="E37:G37"/>
    <mergeCell ref="B38:D38"/>
    <mergeCell ref="E38:G38"/>
    <mergeCell ref="B39:D39"/>
    <mergeCell ref="E39:G39"/>
    <mergeCell ref="B40:D40"/>
    <mergeCell ref="E40:G40"/>
    <mergeCell ref="B41:D41"/>
    <mergeCell ref="E41:G41"/>
    <mergeCell ref="B54:D54"/>
    <mergeCell ref="E54:G54"/>
    <mergeCell ref="B43:D43"/>
    <mergeCell ref="E43:G43"/>
    <mergeCell ref="B44:D44"/>
    <mergeCell ref="E44:G44"/>
    <mergeCell ref="B45:D45"/>
    <mergeCell ref="E45:G45"/>
    <mergeCell ref="B46:D46"/>
    <mergeCell ref="E46:G46"/>
    <mergeCell ref="B47:D47"/>
    <mergeCell ref="E47:G47"/>
    <mergeCell ref="B48:D48"/>
    <mergeCell ref="E48:G48"/>
    <mergeCell ref="B49:D49"/>
    <mergeCell ref="E49:G49"/>
    <mergeCell ref="B50:D50"/>
    <mergeCell ref="E50:G50"/>
    <mergeCell ref="B51:D51"/>
    <mergeCell ref="E51:G51"/>
    <mergeCell ref="B52:D52"/>
    <mergeCell ref="E52:G52"/>
    <mergeCell ref="B53:D53"/>
    <mergeCell ref="E53:G53"/>
    <mergeCell ref="B66:D66"/>
    <mergeCell ref="E66:G66"/>
    <mergeCell ref="B55:D55"/>
    <mergeCell ref="E55:G55"/>
    <mergeCell ref="B56:D56"/>
    <mergeCell ref="E56:G56"/>
    <mergeCell ref="B57:D57"/>
    <mergeCell ref="E57:G57"/>
    <mergeCell ref="B58:D58"/>
    <mergeCell ref="E58:G58"/>
    <mergeCell ref="B59:D59"/>
    <mergeCell ref="E59:G59"/>
    <mergeCell ref="B60:D60"/>
    <mergeCell ref="E60:G60"/>
    <mergeCell ref="B61:D61"/>
    <mergeCell ref="E61:G61"/>
    <mergeCell ref="B62:D62"/>
    <mergeCell ref="E62:G62"/>
    <mergeCell ref="B63:D63"/>
    <mergeCell ref="E63:G63"/>
    <mergeCell ref="B64:D64"/>
    <mergeCell ref="E64:G64"/>
    <mergeCell ref="B65:D65"/>
    <mergeCell ref="E65:G65"/>
    <mergeCell ref="B78:D78"/>
    <mergeCell ref="E78:G78"/>
    <mergeCell ref="B67:D67"/>
    <mergeCell ref="E67:G67"/>
    <mergeCell ref="B68:D68"/>
    <mergeCell ref="E68:G68"/>
    <mergeCell ref="B69:D69"/>
    <mergeCell ref="E69:G69"/>
    <mergeCell ref="B70:D70"/>
    <mergeCell ref="E70:G70"/>
    <mergeCell ref="B71:D71"/>
    <mergeCell ref="E71:G71"/>
    <mergeCell ref="B72:D72"/>
    <mergeCell ref="E72:G72"/>
    <mergeCell ref="B73:D73"/>
    <mergeCell ref="E73:G73"/>
    <mergeCell ref="B74:D74"/>
    <mergeCell ref="E74:G74"/>
    <mergeCell ref="B75:D75"/>
    <mergeCell ref="E75:G75"/>
    <mergeCell ref="B76:D76"/>
    <mergeCell ref="E76:G76"/>
    <mergeCell ref="B77:D77"/>
    <mergeCell ref="E77:G77"/>
    <mergeCell ref="B90:D90"/>
    <mergeCell ref="E90:G90"/>
    <mergeCell ref="B79:D79"/>
    <mergeCell ref="E79:G79"/>
    <mergeCell ref="B80:D80"/>
    <mergeCell ref="E80:G80"/>
    <mergeCell ref="B81:D81"/>
    <mergeCell ref="E81:G81"/>
    <mergeCell ref="B82:D82"/>
    <mergeCell ref="E82:G82"/>
    <mergeCell ref="B83:D83"/>
    <mergeCell ref="E83:G83"/>
    <mergeCell ref="B84:D84"/>
    <mergeCell ref="E84:G84"/>
    <mergeCell ref="B85:D85"/>
    <mergeCell ref="E85:G85"/>
    <mergeCell ref="B86:D86"/>
    <mergeCell ref="E86:G86"/>
    <mergeCell ref="B87:D87"/>
    <mergeCell ref="E87:G87"/>
    <mergeCell ref="B88:D88"/>
    <mergeCell ref="E88:G88"/>
    <mergeCell ref="B89:D89"/>
    <mergeCell ref="E89:G89"/>
    <mergeCell ref="B102:D102"/>
    <mergeCell ref="E102:G102"/>
    <mergeCell ref="B91:D91"/>
    <mergeCell ref="E91:G91"/>
    <mergeCell ref="B92:D92"/>
    <mergeCell ref="E92:G92"/>
    <mergeCell ref="B93:D93"/>
    <mergeCell ref="E93:G93"/>
    <mergeCell ref="B94:D94"/>
    <mergeCell ref="E94:G94"/>
    <mergeCell ref="B95:D95"/>
    <mergeCell ref="E95:G95"/>
    <mergeCell ref="B96:D96"/>
    <mergeCell ref="E96:G96"/>
    <mergeCell ref="B97:D97"/>
    <mergeCell ref="E97:G97"/>
    <mergeCell ref="B98:D98"/>
    <mergeCell ref="E98:G98"/>
    <mergeCell ref="B99:D99"/>
    <mergeCell ref="E99:G99"/>
    <mergeCell ref="B100:D100"/>
    <mergeCell ref="B109:D109"/>
    <mergeCell ref="E109:G109"/>
    <mergeCell ref="B106:D106"/>
    <mergeCell ref="E106:G106"/>
    <mergeCell ref="B107:D107"/>
    <mergeCell ref="E107:G107"/>
    <mergeCell ref="B108:D108"/>
    <mergeCell ref="E108:G108"/>
    <mergeCell ref="E100:G100"/>
    <mergeCell ref="B101:D101"/>
    <mergeCell ref="E101:G101"/>
    <mergeCell ref="B103:D103"/>
    <mergeCell ref="E103:G103"/>
    <mergeCell ref="B104:D104"/>
    <mergeCell ref="E104:G104"/>
    <mergeCell ref="B105:D105"/>
    <mergeCell ref="E105:G105"/>
  </mergeCells>
  <phoneticPr fontId="1"/>
  <conditionalFormatting sqref="B10:B109">
    <cfRule type="containsBlanks" dxfId="6" priority="5">
      <formula>LEN(TRIM(B10))=0</formula>
    </cfRule>
  </conditionalFormatting>
  <conditionalFormatting sqref="B10:G109">
    <cfRule type="expression" dxfId="5" priority="1">
      <formula>$M10=FALSE</formula>
    </cfRule>
  </conditionalFormatting>
  <conditionalFormatting sqref="E3">
    <cfRule type="containsBlanks" dxfId="4" priority="2">
      <formula>LEN(TRIM(E3))=0</formula>
    </cfRule>
  </conditionalFormatting>
  <conditionalFormatting sqref="E10:G109">
    <cfRule type="containsBlanks" dxfId="3" priority="3">
      <formula>LEN(TRIM(E10))=0</formula>
    </cfRule>
  </conditionalFormatting>
  <dataValidations count="1">
    <dataValidation type="list" allowBlank="1" showInputMessage="1" showErrorMessage="1" sqref="E10:G109" xr:uid="{5E873721-5C69-4DB8-BD9A-D7A36C2096D6}">
      <formula1>INDIRECT($I10)</formula1>
    </dataValidation>
  </dataValidations>
  <printOptions horizontalCentered="1"/>
  <pageMargins left="0.78740157480314965" right="0.39370078740157483" top="0.59055118110236227" bottom="0.19685039370078741" header="0.31496062992125984" footer="0.31496062992125984"/>
  <pageSetup paperSize="9" scale="69" fitToHeight="0" orientation="portrait" r:id="rId1"/>
  <rowBreaks count="2" manualBreakCount="2">
    <brk id="36" max="8" man="1"/>
    <brk id="71" max="8" man="1"/>
  </rowBreaks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075C40-1BED-402A-B305-7CFED4608936}">
          <x14:formula1>
            <xm:f>'非表示_R5ZEH 蓄電システム登録情報'!$A$2:$A$557</xm:f>
          </x14:formula1>
          <xm:sqref>B10:D109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AC0E-AB61-4AAC-85FF-92258F81093A}">
  <sheetPr>
    <tabColor rgb="FFFF0000"/>
  </sheetPr>
  <dimension ref="A1:G519"/>
  <sheetViews>
    <sheetView zoomScale="70" zoomScaleNormal="70" zoomScaleSheetLayoutView="85" workbookViewId="0">
      <pane ySplit="1" topLeftCell="A2" activePane="bottomLeft" state="frozen"/>
      <selection pane="bottomLeft"/>
    </sheetView>
  </sheetViews>
  <sheetFormatPr defaultColWidth="8.58203125" defaultRowHeight="18" x14ac:dyDescent="0.55000000000000004"/>
  <cols>
    <col min="1" max="1" width="39.08203125" customWidth="1"/>
    <col min="2" max="2" width="18.5" customWidth="1"/>
    <col min="3" max="3" width="38.75" customWidth="1"/>
    <col min="4" max="4" width="31.58203125" customWidth="1"/>
    <col min="5" max="5" width="8.75" customWidth="1"/>
    <col min="6" max="6" width="13.33203125" style="31" customWidth="1"/>
    <col min="7" max="7" width="21" style="31" customWidth="1"/>
  </cols>
  <sheetData>
    <row r="1" spans="1:7" s="29" customFormat="1" ht="36" x14ac:dyDescent="0.55000000000000004">
      <c r="A1" t="s">
        <v>1</v>
      </c>
      <c r="B1" t="s">
        <v>649</v>
      </c>
      <c r="C1" t="s">
        <v>2</v>
      </c>
      <c r="D1" t="s">
        <v>315</v>
      </c>
      <c r="E1" s="29" t="s">
        <v>371</v>
      </c>
      <c r="F1" s="30" t="s">
        <v>708</v>
      </c>
      <c r="G1" s="30" t="s">
        <v>709</v>
      </c>
    </row>
    <row r="2" spans="1:7" x14ac:dyDescent="0.55000000000000004">
      <c r="A2" t="s">
        <v>12</v>
      </c>
      <c r="B2" t="s">
        <v>637</v>
      </c>
      <c r="C2" t="s">
        <v>435</v>
      </c>
      <c r="D2" t="s">
        <v>437</v>
      </c>
      <c r="E2" t="str">
        <f>_xlfn.XLOOKUP(A2,非表示_メーカーコード一覧!B:B,非表示_メーカーコード一覧!A:A,"")</f>
        <v>L01</v>
      </c>
    </row>
    <row r="3" spans="1:7" x14ac:dyDescent="0.55000000000000004">
      <c r="A3" t="s">
        <v>12</v>
      </c>
      <c r="B3" t="s">
        <v>636</v>
      </c>
      <c r="C3" t="s">
        <v>435</v>
      </c>
      <c r="D3" t="s">
        <v>436</v>
      </c>
      <c r="E3" t="str">
        <f>_xlfn.XLOOKUP(A3,非表示_メーカーコード一覧!B:B,非表示_メーカーコード一覧!A:A,"")</f>
        <v>L01</v>
      </c>
    </row>
    <row r="4" spans="1:7" x14ac:dyDescent="0.55000000000000004">
      <c r="A4" t="s">
        <v>12</v>
      </c>
      <c r="B4" t="s">
        <v>636</v>
      </c>
      <c r="C4" t="s">
        <v>13</v>
      </c>
      <c r="D4" t="s">
        <v>14</v>
      </c>
      <c r="E4" t="str">
        <f>_xlfn.XLOOKUP(A4,非表示_メーカーコード一覧!B:B,非表示_メーカーコード一覧!A:A,"")</f>
        <v>L01</v>
      </c>
    </row>
    <row r="5" spans="1:7" x14ac:dyDescent="0.55000000000000004">
      <c r="A5" t="s">
        <v>12</v>
      </c>
      <c r="B5" t="s">
        <v>636</v>
      </c>
      <c r="C5" t="s">
        <v>13</v>
      </c>
      <c r="D5" t="s">
        <v>15</v>
      </c>
      <c r="E5" t="str">
        <f>_xlfn.XLOOKUP(A5,非表示_メーカーコード一覧!B:B,非表示_メーカーコード一覧!A:A,"")</f>
        <v>L01</v>
      </c>
    </row>
    <row r="6" spans="1:7" x14ac:dyDescent="0.55000000000000004">
      <c r="A6" t="s">
        <v>12</v>
      </c>
      <c r="B6" t="s">
        <v>636</v>
      </c>
      <c r="C6" t="s">
        <v>13</v>
      </c>
      <c r="D6" t="s">
        <v>16</v>
      </c>
      <c r="E6" t="str">
        <f>_xlfn.XLOOKUP(A6,非表示_メーカーコード一覧!B:B,非表示_メーカーコード一覧!A:A,"")</f>
        <v>L01</v>
      </c>
    </row>
    <row r="7" spans="1:7" x14ac:dyDescent="0.55000000000000004">
      <c r="A7" t="s">
        <v>12</v>
      </c>
      <c r="B7" t="s">
        <v>636</v>
      </c>
      <c r="C7" t="s">
        <v>17</v>
      </c>
      <c r="D7" t="s">
        <v>18</v>
      </c>
      <c r="E7" t="str">
        <f>_xlfn.XLOOKUP(A7,非表示_メーカーコード一覧!B:B,非表示_メーカーコード一覧!A:A,"")</f>
        <v>L01</v>
      </c>
    </row>
    <row r="8" spans="1:7" x14ac:dyDescent="0.55000000000000004">
      <c r="A8" t="s">
        <v>12</v>
      </c>
      <c r="B8" t="s">
        <v>636</v>
      </c>
      <c r="C8" t="s">
        <v>17</v>
      </c>
      <c r="D8" t="s">
        <v>19</v>
      </c>
      <c r="E8" t="str">
        <f>_xlfn.XLOOKUP(A8,非表示_メーカーコード一覧!B:B,非表示_メーカーコード一覧!A:A,"")</f>
        <v>L01</v>
      </c>
    </row>
    <row r="9" spans="1:7" x14ac:dyDescent="0.55000000000000004">
      <c r="A9" t="s">
        <v>12</v>
      </c>
      <c r="B9" t="s">
        <v>636</v>
      </c>
      <c r="C9" t="s">
        <v>747</v>
      </c>
      <c r="D9" t="s">
        <v>748</v>
      </c>
      <c r="E9" t="str">
        <f>_xlfn.XLOOKUP(A9,非表示_メーカーコード一覧!B:B,非表示_メーカーコード一覧!A:A,"")</f>
        <v>L01</v>
      </c>
      <c r="F9" s="31">
        <v>45504</v>
      </c>
      <c r="G9" s="31">
        <v>45509</v>
      </c>
    </row>
    <row r="10" spans="1:7" x14ac:dyDescent="0.55000000000000004">
      <c r="A10" t="s">
        <v>12</v>
      </c>
      <c r="B10" t="s">
        <v>636</v>
      </c>
      <c r="C10" t="s">
        <v>747</v>
      </c>
      <c r="D10" t="s">
        <v>749</v>
      </c>
      <c r="E10" t="str">
        <f>_xlfn.XLOOKUP(A10,非表示_メーカーコード一覧!B:B,非表示_メーカーコード一覧!A:A,"")</f>
        <v>L01</v>
      </c>
      <c r="F10" s="31">
        <v>45504</v>
      </c>
      <c r="G10" s="31">
        <v>45509</v>
      </c>
    </row>
    <row r="11" spans="1:7" x14ac:dyDescent="0.55000000000000004">
      <c r="A11" t="s">
        <v>12</v>
      </c>
      <c r="B11" t="s">
        <v>636</v>
      </c>
      <c r="C11" t="s">
        <v>747</v>
      </c>
      <c r="D11" t="s">
        <v>750</v>
      </c>
      <c r="E11" t="str">
        <f>_xlfn.XLOOKUP(A11,非表示_メーカーコード一覧!B:B,非表示_メーカーコード一覧!A:A,"")</f>
        <v>L01</v>
      </c>
      <c r="F11" s="31">
        <v>45504</v>
      </c>
      <c r="G11" s="31">
        <v>45509</v>
      </c>
    </row>
    <row r="12" spans="1:7" x14ac:dyDescent="0.55000000000000004">
      <c r="A12" t="s">
        <v>52</v>
      </c>
      <c r="B12" t="s">
        <v>663</v>
      </c>
      <c r="C12" t="s">
        <v>53</v>
      </c>
      <c r="D12" t="s">
        <v>439</v>
      </c>
      <c r="E12" t="str">
        <f>_xlfn.XLOOKUP(A12,非表示_メーカーコード一覧!B:B,非表示_メーカーコード一覧!A:A,"")</f>
        <v>L02</v>
      </c>
    </row>
    <row r="13" spans="1:7" x14ac:dyDescent="0.55000000000000004">
      <c r="A13" t="s">
        <v>52</v>
      </c>
      <c r="B13" t="s">
        <v>623</v>
      </c>
      <c r="C13" t="s">
        <v>53</v>
      </c>
      <c r="D13" t="s">
        <v>440</v>
      </c>
      <c r="E13" t="str">
        <f>_xlfn.XLOOKUP(A13,非表示_メーカーコード一覧!B:B,非表示_メーカーコード一覧!A:A,"")</f>
        <v>L02</v>
      </c>
    </row>
    <row r="14" spans="1:7" x14ac:dyDescent="0.55000000000000004">
      <c r="A14" t="s">
        <v>52</v>
      </c>
      <c r="B14" t="s">
        <v>623</v>
      </c>
      <c r="C14" t="s">
        <v>53</v>
      </c>
      <c r="D14" t="s">
        <v>441</v>
      </c>
      <c r="E14" t="str">
        <f>_xlfn.XLOOKUP(A14,非表示_メーカーコード一覧!B:B,非表示_メーカーコード一覧!A:A,"")</f>
        <v>L02</v>
      </c>
    </row>
    <row r="15" spans="1:7" x14ac:dyDescent="0.55000000000000004">
      <c r="A15" t="s">
        <v>52</v>
      </c>
      <c r="B15" t="s">
        <v>623</v>
      </c>
      <c r="C15" t="s">
        <v>53</v>
      </c>
      <c r="D15" t="s">
        <v>442</v>
      </c>
      <c r="E15" t="str">
        <f>_xlfn.XLOOKUP(A15,非表示_メーカーコード一覧!B:B,非表示_メーカーコード一覧!A:A,"")</f>
        <v>L02</v>
      </c>
    </row>
    <row r="16" spans="1:7" x14ac:dyDescent="0.55000000000000004">
      <c r="A16" t="s">
        <v>52</v>
      </c>
      <c r="B16" t="s">
        <v>623</v>
      </c>
      <c r="C16" t="s">
        <v>53</v>
      </c>
      <c r="D16" t="s">
        <v>86</v>
      </c>
      <c r="E16" t="str">
        <f>_xlfn.XLOOKUP(A16,非表示_メーカーコード一覧!B:B,非表示_メーカーコード一覧!A:A,"")</f>
        <v>L02</v>
      </c>
    </row>
    <row r="17" spans="1:5" x14ac:dyDescent="0.55000000000000004">
      <c r="A17" t="s">
        <v>52</v>
      </c>
      <c r="B17" t="s">
        <v>623</v>
      </c>
      <c r="C17" t="s">
        <v>53</v>
      </c>
      <c r="D17" t="s">
        <v>87</v>
      </c>
      <c r="E17" t="str">
        <f>_xlfn.XLOOKUP(A17,非表示_メーカーコード一覧!B:B,非表示_メーカーコード一覧!A:A,"")</f>
        <v>L02</v>
      </c>
    </row>
    <row r="18" spans="1:5" x14ac:dyDescent="0.55000000000000004">
      <c r="A18" t="s">
        <v>52</v>
      </c>
      <c r="B18" t="s">
        <v>623</v>
      </c>
      <c r="C18" t="s">
        <v>53</v>
      </c>
      <c r="D18" t="s">
        <v>56</v>
      </c>
      <c r="E18" t="str">
        <f>_xlfn.XLOOKUP(A18,非表示_メーカーコード一覧!B:B,非表示_メーカーコード一覧!A:A,"")</f>
        <v>L02</v>
      </c>
    </row>
    <row r="19" spans="1:5" x14ac:dyDescent="0.55000000000000004">
      <c r="A19" t="s">
        <v>52</v>
      </c>
      <c r="B19" t="s">
        <v>623</v>
      </c>
      <c r="C19" t="s">
        <v>53</v>
      </c>
      <c r="D19" t="s">
        <v>57</v>
      </c>
      <c r="E19" t="str">
        <f>_xlfn.XLOOKUP(A19,非表示_メーカーコード一覧!B:B,非表示_メーカーコード一覧!A:A,"")</f>
        <v>L02</v>
      </c>
    </row>
    <row r="20" spans="1:5" x14ac:dyDescent="0.55000000000000004">
      <c r="A20" t="s">
        <v>52</v>
      </c>
      <c r="B20" t="s">
        <v>623</v>
      </c>
      <c r="C20" t="s">
        <v>53</v>
      </c>
      <c r="D20" t="s">
        <v>88</v>
      </c>
      <c r="E20" t="str">
        <f>_xlfn.XLOOKUP(A20,非表示_メーカーコード一覧!B:B,非表示_メーカーコード一覧!A:A,"")</f>
        <v>L02</v>
      </c>
    </row>
    <row r="21" spans="1:5" x14ac:dyDescent="0.55000000000000004">
      <c r="A21" t="s">
        <v>52</v>
      </c>
      <c r="B21" t="s">
        <v>623</v>
      </c>
      <c r="C21" t="s">
        <v>53</v>
      </c>
      <c r="D21" t="s">
        <v>54</v>
      </c>
      <c r="E21" t="str">
        <f>_xlfn.XLOOKUP(A21,非表示_メーカーコード一覧!B:B,非表示_メーカーコード一覧!A:A,"")</f>
        <v>L02</v>
      </c>
    </row>
    <row r="22" spans="1:5" x14ac:dyDescent="0.55000000000000004">
      <c r="A22" t="s">
        <v>52</v>
      </c>
      <c r="B22" t="s">
        <v>623</v>
      </c>
      <c r="C22" t="s">
        <v>53</v>
      </c>
      <c r="D22" t="s">
        <v>55</v>
      </c>
      <c r="E22" t="str">
        <f>_xlfn.XLOOKUP(A22,非表示_メーカーコード一覧!B:B,非表示_メーカーコード一覧!A:A,"")</f>
        <v>L02</v>
      </c>
    </row>
    <row r="23" spans="1:5" x14ac:dyDescent="0.55000000000000004">
      <c r="A23" t="s">
        <v>52</v>
      </c>
      <c r="B23" t="s">
        <v>623</v>
      </c>
      <c r="C23" t="s">
        <v>53</v>
      </c>
      <c r="D23" t="s">
        <v>89</v>
      </c>
      <c r="E23" t="str">
        <f>_xlfn.XLOOKUP(A23,非表示_メーカーコード一覧!B:B,非表示_メーカーコード一覧!A:A,"")</f>
        <v>L02</v>
      </c>
    </row>
    <row r="24" spans="1:5" x14ac:dyDescent="0.55000000000000004">
      <c r="A24" t="s">
        <v>52</v>
      </c>
      <c r="B24" t="s">
        <v>623</v>
      </c>
      <c r="C24" t="s">
        <v>53</v>
      </c>
      <c r="D24" t="s">
        <v>342</v>
      </c>
      <c r="E24" t="str">
        <f>_xlfn.XLOOKUP(A24,非表示_メーカーコード一覧!B:B,非表示_メーカーコード一覧!A:A,"")</f>
        <v>L02</v>
      </c>
    </row>
    <row r="25" spans="1:5" x14ac:dyDescent="0.55000000000000004">
      <c r="A25" t="s">
        <v>52</v>
      </c>
      <c r="B25" t="s">
        <v>623</v>
      </c>
      <c r="C25" t="s">
        <v>53</v>
      </c>
      <c r="D25" t="s">
        <v>336</v>
      </c>
      <c r="E25" t="str">
        <f>_xlfn.XLOOKUP(A25,非表示_メーカーコード一覧!B:B,非表示_メーカーコード一覧!A:A,"")</f>
        <v>L02</v>
      </c>
    </row>
    <row r="26" spans="1:5" x14ac:dyDescent="0.55000000000000004">
      <c r="A26" t="s">
        <v>52</v>
      </c>
      <c r="B26" t="s">
        <v>623</v>
      </c>
      <c r="C26" t="s">
        <v>53</v>
      </c>
      <c r="D26" t="s">
        <v>335</v>
      </c>
      <c r="E26" t="str">
        <f>_xlfn.XLOOKUP(A26,非表示_メーカーコード一覧!B:B,非表示_メーカーコード一覧!A:A,"")</f>
        <v>L02</v>
      </c>
    </row>
    <row r="27" spans="1:5" x14ac:dyDescent="0.55000000000000004">
      <c r="A27" t="s">
        <v>52</v>
      </c>
      <c r="B27" t="s">
        <v>623</v>
      </c>
      <c r="C27" t="s">
        <v>53</v>
      </c>
      <c r="D27" t="s">
        <v>81</v>
      </c>
      <c r="E27" t="str">
        <f>_xlfn.XLOOKUP(A27,非表示_メーカーコード一覧!B:B,非表示_メーカーコード一覧!A:A,"")</f>
        <v>L02</v>
      </c>
    </row>
    <row r="28" spans="1:5" x14ac:dyDescent="0.55000000000000004">
      <c r="A28" t="s">
        <v>52</v>
      </c>
      <c r="B28" t="s">
        <v>623</v>
      </c>
      <c r="C28" t="s">
        <v>53</v>
      </c>
      <c r="D28" t="s">
        <v>66</v>
      </c>
      <c r="E28" t="str">
        <f>_xlfn.XLOOKUP(A28,非表示_メーカーコード一覧!B:B,非表示_メーカーコード一覧!A:A,"")</f>
        <v>L02</v>
      </c>
    </row>
    <row r="29" spans="1:5" x14ac:dyDescent="0.55000000000000004">
      <c r="A29" t="s">
        <v>52</v>
      </c>
      <c r="B29" t="s">
        <v>623</v>
      </c>
      <c r="C29" t="s">
        <v>53</v>
      </c>
      <c r="D29" t="s">
        <v>104</v>
      </c>
      <c r="E29" t="str">
        <f>_xlfn.XLOOKUP(A29,非表示_メーカーコード一覧!B:B,非表示_メーカーコード一覧!A:A,"")</f>
        <v>L02</v>
      </c>
    </row>
    <row r="30" spans="1:5" x14ac:dyDescent="0.55000000000000004">
      <c r="A30" t="s">
        <v>52</v>
      </c>
      <c r="B30" t="s">
        <v>623</v>
      </c>
      <c r="C30" t="s">
        <v>53</v>
      </c>
      <c r="D30" t="s">
        <v>148</v>
      </c>
      <c r="E30" t="str">
        <f>_xlfn.XLOOKUP(A30,非表示_メーカーコード一覧!B:B,非表示_メーカーコード一覧!A:A,"")</f>
        <v>L02</v>
      </c>
    </row>
    <row r="31" spans="1:5" x14ac:dyDescent="0.55000000000000004">
      <c r="A31" t="s">
        <v>52</v>
      </c>
      <c r="B31" t="s">
        <v>623</v>
      </c>
      <c r="C31" t="s">
        <v>53</v>
      </c>
      <c r="D31" t="s">
        <v>160</v>
      </c>
      <c r="E31" t="str">
        <f>_xlfn.XLOOKUP(A31,非表示_メーカーコード一覧!B:B,非表示_メーカーコード一覧!A:A,"")</f>
        <v>L02</v>
      </c>
    </row>
    <row r="32" spans="1:5" x14ac:dyDescent="0.55000000000000004">
      <c r="A32" t="s">
        <v>52</v>
      </c>
      <c r="B32" t="s">
        <v>623</v>
      </c>
      <c r="C32" t="s">
        <v>53</v>
      </c>
      <c r="D32" t="s">
        <v>118</v>
      </c>
      <c r="E32" t="str">
        <f>_xlfn.XLOOKUP(A32,非表示_メーカーコード一覧!B:B,非表示_メーカーコード一覧!A:A,"")</f>
        <v>L02</v>
      </c>
    </row>
    <row r="33" spans="1:5" x14ac:dyDescent="0.55000000000000004">
      <c r="A33" t="s">
        <v>52</v>
      </c>
      <c r="B33" t="s">
        <v>623</v>
      </c>
      <c r="C33" t="s">
        <v>53</v>
      </c>
      <c r="D33" t="s">
        <v>67</v>
      </c>
      <c r="E33" t="str">
        <f>_xlfn.XLOOKUP(A33,非表示_メーカーコード一覧!B:B,非表示_メーカーコード一覧!A:A,"")</f>
        <v>L02</v>
      </c>
    </row>
    <row r="34" spans="1:5" x14ac:dyDescent="0.55000000000000004">
      <c r="A34" t="s">
        <v>52</v>
      </c>
      <c r="B34" t="s">
        <v>623</v>
      </c>
      <c r="C34" t="s">
        <v>53</v>
      </c>
      <c r="D34" t="s">
        <v>68</v>
      </c>
      <c r="E34" t="str">
        <f>_xlfn.XLOOKUP(A34,非表示_メーカーコード一覧!B:B,非表示_メーカーコード一覧!A:A,"")</f>
        <v>L02</v>
      </c>
    </row>
    <row r="35" spans="1:5" x14ac:dyDescent="0.55000000000000004">
      <c r="A35" t="s">
        <v>52</v>
      </c>
      <c r="B35" t="s">
        <v>623</v>
      </c>
      <c r="C35" t="s">
        <v>53</v>
      </c>
      <c r="D35" t="s">
        <v>71</v>
      </c>
      <c r="E35" t="str">
        <f>_xlfn.XLOOKUP(A35,非表示_メーカーコード一覧!B:B,非表示_メーカーコード一覧!A:A,"")</f>
        <v>L02</v>
      </c>
    </row>
    <row r="36" spans="1:5" x14ac:dyDescent="0.55000000000000004">
      <c r="A36" t="s">
        <v>52</v>
      </c>
      <c r="B36" t="s">
        <v>623</v>
      </c>
      <c r="C36" t="s">
        <v>53</v>
      </c>
      <c r="D36" t="s">
        <v>58</v>
      </c>
      <c r="E36" t="str">
        <f>_xlfn.XLOOKUP(A36,非表示_メーカーコード一覧!B:B,非表示_メーカーコード一覧!A:A,"")</f>
        <v>L02</v>
      </c>
    </row>
    <row r="37" spans="1:5" x14ac:dyDescent="0.55000000000000004">
      <c r="A37" t="s">
        <v>52</v>
      </c>
      <c r="B37" t="s">
        <v>623</v>
      </c>
      <c r="C37" t="s">
        <v>53</v>
      </c>
      <c r="D37" t="s">
        <v>73</v>
      </c>
      <c r="E37" t="str">
        <f>_xlfn.XLOOKUP(A37,非表示_メーカーコード一覧!B:B,非表示_メーカーコード一覧!A:A,"")</f>
        <v>L02</v>
      </c>
    </row>
    <row r="38" spans="1:5" x14ac:dyDescent="0.55000000000000004">
      <c r="A38" t="s">
        <v>52</v>
      </c>
      <c r="B38" t="s">
        <v>623</v>
      </c>
      <c r="C38" t="s">
        <v>53</v>
      </c>
      <c r="D38" t="s">
        <v>74</v>
      </c>
      <c r="E38" t="str">
        <f>_xlfn.XLOOKUP(A38,非表示_メーカーコード一覧!B:B,非表示_メーカーコード一覧!A:A,"")</f>
        <v>L02</v>
      </c>
    </row>
    <row r="39" spans="1:5" x14ac:dyDescent="0.55000000000000004">
      <c r="A39" t="s">
        <v>52</v>
      </c>
      <c r="B39" t="s">
        <v>623</v>
      </c>
      <c r="C39" t="s">
        <v>53</v>
      </c>
      <c r="D39" t="s">
        <v>77</v>
      </c>
      <c r="E39" t="str">
        <f>_xlfn.XLOOKUP(A39,非表示_メーカーコード一覧!B:B,非表示_メーカーコード一覧!A:A,"")</f>
        <v>L02</v>
      </c>
    </row>
    <row r="40" spans="1:5" x14ac:dyDescent="0.55000000000000004">
      <c r="A40" t="s">
        <v>52</v>
      </c>
      <c r="B40" t="s">
        <v>623</v>
      </c>
      <c r="C40" t="s">
        <v>53</v>
      </c>
      <c r="D40" t="s">
        <v>59</v>
      </c>
      <c r="E40" t="str">
        <f>_xlfn.XLOOKUP(A40,非表示_メーカーコード一覧!B:B,非表示_メーカーコード一覧!A:A,"")</f>
        <v>L02</v>
      </c>
    </row>
    <row r="41" spans="1:5" x14ac:dyDescent="0.55000000000000004">
      <c r="A41" t="s">
        <v>52</v>
      </c>
      <c r="B41" t="s">
        <v>623</v>
      </c>
      <c r="C41" t="s">
        <v>53</v>
      </c>
      <c r="D41" t="s">
        <v>75</v>
      </c>
      <c r="E41" t="str">
        <f>_xlfn.XLOOKUP(A41,非表示_メーカーコード一覧!B:B,非表示_メーカーコード一覧!A:A,"")</f>
        <v>L02</v>
      </c>
    </row>
    <row r="42" spans="1:5" x14ac:dyDescent="0.55000000000000004">
      <c r="A42" t="s">
        <v>52</v>
      </c>
      <c r="B42" t="s">
        <v>623</v>
      </c>
      <c r="C42" t="s">
        <v>53</v>
      </c>
      <c r="D42" t="s">
        <v>76</v>
      </c>
      <c r="E42" t="str">
        <f>_xlfn.XLOOKUP(A42,非表示_メーカーコード一覧!B:B,非表示_メーカーコード一覧!A:A,"")</f>
        <v>L02</v>
      </c>
    </row>
    <row r="43" spans="1:5" x14ac:dyDescent="0.55000000000000004">
      <c r="A43" t="s">
        <v>52</v>
      </c>
      <c r="B43" t="s">
        <v>623</v>
      </c>
      <c r="C43" t="s">
        <v>53</v>
      </c>
      <c r="D43" t="s">
        <v>60</v>
      </c>
      <c r="E43" t="str">
        <f>_xlfn.XLOOKUP(A43,非表示_メーカーコード一覧!B:B,非表示_メーカーコード一覧!A:A,"")</f>
        <v>L02</v>
      </c>
    </row>
    <row r="44" spans="1:5" x14ac:dyDescent="0.55000000000000004">
      <c r="A44" t="s">
        <v>52</v>
      </c>
      <c r="B44" t="s">
        <v>623</v>
      </c>
      <c r="C44" t="s">
        <v>53</v>
      </c>
      <c r="D44" t="s">
        <v>82</v>
      </c>
      <c r="E44" t="str">
        <f>_xlfn.XLOOKUP(A44,非表示_メーカーコード一覧!B:B,非表示_メーカーコード一覧!A:A,"")</f>
        <v>L02</v>
      </c>
    </row>
    <row r="45" spans="1:5" x14ac:dyDescent="0.55000000000000004">
      <c r="A45" t="s">
        <v>52</v>
      </c>
      <c r="B45" t="s">
        <v>623</v>
      </c>
      <c r="C45" t="s">
        <v>53</v>
      </c>
      <c r="D45" t="s">
        <v>61</v>
      </c>
      <c r="E45" t="str">
        <f>_xlfn.XLOOKUP(A45,非表示_メーカーコード一覧!B:B,非表示_メーカーコード一覧!A:A,"")</f>
        <v>L02</v>
      </c>
    </row>
    <row r="46" spans="1:5" x14ac:dyDescent="0.55000000000000004">
      <c r="A46" t="s">
        <v>52</v>
      </c>
      <c r="B46" t="s">
        <v>623</v>
      </c>
      <c r="C46" t="s">
        <v>53</v>
      </c>
      <c r="D46" t="s">
        <v>139</v>
      </c>
      <c r="E46" t="str">
        <f>_xlfn.XLOOKUP(A46,非表示_メーカーコード一覧!B:B,非表示_メーカーコード一覧!A:A,"")</f>
        <v>L02</v>
      </c>
    </row>
    <row r="47" spans="1:5" x14ac:dyDescent="0.55000000000000004">
      <c r="A47" t="s">
        <v>52</v>
      </c>
      <c r="B47" t="s">
        <v>623</v>
      </c>
      <c r="C47" t="s">
        <v>53</v>
      </c>
      <c r="D47" t="s">
        <v>140</v>
      </c>
      <c r="E47" t="str">
        <f>_xlfn.XLOOKUP(A47,非表示_メーカーコード一覧!B:B,非表示_メーカーコード一覧!A:A,"")</f>
        <v>L02</v>
      </c>
    </row>
    <row r="48" spans="1:5" x14ac:dyDescent="0.55000000000000004">
      <c r="A48" t="s">
        <v>52</v>
      </c>
      <c r="B48" t="s">
        <v>623</v>
      </c>
      <c r="C48" t="s">
        <v>53</v>
      </c>
      <c r="D48" t="s">
        <v>144</v>
      </c>
      <c r="E48" t="str">
        <f>_xlfn.XLOOKUP(A48,非表示_メーカーコード一覧!B:B,非表示_メーカーコード一覧!A:A,"")</f>
        <v>L02</v>
      </c>
    </row>
    <row r="49" spans="1:5" x14ac:dyDescent="0.55000000000000004">
      <c r="A49" t="s">
        <v>52</v>
      </c>
      <c r="B49" t="s">
        <v>623</v>
      </c>
      <c r="C49" t="s">
        <v>53</v>
      </c>
      <c r="D49" t="s">
        <v>117</v>
      </c>
      <c r="E49" t="str">
        <f>_xlfn.XLOOKUP(A49,非表示_メーカーコード一覧!B:B,非表示_メーカーコード一覧!A:A,"")</f>
        <v>L02</v>
      </c>
    </row>
    <row r="50" spans="1:5" x14ac:dyDescent="0.55000000000000004">
      <c r="A50" t="s">
        <v>52</v>
      </c>
      <c r="B50" t="s">
        <v>623</v>
      </c>
      <c r="C50" t="s">
        <v>53</v>
      </c>
      <c r="D50" t="s">
        <v>119</v>
      </c>
      <c r="E50" t="str">
        <f>_xlfn.XLOOKUP(A50,非表示_メーカーコード一覧!B:B,非表示_メーカーコード一覧!A:A,"")</f>
        <v>L02</v>
      </c>
    </row>
    <row r="51" spans="1:5" x14ac:dyDescent="0.55000000000000004">
      <c r="A51" t="s">
        <v>52</v>
      </c>
      <c r="B51" t="s">
        <v>623</v>
      </c>
      <c r="C51" t="s">
        <v>53</v>
      </c>
      <c r="D51" t="s">
        <v>120</v>
      </c>
      <c r="E51" t="str">
        <f>_xlfn.XLOOKUP(A51,非表示_メーカーコード一覧!B:B,非表示_メーカーコード一覧!A:A,"")</f>
        <v>L02</v>
      </c>
    </row>
    <row r="52" spans="1:5" x14ac:dyDescent="0.55000000000000004">
      <c r="A52" t="s">
        <v>52</v>
      </c>
      <c r="B52" t="s">
        <v>623</v>
      </c>
      <c r="C52" t="s">
        <v>53</v>
      </c>
      <c r="D52" t="s">
        <v>124</v>
      </c>
      <c r="E52" t="str">
        <f>_xlfn.XLOOKUP(A52,非表示_メーカーコード一覧!B:B,非表示_メーカーコード一覧!A:A,"")</f>
        <v>L02</v>
      </c>
    </row>
    <row r="53" spans="1:5" x14ac:dyDescent="0.55000000000000004">
      <c r="A53" t="s">
        <v>52</v>
      </c>
      <c r="B53" t="s">
        <v>623</v>
      </c>
      <c r="C53" t="s">
        <v>53</v>
      </c>
      <c r="D53" t="s">
        <v>125</v>
      </c>
      <c r="E53" t="str">
        <f>_xlfn.XLOOKUP(A53,非表示_メーカーコード一覧!B:B,非表示_メーカーコード一覧!A:A,"")</f>
        <v>L02</v>
      </c>
    </row>
    <row r="54" spans="1:5" x14ac:dyDescent="0.55000000000000004">
      <c r="A54" t="s">
        <v>52</v>
      </c>
      <c r="B54" t="s">
        <v>623</v>
      </c>
      <c r="C54" t="s">
        <v>53</v>
      </c>
      <c r="D54" t="s">
        <v>126</v>
      </c>
      <c r="E54" t="str">
        <f>_xlfn.XLOOKUP(A54,非表示_メーカーコード一覧!B:B,非表示_メーカーコード一覧!A:A,"")</f>
        <v>L02</v>
      </c>
    </row>
    <row r="55" spans="1:5" x14ac:dyDescent="0.55000000000000004">
      <c r="A55" t="s">
        <v>52</v>
      </c>
      <c r="B55" t="s">
        <v>623</v>
      </c>
      <c r="C55" t="s">
        <v>53</v>
      </c>
      <c r="D55" t="s">
        <v>132</v>
      </c>
      <c r="E55" t="str">
        <f>_xlfn.XLOOKUP(A55,非表示_メーカーコード一覧!B:B,非表示_メーカーコード一覧!A:A,"")</f>
        <v>L02</v>
      </c>
    </row>
    <row r="56" spans="1:5" x14ac:dyDescent="0.55000000000000004">
      <c r="A56" t="s">
        <v>52</v>
      </c>
      <c r="B56" t="s">
        <v>623</v>
      </c>
      <c r="C56" t="s">
        <v>53</v>
      </c>
      <c r="D56" t="s">
        <v>135</v>
      </c>
      <c r="E56" t="str">
        <f>_xlfn.XLOOKUP(A56,非表示_メーカーコード一覧!B:B,非表示_メーカーコード一覧!A:A,"")</f>
        <v>L02</v>
      </c>
    </row>
    <row r="57" spans="1:5" x14ac:dyDescent="0.55000000000000004">
      <c r="A57" t="s">
        <v>52</v>
      </c>
      <c r="B57" t="s">
        <v>623</v>
      </c>
      <c r="C57" t="s">
        <v>53</v>
      </c>
      <c r="D57" t="s">
        <v>136</v>
      </c>
      <c r="E57" t="str">
        <f>_xlfn.XLOOKUP(A57,非表示_メーカーコード一覧!B:B,非表示_メーカーコード一覧!A:A,"")</f>
        <v>L02</v>
      </c>
    </row>
    <row r="58" spans="1:5" x14ac:dyDescent="0.55000000000000004">
      <c r="A58" t="s">
        <v>52</v>
      </c>
      <c r="B58" t="s">
        <v>623</v>
      </c>
      <c r="C58" t="s">
        <v>53</v>
      </c>
      <c r="D58" t="s">
        <v>137</v>
      </c>
      <c r="E58" t="str">
        <f>_xlfn.XLOOKUP(A58,非表示_メーカーコード一覧!B:B,非表示_メーカーコード一覧!A:A,"")</f>
        <v>L02</v>
      </c>
    </row>
    <row r="59" spans="1:5" x14ac:dyDescent="0.55000000000000004">
      <c r="A59" t="s">
        <v>52</v>
      </c>
      <c r="B59" t="s">
        <v>623</v>
      </c>
      <c r="C59" t="s">
        <v>53</v>
      </c>
      <c r="D59" t="s">
        <v>138</v>
      </c>
      <c r="E59" t="str">
        <f>_xlfn.XLOOKUP(A59,非表示_メーカーコード一覧!B:B,非表示_メーカーコード一覧!A:A,"")</f>
        <v>L02</v>
      </c>
    </row>
    <row r="60" spans="1:5" x14ac:dyDescent="0.55000000000000004">
      <c r="A60" t="s">
        <v>52</v>
      </c>
      <c r="B60" t="s">
        <v>623</v>
      </c>
      <c r="C60" t="s">
        <v>53</v>
      </c>
      <c r="D60" t="s">
        <v>141</v>
      </c>
      <c r="E60" t="str">
        <f>_xlfn.XLOOKUP(A60,非表示_メーカーコード一覧!B:B,非表示_メーカーコード一覧!A:A,"")</f>
        <v>L02</v>
      </c>
    </row>
    <row r="61" spans="1:5" x14ac:dyDescent="0.55000000000000004">
      <c r="A61" t="s">
        <v>52</v>
      </c>
      <c r="B61" t="s">
        <v>623</v>
      </c>
      <c r="C61" t="s">
        <v>53</v>
      </c>
      <c r="D61" t="s">
        <v>142</v>
      </c>
      <c r="E61" t="str">
        <f>_xlfn.XLOOKUP(A61,非表示_メーカーコード一覧!B:B,非表示_メーカーコード一覧!A:A,"")</f>
        <v>L02</v>
      </c>
    </row>
    <row r="62" spans="1:5" x14ac:dyDescent="0.55000000000000004">
      <c r="A62" t="s">
        <v>52</v>
      </c>
      <c r="B62" t="s">
        <v>623</v>
      </c>
      <c r="C62" t="s">
        <v>53</v>
      </c>
      <c r="D62" t="s">
        <v>334</v>
      </c>
      <c r="E62" t="str">
        <f>_xlfn.XLOOKUP(A62,非表示_メーカーコード一覧!B:B,非表示_メーカーコード一覧!A:A,"")</f>
        <v>L02</v>
      </c>
    </row>
    <row r="63" spans="1:5" x14ac:dyDescent="0.55000000000000004">
      <c r="A63" t="s">
        <v>52</v>
      </c>
      <c r="B63" t="s">
        <v>623</v>
      </c>
      <c r="C63" t="s">
        <v>53</v>
      </c>
      <c r="D63" t="s">
        <v>333</v>
      </c>
      <c r="E63" t="str">
        <f>_xlfn.XLOOKUP(A63,非表示_メーカーコード一覧!B:B,非表示_メーカーコード一覧!A:A,"")</f>
        <v>L02</v>
      </c>
    </row>
    <row r="64" spans="1:5" x14ac:dyDescent="0.55000000000000004">
      <c r="A64" t="s">
        <v>52</v>
      </c>
      <c r="B64" t="s">
        <v>623</v>
      </c>
      <c r="C64" t="s">
        <v>53</v>
      </c>
      <c r="D64" t="s">
        <v>84</v>
      </c>
      <c r="E64" t="str">
        <f>_xlfn.XLOOKUP(A64,非表示_メーカーコード一覧!B:B,非表示_メーカーコード一覧!A:A,"")</f>
        <v>L02</v>
      </c>
    </row>
    <row r="65" spans="1:5" x14ac:dyDescent="0.55000000000000004">
      <c r="A65" t="s">
        <v>52</v>
      </c>
      <c r="B65" t="s">
        <v>623</v>
      </c>
      <c r="C65" t="s">
        <v>53</v>
      </c>
      <c r="D65" t="s">
        <v>83</v>
      </c>
      <c r="E65" t="str">
        <f>_xlfn.XLOOKUP(A65,非表示_メーカーコード一覧!B:B,非表示_メーカーコード一覧!A:A,"")</f>
        <v>L02</v>
      </c>
    </row>
    <row r="66" spans="1:5" x14ac:dyDescent="0.55000000000000004">
      <c r="A66" t="s">
        <v>52</v>
      </c>
      <c r="B66" t="s">
        <v>623</v>
      </c>
      <c r="C66" t="s">
        <v>53</v>
      </c>
      <c r="D66" t="s">
        <v>69</v>
      </c>
      <c r="E66" t="str">
        <f>_xlfn.XLOOKUP(A66,非表示_メーカーコード一覧!B:B,非表示_メーカーコード一覧!A:A,"")</f>
        <v>L02</v>
      </c>
    </row>
    <row r="67" spans="1:5" x14ac:dyDescent="0.55000000000000004">
      <c r="A67" t="s">
        <v>52</v>
      </c>
      <c r="B67" t="s">
        <v>623</v>
      </c>
      <c r="C67" t="s">
        <v>53</v>
      </c>
      <c r="D67" t="s">
        <v>62</v>
      </c>
      <c r="E67" t="str">
        <f>_xlfn.XLOOKUP(A67,非表示_メーカーコード一覧!B:B,非表示_メーカーコード一覧!A:A,"")</f>
        <v>L02</v>
      </c>
    </row>
    <row r="68" spans="1:5" x14ac:dyDescent="0.55000000000000004">
      <c r="A68" t="s">
        <v>52</v>
      </c>
      <c r="B68" t="s">
        <v>623</v>
      </c>
      <c r="C68" t="s">
        <v>53</v>
      </c>
      <c r="D68" t="s">
        <v>70</v>
      </c>
      <c r="E68" t="str">
        <f>_xlfn.XLOOKUP(A68,非表示_メーカーコード一覧!B:B,非表示_メーカーコード一覧!A:A,"")</f>
        <v>L02</v>
      </c>
    </row>
    <row r="69" spans="1:5" x14ac:dyDescent="0.55000000000000004">
      <c r="A69" t="s">
        <v>52</v>
      </c>
      <c r="B69" t="s">
        <v>623</v>
      </c>
      <c r="C69" t="s">
        <v>53</v>
      </c>
      <c r="D69" t="s">
        <v>72</v>
      </c>
      <c r="E69" t="str">
        <f>_xlfn.XLOOKUP(A69,非表示_メーカーコード一覧!B:B,非表示_メーカーコード一覧!A:A,"")</f>
        <v>L02</v>
      </c>
    </row>
    <row r="70" spans="1:5" x14ac:dyDescent="0.55000000000000004">
      <c r="A70" t="s">
        <v>52</v>
      </c>
      <c r="B70" t="s">
        <v>623</v>
      </c>
      <c r="C70" t="s">
        <v>53</v>
      </c>
      <c r="D70" t="s">
        <v>78</v>
      </c>
      <c r="E70" t="str">
        <f>_xlfn.XLOOKUP(A70,非表示_メーカーコード一覧!B:B,非表示_メーカーコード一覧!A:A,"")</f>
        <v>L02</v>
      </c>
    </row>
    <row r="71" spans="1:5" x14ac:dyDescent="0.55000000000000004">
      <c r="A71" t="s">
        <v>52</v>
      </c>
      <c r="B71" t="s">
        <v>623</v>
      </c>
      <c r="C71" t="s">
        <v>53</v>
      </c>
      <c r="D71" t="s">
        <v>63</v>
      </c>
      <c r="E71" t="str">
        <f>_xlfn.XLOOKUP(A71,非表示_メーカーコード一覧!B:B,非表示_メーカーコード一覧!A:A,"")</f>
        <v>L02</v>
      </c>
    </row>
    <row r="72" spans="1:5" x14ac:dyDescent="0.55000000000000004">
      <c r="A72" t="s">
        <v>52</v>
      </c>
      <c r="B72" t="s">
        <v>623</v>
      </c>
      <c r="C72" t="s">
        <v>53</v>
      </c>
      <c r="D72" t="s">
        <v>79</v>
      </c>
      <c r="E72" t="str">
        <f>_xlfn.XLOOKUP(A72,非表示_メーカーコード一覧!B:B,非表示_メーカーコード一覧!A:A,"")</f>
        <v>L02</v>
      </c>
    </row>
    <row r="73" spans="1:5" x14ac:dyDescent="0.55000000000000004">
      <c r="A73" t="s">
        <v>52</v>
      </c>
      <c r="B73" t="s">
        <v>623</v>
      </c>
      <c r="C73" t="s">
        <v>53</v>
      </c>
      <c r="D73" t="s">
        <v>80</v>
      </c>
      <c r="E73" t="str">
        <f>_xlfn.XLOOKUP(A73,非表示_メーカーコード一覧!B:B,非表示_メーカーコード一覧!A:A,"")</f>
        <v>L02</v>
      </c>
    </row>
    <row r="74" spans="1:5" x14ac:dyDescent="0.55000000000000004">
      <c r="A74" t="s">
        <v>52</v>
      </c>
      <c r="B74" t="s">
        <v>623</v>
      </c>
      <c r="C74" t="s">
        <v>53</v>
      </c>
      <c r="D74" t="s">
        <v>64</v>
      </c>
      <c r="E74" t="str">
        <f>_xlfn.XLOOKUP(A74,非表示_メーカーコード一覧!B:B,非表示_メーカーコード一覧!A:A,"")</f>
        <v>L02</v>
      </c>
    </row>
    <row r="75" spans="1:5" x14ac:dyDescent="0.55000000000000004">
      <c r="A75" t="s">
        <v>52</v>
      </c>
      <c r="B75" t="s">
        <v>623</v>
      </c>
      <c r="C75" t="s">
        <v>53</v>
      </c>
      <c r="D75" t="s">
        <v>85</v>
      </c>
      <c r="E75" t="str">
        <f>_xlfn.XLOOKUP(A75,非表示_メーカーコード一覧!B:B,非表示_メーカーコード一覧!A:A,"")</f>
        <v>L02</v>
      </c>
    </row>
    <row r="76" spans="1:5" x14ac:dyDescent="0.55000000000000004">
      <c r="A76" t="s">
        <v>52</v>
      </c>
      <c r="B76" t="s">
        <v>623</v>
      </c>
      <c r="C76" t="s">
        <v>53</v>
      </c>
      <c r="D76" t="s">
        <v>65</v>
      </c>
      <c r="E76" t="str">
        <f>_xlfn.XLOOKUP(A76,非表示_メーカーコード一覧!B:B,非表示_メーカーコード一覧!A:A,"")</f>
        <v>L02</v>
      </c>
    </row>
    <row r="77" spans="1:5" x14ac:dyDescent="0.55000000000000004">
      <c r="A77" t="s">
        <v>52</v>
      </c>
      <c r="B77" t="s">
        <v>623</v>
      </c>
      <c r="C77" t="s">
        <v>53</v>
      </c>
      <c r="D77" t="s">
        <v>145</v>
      </c>
      <c r="E77" t="str">
        <f>_xlfn.XLOOKUP(A77,非表示_メーカーコード一覧!B:B,非表示_メーカーコード一覧!A:A,"")</f>
        <v>L02</v>
      </c>
    </row>
    <row r="78" spans="1:5" x14ac:dyDescent="0.55000000000000004">
      <c r="A78" t="s">
        <v>52</v>
      </c>
      <c r="B78" t="s">
        <v>623</v>
      </c>
      <c r="C78" t="s">
        <v>53</v>
      </c>
      <c r="D78" t="s">
        <v>146</v>
      </c>
      <c r="E78" t="str">
        <f>_xlfn.XLOOKUP(A78,非表示_メーカーコード一覧!B:B,非表示_メーカーコード一覧!A:A,"")</f>
        <v>L02</v>
      </c>
    </row>
    <row r="79" spans="1:5" x14ac:dyDescent="0.55000000000000004">
      <c r="A79" t="s">
        <v>52</v>
      </c>
      <c r="B79" t="s">
        <v>623</v>
      </c>
      <c r="C79" t="s">
        <v>53</v>
      </c>
      <c r="D79" t="s">
        <v>147</v>
      </c>
      <c r="E79" t="str">
        <f>_xlfn.XLOOKUP(A79,非表示_メーカーコード一覧!B:B,非表示_メーカーコード一覧!A:A,"")</f>
        <v>L02</v>
      </c>
    </row>
    <row r="80" spans="1:5" x14ac:dyDescent="0.55000000000000004">
      <c r="A80" t="s">
        <v>52</v>
      </c>
      <c r="B80" t="s">
        <v>623</v>
      </c>
      <c r="C80" t="s">
        <v>53</v>
      </c>
      <c r="D80" t="s">
        <v>149</v>
      </c>
      <c r="E80" t="str">
        <f>_xlfn.XLOOKUP(A80,非表示_メーカーコード一覧!B:B,非表示_メーカーコード一覧!A:A,"")</f>
        <v>L02</v>
      </c>
    </row>
    <row r="81" spans="1:5" x14ac:dyDescent="0.55000000000000004">
      <c r="A81" t="s">
        <v>52</v>
      </c>
      <c r="B81" t="s">
        <v>623</v>
      </c>
      <c r="C81" t="s">
        <v>53</v>
      </c>
      <c r="D81" t="s">
        <v>150</v>
      </c>
      <c r="E81" t="str">
        <f>_xlfn.XLOOKUP(A81,非表示_メーカーコード一覧!B:B,非表示_メーカーコード一覧!A:A,"")</f>
        <v>L02</v>
      </c>
    </row>
    <row r="82" spans="1:5" x14ac:dyDescent="0.55000000000000004">
      <c r="A82" t="s">
        <v>52</v>
      </c>
      <c r="B82" t="s">
        <v>623</v>
      </c>
      <c r="C82" t="s">
        <v>53</v>
      </c>
      <c r="D82" t="s">
        <v>152</v>
      </c>
      <c r="E82" t="str">
        <f>_xlfn.XLOOKUP(A82,非表示_メーカーコード一覧!B:B,非表示_メーカーコード一覧!A:A,"")</f>
        <v>L02</v>
      </c>
    </row>
    <row r="83" spans="1:5" x14ac:dyDescent="0.55000000000000004">
      <c r="A83" t="s">
        <v>52</v>
      </c>
      <c r="B83" t="s">
        <v>623</v>
      </c>
      <c r="C83" t="s">
        <v>53</v>
      </c>
      <c r="D83" t="s">
        <v>153</v>
      </c>
      <c r="E83" t="str">
        <f>_xlfn.XLOOKUP(A83,非表示_メーカーコード一覧!B:B,非表示_メーカーコード一覧!A:A,"")</f>
        <v>L02</v>
      </c>
    </row>
    <row r="84" spans="1:5" x14ac:dyDescent="0.55000000000000004">
      <c r="A84" t="s">
        <v>52</v>
      </c>
      <c r="B84" t="s">
        <v>623</v>
      </c>
      <c r="C84" t="s">
        <v>53</v>
      </c>
      <c r="D84" t="s">
        <v>154</v>
      </c>
      <c r="E84" t="str">
        <f>_xlfn.XLOOKUP(A84,非表示_メーカーコード一覧!B:B,非表示_メーカーコード一覧!A:A,"")</f>
        <v>L02</v>
      </c>
    </row>
    <row r="85" spans="1:5" x14ac:dyDescent="0.55000000000000004">
      <c r="A85" t="s">
        <v>52</v>
      </c>
      <c r="B85" t="s">
        <v>623</v>
      </c>
      <c r="C85" t="s">
        <v>53</v>
      </c>
      <c r="D85" t="s">
        <v>155</v>
      </c>
      <c r="E85" t="str">
        <f>_xlfn.XLOOKUP(A85,非表示_メーカーコード一覧!B:B,非表示_メーカーコード一覧!A:A,"")</f>
        <v>L02</v>
      </c>
    </row>
    <row r="86" spans="1:5" x14ac:dyDescent="0.55000000000000004">
      <c r="A86" t="s">
        <v>52</v>
      </c>
      <c r="B86" t="s">
        <v>623</v>
      </c>
      <c r="C86" t="s">
        <v>53</v>
      </c>
      <c r="D86" t="s">
        <v>157</v>
      </c>
      <c r="E86" t="str">
        <f>_xlfn.XLOOKUP(A86,非表示_メーカーコード一覧!B:B,非表示_メーカーコード一覧!A:A,"")</f>
        <v>L02</v>
      </c>
    </row>
    <row r="87" spans="1:5" x14ac:dyDescent="0.55000000000000004">
      <c r="A87" t="s">
        <v>52</v>
      </c>
      <c r="B87" t="s">
        <v>623</v>
      </c>
      <c r="C87" t="s">
        <v>53</v>
      </c>
      <c r="D87" t="s">
        <v>158</v>
      </c>
      <c r="E87" t="str">
        <f>_xlfn.XLOOKUP(A87,非表示_メーカーコード一覧!B:B,非表示_メーカーコード一覧!A:A,"")</f>
        <v>L02</v>
      </c>
    </row>
    <row r="88" spans="1:5" x14ac:dyDescent="0.55000000000000004">
      <c r="A88" t="s">
        <v>52</v>
      </c>
      <c r="B88" t="s">
        <v>623</v>
      </c>
      <c r="C88" t="s">
        <v>53</v>
      </c>
      <c r="D88" t="s">
        <v>161</v>
      </c>
      <c r="E88" t="str">
        <f>_xlfn.XLOOKUP(A88,非表示_メーカーコード一覧!B:B,非表示_メーカーコード一覧!A:A,"")</f>
        <v>L02</v>
      </c>
    </row>
    <row r="89" spans="1:5" x14ac:dyDescent="0.55000000000000004">
      <c r="A89" t="s">
        <v>52</v>
      </c>
      <c r="B89" t="s">
        <v>623</v>
      </c>
      <c r="C89" t="s">
        <v>53</v>
      </c>
      <c r="D89" t="s">
        <v>115</v>
      </c>
      <c r="E89" t="str">
        <f>_xlfn.XLOOKUP(A89,非表示_メーカーコード一覧!B:B,非表示_メーカーコード一覧!A:A,"")</f>
        <v>L02</v>
      </c>
    </row>
    <row r="90" spans="1:5" x14ac:dyDescent="0.55000000000000004">
      <c r="A90" t="s">
        <v>52</v>
      </c>
      <c r="B90" t="s">
        <v>623</v>
      </c>
      <c r="C90" t="s">
        <v>53</v>
      </c>
      <c r="D90" t="s">
        <v>98</v>
      </c>
      <c r="E90" t="str">
        <f>_xlfn.XLOOKUP(A90,非表示_メーカーコード一覧!B:B,非表示_メーカーコード一覧!A:A,"")</f>
        <v>L02</v>
      </c>
    </row>
    <row r="91" spans="1:5" x14ac:dyDescent="0.55000000000000004">
      <c r="A91" t="s">
        <v>52</v>
      </c>
      <c r="B91" t="s">
        <v>623</v>
      </c>
      <c r="C91" t="s">
        <v>53</v>
      </c>
      <c r="D91" t="s">
        <v>93</v>
      </c>
      <c r="E91" t="str">
        <f>_xlfn.XLOOKUP(A91,非表示_メーカーコード一覧!B:B,非表示_メーカーコード一覧!A:A,"")</f>
        <v>L02</v>
      </c>
    </row>
    <row r="92" spans="1:5" x14ac:dyDescent="0.55000000000000004">
      <c r="A92" t="s">
        <v>52</v>
      </c>
      <c r="B92" t="s">
        <v>623</v>
      </c>
      <c r="C92" t="s">
        <v>53</v>
      </c>
      <c r="D92" t="s">
        <v>107</v>
      </c>
      <c r="E92" t="str">
        <f>_xlfn.XLOOKUP(A92,非表示_メーカーコード一覧!B:B,非表示_メーカーコード一覧!A:A,"")</f>
        <v>L02</v>
      </c>
    </row>
    <row r="93" spans="1:5" x14ac:dyDescent="0.55000000000000004">
      <c r="A93" t="s">
        <v>52</v>
      </c>
      <c r="B93" t="s">
        <v>623</v>
      </c>
      <c r="C93" t="s">
        <v>53</v>
      </c>
      <c r="D93" t="s">
        <v>100</v>
      </c>
      <c r="E93" t="str">
        <f>_xlfn.XLOOKUP(A93,非表示_メーカーコード一覧!B:B,非表示_メーカーコード一覧!A:A,"")</f>
        <v>L02</v>
      </c>
    </row>
    <row r="94" spans="1:5" x14ac:dyDescent="0.55000000000000004">
      <c r="A94" t="s">
        <v>52</v>
      </c>
      <c r="B94" t="s">
        <v>623</v>
      </c>
      <c r="C94" t="s">
        <v>53</v>
      </c>
      <c r="D94" t="s">
        <v>91</v>
      </c>
      <c r="E94" t="str">
        <f>_xlfn.XLOOKUP(A94,非表示_メーカーコード一覧!B:B,非表示_メーカーコード一覧!A:A,"")</f>
        <v>L02</v>
      </c>
    </row>
    <row r="95" spans="1:5" x14ac:dyDescent="0.55000000000000004">
      <c r="A95" t="s">
        <v>52</v>
      </c>
      <c r="B95" t="s">
        <v>623</v>
      </c>
      <c r="C95" t="s">
        <v>53</v>
      </c>
      <c r="D95" t="s">
        <v>112</v>
      </c>
      <c r="E95" t="str">
        <f>_xlfn.XLOOKUP(A95,非表示_メーカーコード一覧!B:B,非表示_メーカーコード一覧!A:A,"")</f>
        <v>L02</v>
      </c>
    </row>
    <row r="96" spans="1:5" x14ac:dyDescent="0.55000000000000004">
      <c r="A96" t="s">
        <v>52</v>
      </c>
      <c r="B96" t="s">
        <v>623</v>
      </c>
      <c r="C96" t="s">
        <v>53</v>
      </c>
      <c r="D96" t="s">
        <v>95</v>
      </c>
      <c r="E96" t="str">
        <f>_xlfn.XLOOKUP(A96,非表示_メーカーコード一覧!B:B,非表示_メーカーコード一覧!A:A,"")</f>
        <v>L02</v>
      </c>
    </row>
    <row r="97" spans="1:5" x14ac:dyDescent="0.55000000000000004">
      <c r="A97" t="s">
        <v>52</v>
      </c>
      <c r="B97" t="s">
        <v>623</v>
      </c>
      <c r="C97" t="s">
        <v>53</v>
      </c>
      <c r="D97" t="s">
        <v>94</v>
      </c>
      <c r="E97" t="str">
        <f>_xlfn.XLOOKUP(A97,非表示_メーカーコード一覧!B:B,非表示_メーカーコード一覧!A:A,"")</f>
        <v>L02</v>
      </c>
    </row>
    <row r="98" spans="1:5" x14ac:dyDescent="0.55000000000000004">
      <c r="A98" t="s">
        <v>52</v>
      </c>
      <c r="B98" t="s">
        <v>623</v>
      </c>
      <c r="C98" t="s">
        <v>53</v>
      </c>
      <c r="D98" t="s">
        <v>110</v>
      </c>
      <c r="E98" t="str">
        <f>_xlfn.XLOOKUP(A98,非表示_メーカーコード一覧!B:B,非表示_メーカーコード一覧!A:A,"")</f>
        <v>L02</v>
      </c>
    </row>
    <row r="99" spans="1:5" x14ac:dyDescent="0.55000000000000004">
      <c r="A99" t="s">
        <v>52</v>
      </c>
      <c r="B99" t="s">
        <v>623</v>
      </c>
      <c r="C99" t="s">
        <v>53</v>
      </c>
      <c r="D99" t="s">
        <v>106</v>
      </c>
      <c r="E99" t="str">
        <f>_xlfn.XLOOKUP(A99,非表示_メーカーコード一覧!B:B,非表示_メーカーコード一覧!A:A,"")</f>
        <v>L02</v>
      </c>
    </row>
    <row r="100" spans="1:5" x14ac:dyDescent="0.55000000000000004">
      <c r="A100" t="s">
        <v>52</v>
      </c>
      <c r="B100" t="s">
        <v>623</v>
      </c>
      <c r="C100" t="s">
        <v>53</v>
      </c>
      <c r="D100" t="s">
        <v>99</v>
      </c>
      <c r="E100" t="str">
        <f>_xlfn.XLOOKUP(A100,非表示_メーカーコード一覧!B:B,非表示_メーカーコード一覧!A:A,"")</f>
        <v>L02</v>
      </c>
    </row>
    <row r="101" spans="1:5" x14ac:dyDescent="0.55000000000000004">
      <c r="A101" t="s">
        <v>52</v>
      </c>
      <c r="B101" t="s">
        <v>623</v>
      </c>
      <c r="C101" t="s">
        <v>53</v>
      </c>
      <c r="D101" t="s">
        <v>103</v>
      </c>
      <c r="E101" t="str">
        <f>_xlfn.XLOOKUP(A101,非表示_メーカーコード一覧!B:B,非表示_メーカーコード一覧!A:A,"")</f>
        <v>L02</v>
      </c>
    </row>
    <row r="102" spans="1:5" x14ac:dyDescent="0.55000000000000004">
      <c r="A102" t="s">
        <v>52</v>
      </c>
      <c r="B102" t="s">
        <v>623</v>
      </c>
      <c r="C102" t="s">
        <v>53</v>
      </c>
      <c r="D102" t="s">
        <v>108</v>
      </c>
      <c r="E102" t="str">
        <f>_xlfn.XLOOKUP(A102,非表示_メーカーコード一覧!B:B,非表示_メーカーコード一覧!A:A,"")</f>
        <v>L02</v>
      </c>
    </row>
    <row r="103" spans="1:5" x14ac:dyDescent="0.55000000000000004">
      <c r="A103" t="s">
        <v>52</v>
      </c>
      <c r="B103" t="s">
        <v>623</v>
      </c>
      <c r="C103" t="s">
        <v>53</v>
      </c>
      <c r="D103" t="s">
        <v>114</v>
      </c>
      <c r="E103" t="str">
        <f>_xlfn.XLOOKUP(A103,非表示_メーカーコード一覧!B:B,非表示_メーカーコード一覧!A:A,"")</f>
        <v>L02</v>
      </c>
    </row>
    <row r="104" spans="1:5" x14ac:dyDescent="0.55000000000000004">
      <c r="A104" t="s">
        <v>52</v>
      </c>
      <c r="B104" t="s">
        <v>623</v>
      </c>
      <c r="C104" t="s">
        <v>53</v>
      </c>
      <c r="D104" t="s">
        <v>109</v>
      </c>
      <c r="E104" t="str">
        <f>_xlfn.XLOOKUP(A104,非表示_メーカーコード一覧!B:B,非表示_メーカーコード一覧!A:A,"")</f>
        <v>L02</v>
      </c>
    </row>
    <row r="105" spans="1:5" x14ac:dyDescent="0.55000000000000004">
      <c r="A105" t="s">
        <v>52</v>
      </c>
      <c r="B105" t="s">
        <v>623</v>
      </c>
      <c r="C105" t="s">
        <v>53</v>
      </c>
      <c r="D105" t="s">
        <v>97</v>
      </c>
      <c r="E105" t="str">
        <f>_xlfn.XLOOKUP(A105,非表示_メーカーコード一覧!B:B,非表示_メーカーコード一覧!A:A,"")</f>
        <v>L02</v>
      </c>
    </row>
    <row r="106" spans="1:5" x14ac:dyDescent="0.55000000000000004">
      <c r="A106" t="s">
        <v>52</v>
      </c>
      <c r="B106" t="s">
        <v>623</v>
      </c>
      <c r="C106" t="s">
        <v>53</v>
      </c>
      <c r="D106" t="s">
        <v>92</v>
      </c>
      <c r="E106" t="str">
        <f>_xlfn.XLOOKUP(A106,非表示_メーカーコード一覧!B:B,非表示_メーカーコード一覧!A:A,"")</f>
        <v>L02</v>
      </c>
    </row>
    <row r="107" spans="1:5" x14ac:dyDescent="0.55000000000000004">
      <c r="A107" t="s">
        <v>52</v>
      </c>
      <c r="B107" t="s">
        <v>623</v>
      </c>
      <c r="C107" t="s">
        <v>53</v>
      </c>
      <c r="D107" t="s">
        <v>90</v>
      </c>
      <c r="E107" t="str">
        <f>_xlfn.XLOOKUP(A107,非表示_メーカーコード一覧!B:B,非表示_メーカーコード一覧!A:A,"")</f>
        <v>L02</v>
      </c>
    </row>
    <row r="108" spans="1:5" x14ac:dyDescent="0.55000000000000004">
      <c r="A108" t="s">
        <v>52</v>
      </c>
      <c r="B108" t="s">
        <v>623</v>
      </c>
      <c r="C108" t="s">
        <v>53</v>
      </c>
      <c r="D108" t="s">
        <v>111</v>
      </c>
      <c r="E108" t="str">
        <f>_xlfn.XLOOKUP(A108,非表示_メーカーコード一覧!B:B,非表示_メーカーコード一覧!A:A,"")</f>
        <v>L02</v>
      </c>
    </row>
    <row r="109" spans="1:5" x14ac:dyDescent="0.55000000000000004">
      <c r="A109" t="s">
        <v>52</v>
      </c>
      <c r="B109" t="s">
        <v>623</v>
      </c>
      <c r="C109" t="s">
        <v>53</v>
      </c>
      <c r="D109" t="s">
        <v>105</v>
      </c>
      <c r="E109" t="str">
        <f>_xlfn.XLOOKUP(A109,非表示_メーカーコード一覧!B:B,非表示_メーカーコード一覧!A:A,"")</f>
        <v>L02</v>
      </c>
    </row>
    <row r="110" spans="1:5" x14ac:dyDescent="0.55000000000000004">
      <c r="A110" t="s">
        <v>52</v>
      </c>
      <c r="B110" t="s">
        <v>623</v>
      </c>
      <c r="C110" t="s">
        <v>53</v>
      </c>
      <c r="D110" t="s">
        <v>96</v>
      </c>
      <c r="E110" t="str">
        <f>_xlfn.XLOOKUP(A110,非表示_メーカーコード一覧!B:B,非表示_メーカーコード一覧!A:A,"")</f>
        <v>L02</v>
      </c>
    </row>
    <row r="111" spans="1:5" x14ac:dyDescent="0.55000000000000004">
      <c r="A111" t="s">
        <v>52</v>
      </c>
      <c r="B111" t="s">
        <v>623</v>
      </c>
      <c r="C111" t="s">
        <v>53</v>
      </c>
      <c r="D111" t="s">
        <v>102</v>
      </c>
      <c r="E111" t="str">
        <f>_xlfn.XLOOKUP(A111,非表示_メーカーコード一覧!B:B,非表示_メーカーコード一覧!A:A,"")</f>
        <v>L02</v>
      </c>
    </row>
    <row r="112" spans="1:5" x14ac:dyDescent="0.55000000000000004">
      <c r="A112" t="s">
        <v>52</v>
      </c>
      <c r="B112" t="s">
        <v>623</v>
      </c>
      <c r="C112" t="s">
        <v>53</v>
      </c>
      <c r="D112" t="s">
        <v>101</v>
      </c>
      <c r="E112" t="str">
        <f>_xlfn.XLOOKUP(A112,非表示_メーカーコード一覧!B:B,非表示_メーカーコード一覧!A:A,"")</f>
        <v>L02</v>
      </c>
    </row>
    <row r="113" spans="1:5" x14ac:dyDescent="0.55000000000000004">
      <c r="A113" t="s">
        <v>52</v>
      </c>
      <c r="B113" t="s">
        <v>623</v>
      </c>
      <c r="C113" t="s">
        <v>53</v>
      </c>
      <c r="D113" t="s">
        <v>113</v>
      </c>
      <c r="E113" t="str">
        <f>_xlfn.XLOOKUP(A113,非表示_メーカーコード一覧!B:B,非表示_メーカーコード一覧!A:A,"")</f>
        <v>L02</v>
      </c>
    </row>
    <row r="114" spans="1:5" x14ac:dyDescent="0.55000000000000004">
      <c r="A114" t="s">
        <v>52</v>
      </c>
      <c r="B114" t="s">
        <v>623</v>
      </c>
      <c r="C114" t="s">
        <v>53</v>
      </c>
      <c r="D114" t="s">
        <v>159</v>
      </c>
      <c r="E114" t="str">
        <f>_xlfn.XLOOKUP(A114,非表示_メーカーコード一覧!B:B,非表示_メーカーコード一覧!A:A,"")</f>
        <v>L02</v>
      </c>
    </row>
    <row r="115" spans="1:5" x14ac:dyDescent="0.55000000000000004">
      <c r="A115" t="s">
        <v>52</v>
      </c>
      <c r="B115" t="s">
        <v>623</v>
      </c>
      <c r="C115" t="s">
        <v>53</v>
      </c>
      <c r="D115" t="s">
        <v>116</v>
      </c>
      <c r="E115" t="str">
        <f>_xlfn.XLOOKUP(A115,非表示_メーカーコード一覧!B:B,非表示_メーカーコード一覧!A:A,"")</f>
        <v>L02</v>
      </c>
    </row>
    <row r="116" spans="1:5" x14ac:dyDescent="0.55000000000000004">
      <c r="A116" t="s">
        <v>52</v>
      </c>
      <c r="B116" t="s">
        <v>623</v>
      </c>
      <c r="C116" t="s">
        <v>53</v>
      </c>
      <c r="D116" t="s">
        <v>127</v>
      </c>
      <c r="E116" t="str">
        <f>_xlfn.XLOOKUP(A116,非表示_メーカーコード一覧!B:B,非表示_メーカーコード一覧!A:A,"")</f>
        <v>L02</v>
      </c>
    </row>
    <row r="117" spans="1:5" x14ac:dyDescent="0.55000000000000004">
      <c r="A117" t="s">
        <v>52</v>
      </c>
      <c r="B117" t="s">
        <v>623</v>
      </c>
      <c r="C117" t="s">
        <v>53</v>
      </c>
      <c r="D117" t="s">
        <v>133</v>
      </c>
      <c r="E117" t="str">
        <f>_xlfn.XLOOKUP(A117,非表示_メーカーコード一覧!B:B,非表示_メーカーコード一覧!A:A,"")</f>
        <v>L02</v>
      </c>
    </row>
    <row r="118" spans="1:5" x14ac:dyDescent="0.55000000000000004">
      <c r="A118" t="s">
        <v>52</v>
      </c>
      <c r="B118" t="s">
        <v>623</v>
      </c>
      <c r="C118" t="s">
        <v>53</v>
      </c>
      <c r="D118" t="s">
        <v>134</v>
      </c>
      <c r="E118" t="str">
        <f>_xlfn.XLOOKUP(A118,非表示_メーカーコード一覧!B:B,非表示_メーカーコード一覧!A:A,"")</f>
        <v>L02</v>
      </c>
    </row>
    <row r="119" spans="1:5" x14ac:dyDescent="0.55000000000000004">
      <c r="A119" t="s">
        <v>52</v>
      </c>
      <c r="B119" t="s">
        <v>623</v>
      </c>
      <c r="C119" t="s">
        <v>53</v>
      </c>
      <c r="D119" t="s">
        <v>151</v>
      </c>
      <c r="E119" t="str">
        <f>_xlfn.XLOOKUP(A119,非表示_メーカーコード一覧!B:B,非表示_メーカーコード一覧!A:A,"")</f>
        <v>L02</v>
      </c>
    </row>
    <row r="120" spans="1:5" x14ac:dyDescent="0.55000000000000004">
      <c r="A120" t="s">
        <v>52</v>
      </c>
      <c r="B120" t="s">
        <v>623</v>
      </c>
      <c r="C120" t="s">
        <v>53</v>
      </c>
      <c r="D120" t="s">
        <v>162</v>
      </c>
      <c r="E120" t="str">
        <f>_xlfn.XLOOKUP(A120,非表示_メーカーコード一覧!B:B,非表示_メーカーコード一覧!A:A,"")</f>
        <v>L02</v>
      </c>
    </row>
    <row r="121" spans="1:5" x14ac:dyDescent="0.55000000000000004">
      <c r="A121" t="s">
        <v>52</v>
      </c>
      <c r="B121" t="s">
        <v>623</v>
      </c>
      <c r="C121" t="s">
        <v>53</v>
      </c>
      <c r="D121" t="s">
        <v>128</v>
      </c>
      <c r="E121" t="str">
        <f>_xlfn.XLOOKUP(A121,非表示_メーカーコード一覧!B:B,非表示_メーカーコード一覧!A:A,"")</f>
        <v>L02</v>
      </c>
    </row>
    <row r="122" spans="1:5" x14ac:dyDescent="0.55000000000000004">
      <c r="A122" t="s">
        <v>52</v>
      </c>
      <c r="B122" t="s">
        <v>623</v>
      </c>
      <c r="C122" t="s">
        <v>53</v>
      </c>
      <c r="D122" t="s">
        <v>131</v>
      </c>
      <c r="E122" t="str">
        <f>_xlfn.XLOOKUP(A122,非表示_メーカーコード一覧!B:B,非表示_メーカーコード一覧!A:A,"")</f>
        <v>L02</v>
      </c>
    </row>
    <row r="123" spans="1:5" x14ac:dyDescent="0.55000000000000004">
      <c r="A123" t="s">
        <v>52</v>
      </c>
      <c r="B123" t="s">
        <v>623</v>
      </c>
      <c r="C123" t="s">
        <v>53</v>
      </c>
      <c r="D123" t="s">
        <v>129</v>
      </c>
      <c r="E123" t="str">
        <f>_xlfn.XLOOKUP(A123,非表示_メーカーコード一覧!B:B,非表示_メーカーコード一覧!A:A,"")</f>
        <v>L02</v>
      </c>
    </row>
    <row r="124" spans="1:5" x14ac:dyDescent="0.55000000000000004">
      <c r="A124" t="s">
        <v>52</v>
      </c>
      <c r="B124" t="s">
        <v>623</v>
      </c>
      <c r="C124" t="s">
        <v>53</v>
      </c>
      <c r="D124" t="s">
        <v>143</v>
      </c>
      <c r="E124" t="str">
        <f>_xlfn.XLOOKUP(A124,非表示_メーカーコード一覧!B:B,非表示_メーカーコード一覧!A:A,"")</f>
        <v>L02</v>
      </c>
    </row>
    <row r="125" spans="1:5" x14ac:dyDescent="0.55000000000000004">
      <c r="A125" t="s">
        <v>52</v>
      </c>
      <c r="B125" t="s">
        <v>623</v>
      </c>
      <c r="C125" t="s">
        <v>53</v>
      </c>
      <c r="D125" t="s">
        <v>156</v>
      </c>
      <c r="E125" t="str">
        <f>_xlfn.XLOOKUP(A125,非表示_メーカーコード一覧!B:B,非表示_メーカーコード一覧!A:A,"")</f>
        <v>L02</v>
      </c>
    </row>
    <row r="126" spans="1:5" x14ac:dyDescent="0.55000000000000004">
      <c r="A126" t="s">
        <v>52</v>
      </c>
      <c r="B126" t="s">
        <v>623</v>
      </c>
      <c r="C126" t="s">
        <v>53</v>
      </c>
      <c r="D126" t="s">
        <v>121</v>
      </c>
      <c r="E126" t="str">
        <f>_xlfn.XLOOKUP(A126,非表示_メーカーコード一覧!B:B,非表示_メーカーコード一覧!A:A,"")</f>
        <v>L02</v>
      </c>
    </row>
    <row r="127" spans="1:5" x14ac:dyDescent="0.55000000000000004">
      <c r="A127" t="s">
        <v>52</v>
      </c>
      <c r="B127" t="s">
        <v>623</v>
      </c>
      <c r="C127" t="s">
        <v>53</v>
      </c>
      <c r="D127" t="s">
        <v>122</v>
      </c>
      <c r="E127" t="str">
        <f>_xlfn.XLOOKUP(A127,非表示_メーカーコード一覧!B:B,非表示_メーカーコード一覧!A:A,"")</f>
        <v>L02</v>
      </c>
    </row>
    <row r="128" spans="1:5" x14ac:dyDescent="0.55000000000000004">
      <c r="A128" t="s">
        <v>52</v>
      </c>
      <c r="B128" t="s">
        <v>623</v>
      </c>
      <c r="C128" t="s">
        <v>53</v>
      </c>
      <c r="D128" t="s">
        <v>123</v>
      </c>
      <c r="E128" t="str">
        <f>_xlfn.XLOOKUP(A128,非表示_メーカーコード一覧!B:B,非表示_メーカーコード一覧!A:A,"")</f>
        <v>L02</v>
      </c>
    </row>
    <row r="129" spans="1:7" x14ac:dyDescent="0.55000000000000004">
      <c r="A129" t="s">
        <v>52</v>
      </c>
      <c r="B129" t="s">
        <v>623</v>
      </c>
      <c r="C129" t="s">
        <v>53</v>
      </c>
      <c r="D129" t="s">
        <v>130</v>
      </c>
      <c r="E129" t="str">
        <f>_xlfn.XLOOKUP(A129,非表示_メーカーコード一覧!B:B,非表示_メーカーコード一覧!A:A,"")</f>
        <v>L02</v>
      </c>
    </row>
    <row r="130" spans="1:7" x14ac:dyDescent="0.55000000000000004">
      <c r="A130" t="s">
        <v>52</v>
      </c>
      <c r="B130" t="s">
        <v>623</v>
      </c>
      <c r="C130" t="s">
        <v>53</v>
      </c>
      <c r="D130" t="s">
        <v>341</v>
      </c>
      <c r="E130" t="str">
        <f>_xlfn.XLOOKUP(A130,非表示_メーカーコード一覧!B:B,非表示_メーカーコード一覧!A:A,"")</f>
        <v>L02</v>
      </c>
    </row>
    <row r="131" spans="1:7" x14ac:dyDescent="0.55000000000000004">
      <c r="A131" t="s">
        <v>52</v>
      </c>
      <c r="B131" t="s">
        <v>623</v>
      </c>
      <c r="C131" t="s">
        <v>53</v>
      </c>
      <c r="D131" t="s">
        <v>337</v>
      </c>
      <c r="E131" t="str">
        <f>_xlfn.XLOOKUP(A131,非表示_メーカーコード一覧!B:B,非表示_メーカーコード一覧!A:A,"")</f>
        <v>L02</v>
      </c>
    </row>
    <row r="132" spans="1:7" x14ac:dyDescent="0.55000000000000004">
      <c r="A132" t="s">
        <v>52</v>
      </c>
      <c r="B132" t="s">
        <v>623</v>
      </c>
      <c r="C132" t="s">
        <v>53</v>
      </c>
      <c r="D132" t="s">
        <v>340</v>
      </c>
      <c r="E132" t="str">
        <f>_xlfn.XLOOKUP(A132,非表示_メーカーコード一覧!B:B,非表示_メーカーコード一覧!A:A,"")</f>
        <v>L02</v>
      </c>
    </row>
    <row r="133" spans="1:7" x14ac:dyDescent="0.55000000000000004">
      <c r="A133" t="s">
        <v>52</v>
      </c>
      <c r="B133" t="s">
        <v>623</v>
      </c>
      <c r="C133" t="s">
        <v>53</v>
      </c>
      <c r="D133" t="s">
        <v>343</v>
      </c>
      <c r="E133" t="str">
        <f>_xlfn.XLOOKUP(A133,非表示_メーカーコード一覧!B:B,非表示_メーカーコード一覧!A:A,"")</f>
        <v>L02</v>
      </c>
    </row>
    <row r="134" spans="1:7" x14ac:dyDescent="0.55000000000000004">
      <c r="A134" t="s">
        <v>52</v>
      </c>
      <c r="B134" t="s">
        <v>623</v>
      </c>
      <c r="C134" t="s">
        <v>53</v>
      </c>
      <c r="D134" t="s">
        <v>338</v>
      </c>
      <c r="E134" t="str">
        <f>_xlfn.XLOOKUP(A134,非表示_メーカーコード一覧!B:B,非表示_メーカーコード一覧!A:A,"")</f>
        <v>L02</v>
      </c>
    </row>
    <row r="135" spans="1:7" x14ac:dyDescent="0.55000000000000004">
      <c r="A135" t="s">
        <v>52</v>
      </c>
      <c r="B135" t="s">
        <v>623</v>
      </c>
      <c r="C135" t="s">
        <v>53</v>
      </c>
      <c r="D135" t="s">
        <v>339</v>
      </c>
      <c r="E135" t="str">
        <f>_xlfn.XLOOKUP(A135,非表示_メーカーコード一覧!B:B,非表示_メーカーコード一覧!A:A,"")</f>
        <v>L02</v>
      </c>
    </row>
    <row r="136" spans="1:7" x14ac:dyDescent="0.55000000000000004">
      <c r="A136" t="s">
        <v>52</v>
      </c>
      <c r="B136" t="s">
        <v>623</v>
      </c>
      <c r="C136" t="s">
        <v>53</v>
      </c>
      <c r="D136" t="s">
        <v>438</v>
      </c>
      <c r="E136" t="str">
        <f>_xlfn.XLOOKUP(A136,非表示_メーカーコード一覧!B:B,非表示_メーカーコード一覧!A:A,"")</f>
        <v>L02</v>
      </c>
    </row>
    <row r="137" spans="1:7" x14ac:dyDescent="0.55000000000000004">
      <c r="A137" t="s">
        <v>52</v>
      </c>
      <c r="B137" t="s">
        <v>623</v>
      </c>
      <c r="C137" t="s">
        <v>53</v>
      </c>
      <c r="D137" t="s">
        <v>732</v>
      </c>
      <c r="E137" t="str">
        <f>_xlfn.XLOOKUP(A137,非表示_メーカーコード一覧!B:B,非表示_メーカーコード一覧!A:A,"")</f>
        <v>L02</v>
      </c>
      <c r="F137" s="31">
        <v>45471</v>
      </c>
      <c r="G137" s="31">
        <v>45474</v>
      </c>
    </row>
    <row r="138" spans="1:7" x14ac:dyDescent="0.55000000000000004">
      <c r="A138" t="s">
        <v>763</v>
      </c>
      <c r="B138" t="s">
        <v>663</v>
      </c>
      <c r="C138" t="s">
        <v>53</v>
      </c>
      <c r="D138" t="s">
        <v>733</v>
      </c>
      <c r="E138" t="str">
        <f>_xlfn.XLOOKUP(A138,非表示_メーカーコード一覧!B:B,非表示_メーカーコード一覧!A:A,"")</f>
        <v>L02</v>
      </c>
      <c r="F138" s="31">
        <v>45471</v>
      </c>
      <c r="G138" s="31">
        <v>45474</v>
      </c>
    </row>
    <row r="139" spans="1:7" x14ac:dyDescent="0.55000000000000004">
      <c r="A139" s="27" t="s">
        <v>763</v>
      </c>
      <c r="B139" s="27" t="s">
        <v>663</v>
      </c>
      <c r="C139" s="27" t="s">
        <v>764</v>
      </c>
      <c r="D139" s="27" t="s">
        <v>765</v>
      </c>
      <c r="E139" s="27" t="str">
        <f>_xlfn.XLOOKUP(A139,非表示_メーカーコード一覧!B:B,非表示_メーカーコード一覧!A:A,"")</f>
        <v>L02</v>
      </c>
      <c r="F139" s="28">
        <v>45596</v>
      </c>
      <c r="G139" s="28">
        <v>45596</v>
      </c>
    </row>
    <row r="140" spans="1:7" x14ac:dyDescent="0.55000000000000004">
      <c r="A140" s="27" t="s">
        <v>763</v>
      </c>
      <c r="B140" s="27" t="s">
        <v>663</v>
      </c>
      <c r="C140" s="27" t="s">
        <v>764</v>
      </c>
      <c r="D140" s="27" t="s">
        <v>766</v>
      </c>
      <c r="E140" s="27" t="str">
        <f>_xlfn.XLOOKUP(A140,非表示_メーカーコード一覧!B:B,非表示_メーカーコード一覧!A:A,"")</f>
        <v>L02</v>
      </c>
      <c r="F140" s="28">
        <v>45596</v>
      </c>
      <c r="G140" s="28">
        <v>45596</v>
      </c>
    </row>
    <row r="141" spans="1:7" x14ac:dyDescent="0.55000000000000004">
      <c r="A141" s="27" t="s">
        <v>763</v>
      </c>
      <c r="B141" s="27" t="s">
        <v>663</v>
      </c>
      <c r="C141" s="27" t="s">
        <v>764</v>
      </c>
      <c r="D141" s="27" t="s">
        <v>767</v>
      </c>
      <c r="E141" s="27" t="str">
        <f>_xlfn.XLOOKUP(A141,非表示_メーカーコード一覧!B:B,非表示_メーカーコード一覧!A:A,"")</f>
        <v>L02</v>
      </c>
      <c r="F141" s="28">
        <v>45596</v>
      </c>
      <c r="G141" s="28">
        <v>45596</v>
      </c>
    </row>
    <row r="142" spans="1:7" x14ac:dyDescent="0.55000000000000004">
      <c r="A142" s="27" t="s">
        <v>763</v>
      </c>
      <c r="B142" s="27" t="s">
        <v>663</v>
      </c>
      <c r="C142" s="27" t="s">
        <v>764</v>
      </c>
      <c r="D142" s="27" t="s">
        <v>768</v>
      </c>
      <c r="E142" s="27" t="str">
        <f>_xlfn.XLOOKUP(A142,非表示_メーカーコード一覧!B:B,非表示_メーカーコード一覧!A:A,"")</f>
        <v>L02</v>
      </c>
      <c r="F142" s="28">
        <v>45596</v>
      </c>
      <c r="G142" s="28">
        <v>45596</v>
      </c>
    </row>
    <row r="143" spans="1:7" x14ac:dyDescent="0.55000000000000004">
      <c r="A143" t="s">
        <v>237</v>
      </c>
      <c r="B143" t="s">
        <v>569</v>
      </c>
      <c r="C143" t="s">
        <v>568</v>
      </c>
      <c r="D143" t="s">
        <v>509</v>
      </c>
      <c r="E143" t="str">
        <f>_xlfn.XLOOKUP(A143,非表示_メーカーコード一覧!B:B,非表示_メーカーコード一覧!A:A,"")</f>
        <v>L04</v>
      </c>
    </row>
    <row r="144" spans="1:7" x14ac:dyDescent="0.55000000000000004">
      <c r="A144" t="s">
        <v>237</v>
      </c>
      <c r="B144" t="s">
        <v>567</v>
      </c>
      <c r="C144" t="s">
        <v>568</v>
      </c>
      <c r="D144" t="s">
        <v>510</v>
      </c>
      <c r="E144" t="str">
        <f>_xlfn.XLOOKUP(A144,非表示_メーカーコード一覧!B:B,非表示_メーカーコード一覧!A:A,"")</f>
        <v>L04</v>
      </c>
    </row>
    <row r="145" spans="1:5" x14ac:dyDescent="0.55000000000000004">
      <c r="A145" t="s">
        <v>237</v>
      </c>
      <c r="B145" t="s">
        <v>567</v>
      </c>
      <c r="C145" t="s">
        <v>568</v>
      </c>
      <c r="D145" t="s">
        <v>511</v>
      </c>
      <c r="E145" t="str">
        <f>_xlfn.XLOOKUP(A145,非表示_メーカーコード一覧!B:B,非表示_メーカーコード一覧!A:A,"")</f>
        <v>L04</v>
      </c>
    </row>
    <row r="146" spans="1:5" x14ac:dyDescent="0.55000000000000004">
      <c r="A146" t="s">
        <v>237</v>
      </c>
      <c r="B146" t="s">
        <v>567</v>
      </c>
      <c r="C146" t="s">
        <v>568</v>
      </c>
      <c r="D146" t="s">
        <v>512</v>
      </c>
      <c r="E146" t="str">
        <f>_xlfn.XLOOKUP(A146,非表示_メーカーコード一覧!B:B,非表示_メーカーコード一覧!A:A,"")</f>
        <v>L04</v>
      </c>
    </row>
    <row r="147" spans="1:5" x14ac:dyDescent="0.55000000000000004">
      <c r="A147" t="s">
        <v>237</v>
      </c>
      <c r="B147" t="s">
        <v>567</v>
      </c>
      <c r="C147" t="s">
        <v>568</v>
      </c>
      <c r="D147" t="s">
        <v>513</v>
      </c>
      <c r="E147" t="str">
        <f>_xlfn.XLOOKUP(A147,非表示_メーカーコード一覧!B:B,非表示_メーカーコード一覧!A:A,"")</f>
        <v>L04</v>
      </c>
    </row>
    <row r="148" spans="1:5" x14ac:dyDescent="0.55000000000000004">
      <c r="A148" t="s">
        <v>237</v>
      </c>
      <c r="B148" t="s">
        <v>567</v>
      </c>
      <c r="C148" t="s">
        <v>568</v>
      </c>
      <c r="D148" t="s">
        <v>515</v>
      </c>
      <c r="E148" t="str">
        <f>_xlfn.XLOOKUP(A148,非表示_メーカーコード一覧!B:B,非表示_メーカーコード一覧!A:A,"")</f>
        <v>L04</v>
      </c>
    </row>
    <row r="149" spans="1:5" x14ac:dyDescent="0.55000000000000004">
      <c r="A149" t="s">
        <v>237</v>
      </c>
      <c r="B149" t="s">
        <v>567</v>
      </c>
      <c r="C149" t="s">
        <v>568</v>
      </c>
      <c r="D149" t="s">
        <v>514</v>
      </c>
      <c r="E149" t="str">
        <f>_xlfn.XLOOKUP(A149,非表示_メーカーコード一覧!B:B,非表示_メーカーコード一覧!A:A,"")</f>
        <v>L04</v>
      </c>
    </row>
    <row r="150" spans="1:5" x14ac:dyDescent="0.55000000000000004">
      <c r="A150" t="s">
        <v>237</v>
      </c>
      <c r="B150" t="s">
        <v>567</v>
      </c>
      <c r="C150" t="s">
        <v>568</v>
      </c>
      <c r="D150" t="s">
        <v>516</v>
      </c>
      <c r="E150" t="str">
        <f>_xlfn.XLOOKUP(A150,非表示_メーカーコード一覧!B:B,非表示_メーカーコード一覧!A:A,"")</f>
        <v>L04</v>
      </c>
    </row>
    <row r="151" spans="1:5" x14ac:dyDescent="0.55000000000000004">
      <c r="A151" t="s">
        <v>237</v>
      </c>
      <c r="B151" t="s">
        <v>567</v>
      </c>
      <c r="C151" t="s">
        <v>568</v>
      </c>
      <c r="D151" t="s">
        <v>517</v>
      </c>
      <c r="E151" t="str">
        <f>_xlfn.XLOOKUP(A151,非表示_メーカーコード一覧!B:B,非表示_メーカーコード一覧!A:A,"")</f>
        <v>L04</v>
      </c>
    </row>
    <row r="152" spans="1:5" x14ac:dyDescent="0.55000000000000004">
      <c r="A152" t="s">
        <v>237</v>
      </c>
      <c r="B152" t="s">
        <v>567</v>
      </c>
      <c r="C152" t="s">
        <v>568</v>
      </c>
      <c r="D152" t="s">
        <v>518</v>
      </c>
      <c r="E152" t="str">
        <f>_xlfn.XLOOKUP(A152,非表示_メーカーコード一覧!B:B,非表示_メーカーコード一覧!A:A,"")</f>
        <v>L04</v>
      </c>
    </row>
    <row r="153" spans="1:5" x14ac:dyDescent="0.55000000000000004">
      <c r="A153" t="s">
        <v>237</v>
      </c>
      <c r="B153" t="s">
        <v>567</v>
      </c>
      <c r="C153" t="s">
        <v>568</v>
      </c>
      <c r="D153" t="s">
        <v>519</v>
      </c>
      <c r="E153" t="str">
        <f>_xlfn.XLOOKUP(A153,非表示_メーカーコード一覧!B:B,非表示_メーカーコード一覧!A:A,"")</f>
        <v>L04</v>
      </c>
    </row>
    <row r="154" spans="1:5" x14ac:dyDescent="0.55000000000000004">
      <c r="A154" t="s">
        <v>237</v>
      </c>
      <c r="B154" t="s">
        <v>567</v>
      </c>
      <c r="C154" t="s">
        <v>568</v>
      </c>
      <c r="D154" t="s">
        <v>520</v>
      </c>
      <c r="E154" t="str">
        <f>_xlfn.XLOOKUP(A154,非表示_メーカーコード一覧!B:B,非表示_メーカーコード一覧!A:A,"")</f>
        <v>L04</v>
      </c>
    </row>
    <row r="155" spans="1:5" x14ac:dyDescent="0.55000000000000004">
      <c r="A155" t="s">
        <v>237</v>
      </c>
      <c r="B155" t="s">
        <v>567</v>
      </c>
      <c r="C155" t="s">
        <v>568</v>
      </c>
      <c r="D155" t="s">
        <v>521</v>
      </c>
      <c r="E155" t="str">
        <f>_xlfn.XLOOKUP(A155,非表示_メーカーコード一覧!B:B,非表示_メーカーコード一覧!A:A,"")</f>
        <v>L04</v>
      </c>
    </row>
    <row r="156" spans="1:5" x14ac:dyDescent="0.55000000000000004">
      <c r="A156" t="s">
        <v>237</v>
      </c>
      <c r="B156" t="s">
        <v>567</v>
      </c>
      <c r="C156" t="s">
        <v>568</v>
      </c>
      <c r="D156" t="s">
        <v>523</v>
      </c>
      <c r="E156" t="str">
        <f>_xlfn.XLOOKUP(A156,非表示_メーカーコード一覧!B:B,非表示_メーカーコード一覧!A:A,"")</f>
        <v>L04</v>
      </c>
    </row>
    <row r="157" spans="1:5" x14ac:dyDescent="0.55000000000000004">
      <c r="A157" t="s">
        <v>237</v>
      </c>
      <c r="B157" t="s">
        <v>567</v>
      </c>
      <c r="C157" t="s">
        <v>568</v>
      </c>
      <c r="D157" t="s">
        <v>522</v>
      </c>
      <c r="E157" t="str">
        <f>_xlfn.XLOOKUP(A157,非表示_メーカーコード一覧!B:B,非表示_メーカーコード一覧!A:A,"")</f>
        <v>L04</v>
      </c>
    </row>
    <row r="158" spans="1:5" x14ac:dyDescent="0.55000000000000004">
      <c r="A158" t="s">
        <v>237</v>
      </c>
      <c r="B158" t="s">
        <v>567</v>
      </c>
      <c r="C158" t="s">
        <v>568</v>
      </c>
      <c r="D158" t="s">
        <v>508</v>
      </c>
      <c r="E158" t="str">
        <f>_xlfn.XLOOKUP(A158,非表示_メーカーコード一覧!B:B,非表示_メーカーコード一覧!A:A,"")</f>
        <v>L04</v>
      </c>
    </row>
    <row r="159" spans="1:5" x14ac:dyDescent="0.55000000000000004">
      <c r="A159" t="s">
        <v>237</v>
      </c>
      <c r="B159" t="s">
        <v>567</v>
      </c>
      <c r="C159" t="s">
        <v>250</v>
      </c>
      <c r="D159" t="s">
        <v>251</v>
      </c>
      <c r="E159" t="str">
        <f>_xlfn.XLOOKUP(A159,非表示_メーカーコード一覧!B:B,非表示_メーカーコード一覧!A:A,"")</f>
        <v>L04</v>
      </c>
    </row>
    <row r="160" spans="1:5" x14ac:dyDescent="0.55000000000000004">
      <c r="A160" t="s">
        <v>237</v>
      </c>
      <c r="B160" t="s">
        <v>567</v>
      </c>
      <c r="C160" t="s">
        <v>250</v>
      </c>
      <c r="D160" t="s">
        <v>252</v>
      </c>
      <c r="E160" t="str">
        <f>_xlfn.XLOOKUP(A160,非表示_メーカーコード一覧!B:B,非表示_メーカーコード一覧!A:A,"")</f>
        <v>L04</v>
      </c>
    </row>
    <row r="161" spans="1:5" x14ac:dyDescent="0.55000000000000004">
      <c r="A161" t="s">
        <v>237</v>
      </c>
      <c r="B161" t="s">
        <v>567</v>
      </c>
      <c r="C161" t="s">
        <v>253</v>
      </c>
      <c r="D161" t="s">
        <v>254</v>
      </c>
      <c r="E161" t="str">
        <f>_xlfn.XLOOKUP(A161,非表示_メーカーコード一覧!B:B,非表示_メーカーコード一覧!A:A,"")</f>
        <v>L04</v>
      </c>
    </row>
    <row r="162" spans="1:5" x14ac:dyDescent="0.55000000000000004">
      <c r="A162" t="s">
        <v>237</v>
      </c>
      <c r="B162" t="s">
        <v>567</v>
      </c>
      <c r="C162" t="s">
        <v>253</v>
      </c>
      <c r="D162" t="s">
        <v>255</v>
      </c>
      <c r="E162" t="str">
        <f>_xlfn.XLOOKUP(A162,非表示_メーカーコード一覧!B:B,非表示_メーカーコード一覧!A:A,"")</f>
        <v>L04</v>
      </c>
    </row>
    <row r="163" spans="1:5" x14ac:dyDescent="0.55000000000000004">
      <c r="A163" t="s">
        <v>237</v>
      </c>
      <c r="B163" t="s">
        <v>567</v>
      </c>
      <c r="C163" t="s">
        <v>253</v>
      </c>
      <c r="D163" t="s">
        <v>256</v>
      </c>
      <c r="E163" t="str">
        <f>_xlfn.XLOOKUP(A163,非表示_メーカーコード一覧!B:B,非表示_メーカーコード一覧!A:A,"")</f>
        <v>L04</v>
      </c>
    </row>
    <row r="164" spans="1:5" x14ac:dyDescent="0.55000000000000004">
      <c r="A164" t="s">
        <v>237</v>
      </c>
      <c r="B164" t="s">
        <v>567</v>
      </c>
      <c r="C164" t="s">
        <v>253</v>
      </c>
      <c r="D164" t="s">
        <v>257</v>
      </c>
      <c r="E164" t="str">
        <f>_xlfn.XLOOKUP(A164,非表示_メーカーコード一覧!B:B,非表示_メーカーコード一覧!A:A,"")</f>
        <v>L04</v>
      </c>
    </row>
    <row r="165" spans="1:5" x14ac:dyDescent="0.55000000000000004">
      <c r="A165" t="s">
        <v>237</v>
      </c>
      <c r="B165" t="s">
        <v>567</v>
      </c>
      <c r="C165" t="s">
        <v>568</v>
      </c>
      <c r="D165" t="s">
        <v>296</v>
      </c>
      <c r="E165" t="str">
        <f>_xlfn.XLOOKUP(A165,非表示_メーカーコード一覧!B:B,非表示_メーカーコード一覧!A:A,"")</f>
        <v>L04</v>
      </c>
    </row>
    <row r="166" spans="1:5" x14ac:dyDescent="0.55000000000000004">
      <c r="A166" t="s">
        <v>237</v>
      </c>
      <c r="B166" t="s">
        <v>567</v>
      </c>
      <c r="C166" t="s">
        <v>568</v>
      </c>
      <c r="D166" t="s">
        <v>261</v>
      </c>
      <c r="E166" t="str">
        <f>_xlfn.XLOOKUP(A166,非表示_メーカーコード一覧!B:B,非表示_メーカーコード一覧!A:A,"")</f>
        <v>L04</v>
      </c>
    </row>
    <row r="167" spans="1:5" x14ac:dyDescent="0.55000000000000004">
      <c r="A167" t="s">
        <v>237</v>
      </c>
      <c r="B167" t="s">
        <v>567</v>
      </c>
      <c r="C167" t="s">
        <v>568</v>
      </c>
      <c r="D167" t="s">
        <v>297</v>
      </c>
      <c r="E167" t="str">
        <f>_xlfn.XLOOKUP(A167,非表示_メーカーコード一覧!B:B,非表示_メーカーコード一覧!A:A,"")</f>
        <v>L04</v>
      </c>
    </row>
    <row r="168" spans="1:5" x14ac:dyDescent="0.55000000000000004">
      <c r="A168" t="s">
        <v>237</v>
      </c>
      <c r="B168" t="s">
        <v>567</v>
      </c>
      <c r="C168" t="s">
        <v>568</v>
      </c>
      <c r="D168" t="s">
        <v>260</v>
      </c>
      <c r="E168" t="str">
        <f>_xlfn.XLOOKUP(A168,非表示_メーカーコード一覧!B:B,非表示_メーカーコード一覧!A:A,"")</f>
        <v>L04</v>
      </c>
    </row>
    <row r="169" spans="1:5" x14ac:dyDescent="0.55000000000000004">
      <c r="A169" t="s">
        <v>237</v>
      </c>
      <c r="B169" t="s">
        <v>567</v>
      </c>
      <c r="C169" t="s">
        <v>568</v>
      </c>
      <c r="D169" t="s">
        <v>280</v>
      </c>
      <c r="E169" t="str">
        <f>_xlfn.XLOOKUP(A169,非表示_メーカーコード一覧!B:B,非表示_メーカーコード一覧!A:A,"")</f>
        <v>L04</v>
      </c>
    </row>
    <row r="170" spans="1:5" x14ac:dyDescent="0.55000000000000004">
      <c r="A170" t="s">
        <v>237</v>
      </c>
      <c r="B170" t="s">
        <v>567</v>
      </c>
      <c r="C170" t="s">
        <v>568</v>
      </c>
      <c r="D170" t="s">
        <v>240</v>
      </c>
      <c r="E170" t="str">
        <f>_xlfn.XLOOKUP(A170,非表示_メーカーコード一覧!B:B,非表示_メーカーコード一覧!A:A,"")</f>
        <v>L04</v>
      </c>
    </row>
    <row r="171" spans="1:5" x14ac:dyDescent="0.55000000000000004">
      <c r="A171" t="s">
        <v>237</v>
      </c>
      <c r="B171" t="s">
        <v>567</v>
      </c>
      <c r="C171" t="s">
        <v>568</v>
      </c>
      <c r="D171" t="s">
        <v>298</v>
      </c>
      <c r="E171" t="str">
        <f>_xlfn.XLOOKUP(A171,非表示_メーカーコード一覧!B:B,非表示_メーカーコード一覧!A:A,"")</f>
        <v>L04</v>
      </c>
    </row>
    <row r="172" spans="1:5" x14ac:dyDescent="0.55000000000000004">
      <c r="A172" t="s">
        <v>237</v>
      </c>
      <c r="B172" t="s">
        <v>567</v>
      </c>
      <c r="C172" t="s">
        <v>568</v>
      </c>
      <c r="D172" t="s">
        <v>262</v>
      </c>
      <c r="E172" t="str">
        <f>_xlfn.XLOOKUP(A172,非表示_メーカーコード一覧!B:B,非表示_メーカーコード一覧!A:A,"")</f>
        <v>L04</v>
      </c>
    </row>
    <row r="173" spans="1:5" x14ac:dyDescent="0.55000000000000004">
      <c r="A173" t="s">
        <v>237</v>
      </c>
      <c r="B173" t="s">
        <v>567</v>
      </c>
      <c r="C173" t="s">
        <v>568</v>
      </c>
      <c r="D173" t="s">
        <v>299</v>
      </c>
      <c r="E173" t="str">
        <f>_xlfn.XLOOKUP(A173,非表示_メーカーコード一覧!B:B,非表示_メーカーコード一覧!A:A,"")</f>
        <v>L04</v>
      </c>
    </row>
    <row r="174" spans="1:5" x14ac:dyDescent="0.55000000000000004">
      <c r="A174" t="s">
        <v>237</v>
      </c>
      <c r="B174" t="s">
        <v>567</v>
      </c>
      <c r="C174" t="s">
        <v>568</v>
      </c>
      <c r="D174" t="s">
        <v>263</v>
      </c>
      <c r="E174" t="str">
        <f>_xlfn.XLOOKUP(A174,非表示_メーカーコード一覧!B:B,非表示_メーカーコード一覧!A:A,"")</f>
        <v>L04</v>
      </c>
    </row>
    <row r="175" spans="1:5" x14ac:dyDescent="0.55000000000000004">
      <c r="A175" t="s">
        <v>237</v>
      </c>
      <c r="B175" t="s">
        <v>567</v>
      </c>
      <c r="C175" t="s">
        <v>568</v>
      </c>
      <c r="D175" t="s">
        <v>281</v>
      </c>
      <c r="E175" t="str">
        <f>_xlfn.XLOOKUP(A175,非表示_メーカーコード一覧!B:B,非表示_メーカーコード一覧!A:A,"")</f>
        <v>L04</v>
      </c>
    </row>
    <row r="176" spans="1:5" x14ac:dyDescent="0.55000000000000004">
      <c r="A176" t="s">
        <v>237</v>
      </c>
      <c r="B176" t="s">
        <v>567</v>
      </c>
      <c r="C176" t="s">
        <v>568</v>
      </c>
      <c r="D176" t="s">
        <v>239</v>
      </c>
      <c r="E176" t="str">
        <f>_xlfn.XLOOKUP(A176,非表示_メーカーコード一覧!B:B,非表示_メーカーコード一覧!A:A,"")</f>
        <v>L04</v>
      </c>
    </row>
    <row r="177" spans="1:5" x14ac:dyDescent="0.55000000000000004">
      <c r="A177" t="s">
        <v>237</v>
      </c>
      <c r="B177" t="s">
        <v>567</v>
      </c>
      <c r="C177" t="s">
        <v>568</v>
      </c>
      <c r="D177" t="s">
        <v>264</v>
      </c>
      <c r="E177" t="str">
        <f>_xlfn.XLOOKUP(A177,非表示_メーカーコード一覧!B:B,非表示_メーカーコード一覧!A:A,"")</f>
        <v>L04</v>
      </c>
    </row>
    <row r="178" spans="1:5" x14ac:dyDescent="0.55000000000000004">
      <c r="A178" t="s">
        <v>237</v>
      </c>
      <c r="B178" t="s">
        <v>567</v>
      </c>
      <c r="C178" t="s">
        <v>568</v>
      </c>
      <c r="D178" t="s">
        <v>300</v>
      </c>
      <c r="E178" t="str">
        <f>_xlfn.XLOOKUP(A178,非表示_メーカーコード一覧!B:B,非表示_メーカーコード一覧!A:A,"")</f>
        <v>L04</v>
      </c>
    </row>
    <row r="179" spans="1:5" x14ac:dyDescent="0.55000000000000004">
      <c r="A179" t="s">
        <v>237</v>
      </c>
      <c r="B179" t="s">
        <v>567</v>
      </c>
      <c r="C179" t="s">
        <v>568</v>
      </c>
      <c r="D179" t="s">
        <v>265</v>
      </c>
      <c r="E179" t="str">
        <f>_xlfn.XLOOKUP(A179,非表示_メーカーコード一覧!B:B,非表示_メーカーコード一覧!A:A,"")</f>
        <v>L04</v>
      </c>
    </row>
    <row r="180" spans="1:5" x14ac:dyDescent="0.55000000000000004">
      <c r="A180" t="s">
        <v>237</v>
      </c>
      <c r="B180" t="s">
        <v>567</v>
      </c>
      <c r="C180" t="s">
        <v>568</v>
      </c>
      <c r="D180" t="s">
        <v>282</v>
      </c>
      <c r="E180" t="str">
        <f>_xlfn.XLOOKUP(A180,非表示_メーカーコード一覧!B:B,非表示_メーカーコード一覧!A:A,"")</f>
        <v>L04</v>
      </c>
    </row>
    <row r="181" spans="1:5" x14ac:dyDescent="0.55000000000000004">
      <c r="A181" t="s">
        <v>237</v>
      </c>
      <c r="B181" t="s">
        <v>567</v>
      </c>
      <c r="C181" t="s">
        <v>568</v>
      </c>
      <c r="D181" t="s">
        <v>283</v>
      </c>
      <c r="E181" t="str">
        <f>_xlfn.XLOOKUP(A181,非表示_メーカーコード一覧!B:B,非表示_メーカーコード一覧!A:A,"")</f>
        <v>L04</v>
      </c>
    </row>
    <row r="182" spans="1:5" x14ac:dyDescent="0.55000000000000004">
      <c r="A182" t="s">
        <v>237</v>
      </c>
      <c r="B182" t="s">
        <v>567</v>
      </c>
      <c r="C182" t="s">
        <v>568</v>
      </c>
      <c r="D182" t="s">
        <v>241</v>
      </c>
      <c r="E182" t="str">
        <f>_xlfn.XLOOKUP(A182,非表示_メーカーコード一覧!B:B,非表示_メーカーコード一覧!A:A,"")</f>
        <v>L04</v>
      </c>
    </row>
    <row r="183" spans="1:5" x14ac:dyDescent="0.55000000000000004">
      <c r="A183" t="s">
        <v>237</v>
      </c>
      <c r="B183" t="s">
        <v>567</v>
      </c>
      <c r="C183" t="s">
        <v>568</v>
      </c>
      <c r="D183" t="s">
        <v>266</v>
      </c>
      <c r="E183" t="str">
        <f>_xlfn.XLOOKUP(A183,非表示_メーカーコード一覧!B:B,非表示_メーカーコード一覧!A:A,"")</f>
        <v>L04</v>
      </c>
    </row>
    <row r="184" spans="1:5" x14ac:dyDescent="0.55000000000000004">
      <c r="A184" t="s">
        <v>237</v>
      </c>
      <c r="B184" t="s">
        <v>567</v>
      </c>
      <c r="C184" t="s">
        <v>568</v>
      </c>
      <c r="D184" t="s">
        <v>284</v>
      </c>
      <c r="E184" t="str">
        <f>_xlfn.XLOOKUP(A184,非表示_メーカーコード一覧!B:B,非表示_メーカーコード一覧!A:A,"")</f>
        <v>L04</v>
      </c>
    </row>
    <row r="185" spans="1:5" x14ac:dyDescent="0.55000000000000004">
      <c r="A185" t="s">
        <v>237</v>
      </c>
      <c r="B185" t="s">
        <v>567</v>
      </c>
      <c r="C185" t="s">
        <v>568</v>
      </c>
      <c r="D185" t="s">
        <v>242</v>
      </c>
      <c r="E185" t="str">
        <f>_xlfn.XLOOKUP(A185,非表示_メーカーコード一覧!B:B,非表示_メーカーコード一覧!A:A,"")</f>
        <v>L04</v>
      </c>
    </row>
    <row r="186" spans="1:5" x14ac:dyDescent="0.55000000000000004">
      <c r="A186" t="s">
        <v>237</v>
      </c>
      <c r="B186" t="s">
        <v>567</v>
      </c>
      <c r="C186" t="s">
        <v>568</v>
      </c>
      <c r="D186" t="s">
        <v>243</v>
      </c>
      <c r="E186" t="str">
        <f>_xlfn.XLOOKUP(A186,非表示_メーカーコード一覧!B:B,非表示_メーカーコード一覧!A:A,"")</f>
        <v>L04</v>
      </c>
    </row>
    <row r="187" spans="1:5" x14ac:dyDescent="0.55000000000000004">
      <c r="A187" t="s">
        <v>237</v>
      </c>
      <c r="B187" t="s">
        <v>567</v>
      </c>
      <c r="C187" t="s">
        <v>568</v>
      </c>
      <c r="D187" t="s">
        <v>267</v>
      </c>
      <c r="E187" t="str">
        <f>_xlfn.XLOOKUP(A187,非表示_メーカーコード一覧!B:B,非表示_メーカーコード一覧!A:A,"")</f>
        <v>L04</v>
      </c>
    </row>
    <row r="188" spans="1:5" x14ac:dyDescent="0.55000000000000004">
      <c r="A188" t="s">
        <v>237</v>
      </c>
      <c r="B188" t="s">
        <v>567</v>
      </c>
      <c r="C188" t="s">
        <v>568</v>
      </c>
      <c r="D188" t="s">
        <v>301</v>
      </c>
      <c r="E188" t="str">
        <f>_xlfn.XLOOKUP(A188,非表示_メーカーコード一覧!B:B,非表示_メーカーコード一覧!A:A,"")</f>
        <v>L04</v>
      </c>
    </row>
    <row r="189" spans="1:5" x14ac:dyDescent="0.55000000000000004">
      <c r="A189" t="s">
        <v>237</v>
      </c>
      <c r="B189" t="s">
        <v>567</v>
      </c>
      <c r="C189" t="s">
        <v>568</v>
      </c>
      <c r="D189" t="s">
        <v>268</v>
      </c>
      <c r="E189" t="str">
        <f>_xlfn.XLOOKUP(A189,非表示_メーカーコード一覧!B:B,非表示_メーカーコード一覧!A:A,"")</f>
        <v>L04</v>
      </c>
    </row>
    <row r="190" spans="1:5" x14ac:dyDescent="0.55000000000000004">
      <c r="A190" t="s">
        <v>237</v>
      </c>
      <c r="B190" t="s">
        <v>567</v>
      </c>
      <c r="C190" t="s">
        <v>568</v>
      </c>
      <c r="D190" t="s">
        <v>285</v>
      </c>
      <c r="E190" t="str">
        <f>_xlfn.XLOOKUP(A190,非表示_メーカーコード一覧!B:B,非表示_メーカーコード一覧!A:A,"")</f>
        <v>L04</v>
      </c>
    </row>
    <row r="191" spans="1:5" x14ac:dyDescent="0.55000000000000004">
      <c r="A191" t="s">
        <v>237</v>
      </c>
      <c r="B191" t="s">
        <v>567</v>
      </c>
      <c r="C191" t="s">
        <v>568</v>
      </c>
      <c r="D191" t="s">
        <v>286</v>
      </c>
      <c r="E191" t="str">
        <f>_xlfn.XLOOKUP(A191,非表示_メーカーコード一覧!B:B,非表示_メーカーコード一覧!A:A,"")</f>
        <v>L04</v>
      </c>
    </row>
    <row r="192" spans="1:5" x14ac:dyDescent="0.55000000000000004">
      <c r="A192" t="s">
        <v>237</v>
      </c>
      <c r="B192" t="s">
        <v>567</v>
      </c>
      <c r="C192" t="s">
        <v>568</v>
      </c>
      <c r="D192" t="s">
        <v>244</v>
      </c>
      <c r="E192" t="str">
        <f>_xlfn.XLOOKUP(A192,非表示_メーカーコード一覧!B:B,非表示_メーカーコード一覧!A:A,"")</f>
        <v>L04</v>
      </c>
    </row>
    <row r="193" spans="1:5" x14ac:dyDescent="0.55000000000000004">
      <c r="A193" t="s">
        <v>237</v>
      </c>
      <c r="B193" t="s">
        <v>567</v>
      </c>
      <c r="C193" t="s">
        <v>568</v>
      </c>
      <c r="D193" t="s">
        <v>269</v>
      </c>
      <c r="E193" t="str">
        <f>_xlfn.XLOOKUP(A193,非表示_メーカーコード一覧!B:B,非表示_メーカーコード一覧!A:A,"")</f>
        <v>L04</v>
      </c>
    </row>
    <row r="194" spans="1:5" x14ac:dyDescent="0.55000000000000004">
      <c r="A194" t="s">
        <v>237</v>
      </c>
      <c r="B194" t="s">
        <v>567</v>
      </c>
      <c r="C194" t="s">
        <v>568</v>
      </c>
      <c r="D194" t="s">
        <v>287</v>
      </c>
      <c r="E194" t="str">
        <f>_xlfn.XLOOKUP(A194,非表示_メーカーコード一覧!B:B,非表示_メーカーコード一覧!A:A,"")</f>
        <v>L04</v>
      </c>
    </row>
    <row r="195" spans="1:5" x14ac:dyDescent="0.55000000000000004">
      <c r="A195" t="s">
        <v>237</v>
      </c>
      <c r="B195" t="s">
        <v>567</v>
      </c>
      <c r="C195" t="s">
        <v>568</v>
      </c>
      <c r="D195" t="s">
        <v>270</v>
      </c>
      <c r="E195" t="str">
        <f>_xlfn.XLOOKUP(A195,非表示_メーカーコード一覧!B:B,非表示_メーカーコード一覧!A:A,"")</f>
        <v>L04</v>
      </c>
    </row>
    <row r="196" spans="1:5" x14ac:dyDescent="0.55000000000000004">
      <c r="A196" t="s">
        <v>237</v>
      </c>
      <c r="B196" t="s">
        <v>567</v>
      </c>
      <c r="C196" t="s">
        <v>568</v>
      </c>
      <c r="D196" t="s">
        <v>271</v>
      </c>
      <c r="E196" t="str">
        <f>_xlfn.XLOOKUP(A196,非表示_メーカーコード一覧!B:B,非表示_メーカーコード一覧!A:A,"")</f>
        <v>L04</v>
      </c>
    </row>
    <row r="197" spans="1:5" x14ac:dyDescent="0.55000000000000004">
      <c r="A197" t="s">
        <v>237</v>
      </c>
      <c r="B197" t="s">
        <v>567</v>
      </c>
      <c r="C197" t="s">
        <v>568</v>
      </c>
      <c r="D197" t="s">
        <v>302</v>
      </c>
      <c r="E197" t="str">
        <f>_xlfn.XLOOKUP(A197,非表示_メーカーコード一覧!B:B,非表示_メーカーコード一覧!A:A,"")</f>
        <v>L04</v>
      </c>
    </row>
    <row r="198" spans="1:5" x14ac:dyDescent="0.55000000000000004">
      <c r="A198" t="s">
        <v>237</v>
      </c>
      <c r="B198" t="s">
        <v>567</v>
      </c>
      <c r="C198" t="s">
        <v>568</v>
      </c>
      <c r="D198" t="s">
        <v>272</v>
      </c>
      <c r="E198" t="str">
        <f>_xlfn.XLOOKUP(A198,非表示_メーカーコード一覧!B:B,非表示_メーカーコード一覧!A:A,"")</f>
        <v>L04</v>
      </c>
    </row>
    <row r="199" spans="1:5" x14ac:dyDescent="0.55000000000000004">
      <c r="A199" t="s">
        <v>237</v>
      </c>
      <c r="B199" t="s">
        <v>567</v>
      </c>
      <c r="C199" t="s">
        <v>568</v>
      </c>
      <c r="D199" t="s">
        <v>288</v>
      </c>
      <c r="E199" t="str">
        <f>_xlfn.XLOOKUP(A199,非表示_メーカーコード一覧!B:B,非表示_メーカーコード一覧!A:A,"")</f>
        <v>L04</v>
      </c>
    </row>
    <row r="200" spans="1:5" x14ac:dyDescent="0.55000000000000004">
      <c r="A200" t="s">
        <v>237</v>
      </c>
      <c r="B200" t="s">
        <v>567</v>
      </c>
      <c r="C200" t="s">
        <v>568</v>
      </c>
      <c r="D200" t="s">
        <v>245</v>
      </c>
      <c r="E200" t="str">
        <f>_xlfn.XLOOKUP(A200,非表示_メーカーコード一覧!B:B,非表示_メーカーコード一覧!A:A,"")</f>
        <v>L04</v>
      </c>
    </row>
    <row r="201" spans="1:5" x14ac:dyDescent="0.55000000000000004">
      <c r="A201" t="s">
        <v>237</v>
      </c>
      <c r="B201" t="s">
        <v>567</v>
      </c>
      <c r="C201" t="s">
        <v>568</v>
      </c>
      <c r="D201" t="s">
        <v>273</v>
      </c>
      <c r="E201" t="str">
        <f>_xlfn.XLOOKUP(A201,非表示_メーカーコード一覧!B:B,非表示_メーカーコード一覧!A:A,"")</f>
        <v>L04</v>
      </c>
    </row>
    <row r="202" spans="1:5" x14ac:dyDescent="0.55000000000000004">
      <c r="A202" t="s">
        <v>237</v>
      </c>
      <c r="B202" t="s">
        <v>567</v>
      </c>
      <c r="C202" t="s">
        <v>568</v>
      </c>
      <c r="D202" t="s">
        <v>274</v>
      </c>
      <c r="E202" t="str">
        <f>_xlfn.XLOOKUP(A202,非表示_メーカーコード一覧!B:B,非表示_メーカーコード一覧!A:A,"")</f>
        <v>L04</v>
      </c>
    </row>
    <row r="203" spans="1:5" x14ac:dyDescent="0.55000000000000004">
      <c r="A203" t="s">
        <v>237</v>
      </c>
      <c r="B203" t="s">
        <v>567</v>
      </c>
      <c r="C203" t="s">
        <v>568</v>
      </c>
      <c r="D203" t="s">
        <v>289</v>
      </c>
      <c r="E203" t="str">
        <f>_xlfn.XLOOKUP(A203,非表示_メーカーコード一覧!B:B,非表示_メーカーコード一覧!A:A,"")</f>
        <v>L04</v>
      </c>
    </row>
    <row r="204" spans="1:5" x14ac:dyDescent="0.55000000000000004">
      <c r="A204" t="s">
        <v>237</v>
      </c>
      <c r="B204" t="s">
        <v>567</v>
      </c>
      <c r="C204" t="s">
        <v>568</v>
      </c>
      <c r="D204" t="s">
        <v>246</v>
      </c>
      <c r="E204" t="str">
        <f>_xlfn.XLOOKUP(A204,非表示_メーカーコード一覧!B:B,非表示_メーカーコード一覧!A:A,"")</f>
        <v>L04</v>
      </c>
    </row>
    <row r="205" spans="1:5" x14ac:dyDescent="0.55000000000000004">
      <c r="A205" t="s">
        <v>237</v>
      </c>
      <c r="B205" t="s">
        <v>567</v>
      </c>
      <c r="C205" t="s">
        <v>568</v>
      </c>
      <c r="D205" t="s">
        <v>275</v>
      </c>
      <c r="E205" t="str">
        <f>_xlfn.XLOOKUP(A205,非表示_メーカーコード一覧!B:B,非表示_メーカーコード一覧!A:A,"")</f>
        <v>L04</v>
      </c>
    </row>
    <row r="206" spans="1:5" x14ac:dyDescent="0.55000000000000004">
      <c r="A206" t="s">
        <v>237</v>
      </c>
      <c r="B206" t="s">
        <v>567</v>
      </c>
      <c r="C206" t="s">
        <v>568</v>
      </c>
      <c r="D206" t="s">
        <v>276</v>
      </c>
      <c r="E206" t="str">
        <f>_xlfn.XLOOKUP(A206,非表示_メーカーコード一覧!B:B,非表示_メーカーコード一覧!A:A,"")</f>
        <v>L04</v>
      </c>
    </row>
    <row r="207" spans="1:5" x14ac:dyDescent="0.55000000000000004">
      <c r="A207" t="s">
        <v>237</v>
      </c>
      <c r="B207" t="s">
        <v>567</v>
      </c>
      <c r="C207" t="s">
        <v>568</v>
      </c>
      <c r="D207" t="s">
        <v>290</v>
      </c>
      <c r="E207" t="str">
        <f>_xlfn.XLOOKUP(A207,非表示_メーカーコード一覧!B:B,非表示_メーカーコード一覧!A:A,"")</f>
        <v>L04</v>
      </c>
    </row>
    <row r="208" spans="1:5" x14ac:dyDescent="0.55000000000000004">
      <c r="A208" t="s">
        <v>237</v>
      </c>
      <c r="B208" t="s">
        <v>567</v>
      </c>
      <c r="C208" t="s">
        <v>568</v>
      </c>
      <c r="D208" t="s">
        <v>291</v>
      </c>
      <c r="E208" t="str">
        <f>_xlfn.XLOOKUP(A208,非表示_メーカーコード一覧!B:B,非表示_メーカーコード一覧!A:A,"")</f>
        <v>L04</v>
      </c>
    </row>
    <row r="209" spans="1:5" x14ac:dyDescent="0.55000000000000004">
      <c r="A209" t="s">
        <v>237</v>
      </c>
      <c r="B209" t="s">
        <v>567</v>
      </c>
      <c r="C209" t="s">
        <v>568</v>
      </c>
      <c r="D209" t="s">
        <v>247</v>
      </c>
      <c r="E209" t="str">
        <f>_xlfn.XLOOKUP(A209,非表示_メーカーコード一覧!B:B,非表示_メーカーコード一覧!A:A,"")</f>
        <v>L04</v>
      </c>
    </row>
    <row r="210" spans="1:5" x14ac:dyDescent="0.55000000000000004">
      <c r="A210" t="s">
        <v>237</v>
      </c>
      <c r="B210" t="s">
        <v>567</v>
      </c>
      <c r="C210" t="s">
        <v>568</v>
      </c>
      <c r="D210" t="s">
        <v>277</v>
      </c>
      <c r="E210" t="str">
        <f>_xlfn.XLOOKUP(A210,非表示_メーカーコード一覧!B:B,非表示_メーカーコード一覧!A:A,"")</f>
        <v>L04</v>
      </c>
    </row>
    <row r="211" spans="1:5" x14ac:dyDescent="0.55000000000000004">
      <c r="A211" t="s">
        <v>237</v>
      </c>
      <c r="B211" t="s">
        <v>567</v>
      </c>
      <c r="C211" t="s">
        <v>568</v>
      </c>
      <c r="D211" t="s">
        <v>292</v>
      </c>
      <c r="E211" t="str">
        <f>_xlfn.XLOOKUP(A211,非表示_メーカーコード一覧!B:B,非表示_メーカーコード一覧!A:A,"")</f>
        <v>L04</v>
      </c>
    </row>
    <row r="212" spans="1:5" x14ac:dyDescent="0.55000000000000004">
      <c r="A212" t="s">
        <v>237</v>
      </c>
      <c r="B212" t="s">
        <v>567</v>
      </c>
      <c r="C212" t="s">
        <v>568</v>
      </c>
      <c r="D212" t="s">
        <v>248</v>
      </c>
      <c r="E212" t="str">
        <f>_xlfn.XLOOKUP(A212,非表示_メーカーコード一覧!B:B,非表示_メーカーコード一覧!A:A,"")</f>
        <v>L04</v>
      </c>
    </row>
    <row r="213" spans="1:5" x14ac:dyDescent="0.55000000000000004">
      <c r="A213" t="s">
        <v>237</v>
      </c>
      <c r="B213" t="s">
        <v>567</v>
      </c>
      <c r="C213" t="s">
        <v>568</v>
      </c>
      <c r="D213" t="s">
        <v>249</v>
      </c>
      <c r="E213" t="str">
        <f>_xlfn.XLOOKUP(A213,非表示_メーカーコード一覧!B:B,非表示_メーカーコード一覧!A:A,"")</f>
        <v>L04</v>
      </c>
    </row>
    <row r="214" spans="1:5" x14ac:dyDescent="0.55000000000000004">
      <c r="A214" t="s">
        <v>237</v>
      </c>
      <c r="B214" t="s">
        <v>567</v>
      </c>
      <c r="C214" t="s">
        <v>568</v>
      </c>
      <c r="D214" t="s">
        <v>278</v>
      </c>
      <c r="E214" t="str">
        <f>_xlfn.XLOOKUP(A214,非表示_メーカーコード一覧!B:B,非表示_メーカーコード一覧!A:A,"")</f>
        <v>L04</v>
      </c>
    </row>
    <row r="215" spans="1:5" x14ac:dyDescent="0.55000000000000004">
      <c r="A215" t="s">
        <v>237</v>
      </c>
      <c r="B215" t="s">
        <v>567</v>
      </c>
      <c r="C215" t="s">
        <v>568</v>
      </c>
      <c r="D215" t="s">
        <v>279</v>
      </c>
      <c r="E215" t="str">
        <f>_xlfn.XLOOKUP(A215,非表示_メーカーコード一覧!B:B,非表示_メーカーコード一覧!A:A,"")</f>
        <v>L04</v>
      </c>
    </row>
    <row r="216" spans="1:5" x14ac:dyDescent="0.55000000000000004">
      <c r="A216" t="s">
        <v>237</v>
      </c>
      <c r="B216" t="s">
        <v>567</v>
      </c>
      <c r="C216" t="s">
        <v>568</v>
      </c>
      <c r="D216" t="s">
        <v>293</v>
      </c>
      <c r="E216" t="str">
        <f>_xlfn.XLOOKUP(A216,非表示_メーカーコード一覧!B:B,非表示_メーカーコード一覧!A:A,"")</f>
        <v>L04</v>
      </c>
    </row>
    <row r="217" spans="1:5" x14ac:dyDescent="0.55000000000000004">
      <c r="A217" t="s">
        <v>237</v>
      </c>
      <c r="B217" t="s">
        <v>567</v>
      </c>
      <c r="C217" t="s">
        <v>568</v>
      </c>
      <c r="D217" t="s">
        <v>294</v>
      </c>
      <c r="E217" t="str">
        <f>_xlfn.XLOOKUP(A217,非表示_メーカーコード一覧!B:B,非表示_メーカーコード一覧!A:A,"")</f>
        <v>L04</v>
      </c>
    </row>
    <row r="218" spans="1:5" x14ac:dyDescent="0.55000000000000004">
      <c r="A218" t="s">
        <v>237</v>
      </c>
      <c r="B218" t="s">
        <v>567</v>
      </c>
      <c r="C218" t="s">
        <v>568</v>
      </c>
      <c r="D218" t="s">
        <v>238</v>
      </c>
      <c r="E218" t="str">
        <f>_xlfn.XLOOKUP(A218,非表示_メーカーコード一覧!B:B,非表示_メーカーコード一覧!A:A,"")</f>
        <v>L04</v>
      </c>
    </row>
    <row r="219" spans="1:5" x14ac:dyDescent="0.55000000000000004">
      <c r="A219" t="s">
        <v>237</v>
      </c>
      <c r="B219" t="s">
        <v>567</v>
      </c>
      <c r="C219" t="s">
        <v>568</v>
      </c>
      <c r="D219" t="s">
        <v>258</v>
      </c>
      <c r="E219" t="str">
        <f>_xlfn.XLOOKUP(A219,非表示_メーカーコード一覧!B:B,非表示_メーカーコード一覧!A:A,"")</f>
        <v>L04</v>
      </c>
    </row>
    <row r="220" spans="1:5" x14ac:dyDescent="0.55000000000000004">
      <c r="A220" t="s">
        <v>237</v>
      </c>
      <c r="B220" t="s">
        <v>567</v>
      </c>
      <c r="C220" t="s">
        <v>568</v>
      </c>
      <c r="D220" t="s">
        <v>295</v>
      </c>
      <c r="E220" t="str">
        <f>_xlfn.XLOOKUP(A220,非表示_メーカーコード一覧!B:B,非表示_メーカーコード一覧!A:A,"")</f>
        <v>L04</v>
      </c>
    </row>
    <row r="221" spans="1:5" x14ac:dyDescent="0.55000000000000004">
      <c r="A221" t="s">
        <v>237</v>
      </c>
      <c r="B221" t="s">
        <v>567</v>
      </c>
      <c r="C221" t="s">
        <v>568</v>
      </c>
      <c r="D221" t="s">
        <v>259</v>
      </c>
      <c r="E221" t="str">
        <f>_xlfn.XLOOKUP(A221,非表示_メーカーコード一覧!B:B,非表示_メーカーコード一覧!A:A,"")</f>
        <v>L04</v>
      </c>
    </row>
    <row r="222" spans="1:5" x14ac:dyDescent="0.55000000000000004">
      <c r="A222" t="s">
        <v>237</v>
      </c>
      <c r="B222" t="s">
        <v>567</v>
      </c>
      <c r="C222" t="s">
        <v>444</v>
      </c>
      <c r="D222" t="s">
        <v>490</v>
      </c>
      <c r="E222" t="str">
        <f>_xlfn.XLOOKUP(A222,非表示_メーカーコード一覧!B:B,非表示_メーカーコード一覧!A:A,"")</f>
        <v>L04</v>
      </c>
    </row>
    <row r="223" spans="1:5" x14ac:dyDescent="0.55000000000000004">
      <c r="A223" t="s">
        <v>237</v>
      </c>
      <c r="B223" t="s">
        <v>567</v>
      </c>
      <c r="C223" t="s">
        <v>444</v>
      </c>
      <c r="D223" t="s">
        <v>491</v>
      </c>
      <c r="E223" t="str">
        <f>_xlfn.XLOOKUP(A223,非表示_メーカーコード一覧!B:B,非表示_メーカーコード一覧!A:A,"")</f>
        <v>L04</v>
      </c>
    </row>
    <row r="224" spans="1:5" x14ac:dyDescent="0.55000000000000004">
      <c r="A224" t="s">
        <v>237</v>
      </c>
      <c r="B224" t="s">
        <v>567</v>
      </c>
      <c r="C224" t="s">
        <v>444</v>
      </c>
      <c r="D224" t="s">
        <v>492</v>
      </c>
      <c r="E224" t="str">
        <f>_xlfn.XLOOKUP(A224,非表示_メーカーコード一覧!B:B,非表示_メーカーコード一覧!A:A,"")</f>
        <v>L04</v>
      </c>
    </row>
    <row r="225" spans="1:5" x14ac:dyDescent="0.55000000000000004">
      <c r="A225" t="s">
        <v>237</v>
      </c>
      <c r="B225" t="s">
        <v>567</v>
      </c>
      <c r="C225" t="s">
        <v>444</v>
      </c>
      <c r="D225" t="s">
        <v>493</v>
      </c>
      <c r="E225" t="str">
        <f>_xlfn.XLOOKUP(A225,非表示_メーカーコード一覧!B:B,非表示_メーカーコード一覧!A:A,"")</f>
        <v>L04</v>
      </c>
    </row>
    <row r="226" spans="1:5" x14ac:dyDescent="0.55000000000000004">
      <c r="A226" t="s">
        <v>237</v>
      </c>
      <c r="B226" t="s">
        <v>567</v>
      </c>
      <c r="C226" t="s">
        <v>444</v>
      </c>
      <c r="D226" t="s">
        <v>494</v>
      </c>
      <c r="E226" t="str">
        <f>_xlfn.XLOOKUP(A226,非表示_メーカーコード一覧!B:B,非表示_メーカーコード一覧!A:A,"")</f>
        <v>L04</v>
      </c>
    </row>
    <row r="227" spans="1:5" x14ac:dyDescent="0.55000000000000004">
      <c r="A227" t="s">
        <v>237</v>
      </c>
      <c r="B227" t="s">
        <v>567</v>
      </c>
      <c r="C227" t="s">
        <v>444</v>
      </c>
      <c r="D227" t="s">
        <v>495</v>
      </c>
      <c r="E227" t="str">
        <f>_xlfn.XLOOKUP(A227,非表示_メーカーコード一覧!B:B,非表示_メーカーコード一覧!A:A,"")</f>
        <v>L04</v>
      </c>
    </row>
    <row r="228" spans="1:5" x14ac:dyDescent="0.55000000000000004">
      <c r="A228" t="s">
        <v>237</v>
      </c>
      <c r="B228" t="s">
        <v>567</v>
      </c>
      <c r="C228" t="s">
        <v>444</v>
      </c>
      <c r="D228" t="s">
        <v>496</v>
      </c>
      <c r="E228" t="str">
        <f>_xlfn.XLOOKUP(A228,非表示_メーカーコード一覧!B:B,非表示_メーカーコード一覧!A:A,"")</f>
        <v>L04</v>
      </c>
    </row>
    <row r="229" spans="1:5" x14ac:dyDescent="0.55000000000000004">
      <c r="A229" t="s">
        <v>237</v>
      </c>
      <c r="B229" t="s">
        <v>567</v>
      </c>
      <c r="C229" t="s">
        <v>444</v>
      </c>
      <c r="D229" t="s">
        <v>497</v>
      </c>
      <c r="E229" t="str">
        <f>_xlfn.XLOOKUP(A229,非表示_メーカーコード一覧!B:B,非表示_メーカーコード一覧!A:A,"")</f>
        <v>L04</v>
      </c>
    </row>
    <row r="230" spans="1:5" x14ac:dyDescent="0.55000000000000004">
      <c r="A230" t="s">
        <v>237</v>
      </c>
      <c r="B230" t="s">
        <v>567</v>
      </c>
      <c r="C230" t="s">
        <v>444</v>
      </c>
      <c r="D230" t="s">
        <v>498</v>
      </c>
      <c r="E230" t="str">
        <f>_xlfn.XLOOKUP(A230,非表示_メーカーコード一覧!B:B,非表示_メーカーコード一覧!A:A,"")</f>
        <v>L04</v>
      </c>
    </row>
    <row r="231" spans="1:5" x14ac:dyDescent="0.55000000000000004">
      <c r="A231" t="s">
        <v>237</v>
      </c>
      <c r="B231" t="s">
        <v>567</v>
      </c>
      <c r="C231" t="s">
        <v>444</v>
      </c>
      <c r="D231" t="s">
        <v>482</v>
      </c>
      <c r="E231" t="str">
        <f>_xlfn.XLOOKUP(A231,非表示_メーカーコード一覧!B:B,非表示_メーカーコード一覧!A:A,"")</f>
        <v>L04</v>
      </c>
    </row>
    <row r="232" spans="1:5" x14ac:dyDescent="0.55000000000000004">
      <c r="A232" t="s">
        <v>237</v>
      </c>
      <c r="B232" t="s">
        <v>567</v>
      </c>
      <c r="C232" t="s">
        <v>444</v>
      </c>
      <c r="D232" t="s">
        <v>483</v>
      </c>
      <c r="E232" t="str">
        <f>_xlfn.XLOOKUP(A232,非表示_メーカーコード一覧!B:B,非表示_メーカーコード一覧!A:A,"")</f>
        <v>L04</v>
      </c>
    </row>
    <row r="233" spans="1:5" x14ac:dyDescent="0.55000000000000004">
      <c r="A233" t="s">
        <v>237</v>
      </c>
      <c r="B233" t="s">
        <v>567</v>
      </c>
      <c r="C233" t="s">
        <v>444</v>
      </c>
      <c r="D233" t="s">
        <v>484</v>
      </c>
      <c r="E233" t="str">
        <f>_xlfn.XLOOKUP(A233,非表示_メーカーコード一覧!B:B,非表示_メーカーコード一覧!A:A,"")</f>
        <v>L04</v>
      </c>
    </row>
    <row r="234" spans="1:5" x14ac:dyDescent="0.55000000000000004">
      <c r="A234" t="s">
        <v>237</v>
      </c>
      <c r="B234" t="s">
        <v>567</v>
      </c>
      <c r="C234" t="s">
        <v>444</v>
      </c>
      <c r="D234" t="s">
        <v>485</v>
      </c>
      <c r="E234" t="str">
        <f>_xlfn.XLOOKUP(A234,非表示_メーカーコード一覧!B:B,非表示_メーカーコード一覧!A:A,"")</f>
        <v>L04</v>
      </c>
    </row>
    <row r="235" spans="1:5" x14ac:dyDescent="0.55000000000000004">
      <c r="A235" t="s">
        <v>237</v>
      </c>
      <c r="B235" t="s">
        <v>567</v>
      </c>
      <c r="C235" t="s">
        <v>444</v>
      </c>
      <c r="D235" t="s">
        <v>499</v>
      </c>
      <c r="E235" t="str">
        <f>_xlfn.XLOOKUP(A235,非表示_メーカーコード一覧!B:B,非表示_メーカーコード一覧!A:A,"")</f>
        <v>L04</v>
      </c>
    </row>
    <row r="236" spans="1:5" x14ac:dyDescent="0.55000000000000004">
      <c r="A236" t="s">
        <v>237</v>
      </c>
      <c r="B236" t="s">
        <v>567</v>
      </c>
      <c r="C236" t="s">
        <v>444</v>
      </c>
      <c r="D236" t="s">
        <v>500</v>
      </c>
      <c r="E236" t="str">
        <f>_xlfn.XLOOKUP(A236,非表示_メーカーコード一覧!B:B,非表示_メーカーコード一覧!A:A,"")</f>
        <v>L04</v>
      </c>
    </row>
    <row r="237" spans="1:5" x14ac:dyDescent="0.55000000000000004">
      <c r="A237" t="s">
        <v>237</v>
      </c>
      <c r="B237" t="s">
        <v>567</v>
      </c>
      <c r="C237" t="s">
        <v>444</v>
      </c>
      <c r="D237" t="s">
        <v>501</v>
      </c>
      <c r="E237" t="str">
        <f>_xlfn.XLOOKUP(A237,非表示_メーカーコード一覧!B:B,非表示_メーカーコード一覧!A:A,"")</f>
        <v>L04</v>
      </c>
    </row>
    <row r="238" spans="1:5" x14ac:dyDescent="0.55000000000000004">
      <c r="A238" t="s">
        <v>237</v>
      </c>
      <c r="B238" t="s">
        <v>567</v>
      </c>
      <c r="C238" t="s">
        <v>444</v>
      </c>
      <c r="D238" t="s">
        <v>502</v>
      </c>
      <c r="E238" t="str">
        <f>_xlfn.XLOOKUP(A238,非表示_メーカーコード一覧!B:B,非表示_メーカーコード一覧!A:A,"")</f>
        <v>L04</v>
      </c>
    </row>
    <row r="239" spans="1:5" x14ac:dyDescent="0.55000000000000004">
      <c r="A239" t="s">
        <v>237</v>
      </c>
      <c r="B239" t="s">
        <v>567</v>
      </c>
      <c r="C239" t="s">
        <v>444</v>
      </c>
      <c r="D239" t="s">
        <v>503</v>
      </c>
      <c r="E239" t="str">
        <f>_xlfn.XLOOKUP(A239,非表示_メーカーコード一覧!B:B,非表示_メーカーコード一覧!A:A,"")</f>
        <v>L04</v>
      </c>
    </row>
    <row r="240" spans="1:5" x14ac:dyDescent="0.55000000000000004">
      <c r="A240" t="s">
        <v>237</v>
      </c>
      <c r="B240" t="s">
        <v>567</v>
      </c>
      <c r="C240" t="s">
        <v>444</v>
      </c>
      <c r="D240" t="s">
        <v>504</v>
      </c>
      <c r="E240" t="str">
        <f>_xlfn.XLOOKUP(A240,非表示_メーカーコード一覧!B:B,非表示_メーカーコード一覧!A:A,"")</f>
        <v>L04</v>
      </c>
    </row>
    <row r="241" spans="1:5" x14ac:dyDescent="0.55000000000000004">
      <c r="A241" t="s">
        <v>237</v>
      </c>
      <c r="B241" t="s">
        <v>567</v>
      </c>
      <c r="C241" t="s">
        <v>444</v>
      </c>
      <c r="D241" t="s">
        <v>505</v>
      </c>
      <c r="E241" t="str">
        <f>_xlfn.XLOOKUP(A241,非表示_メーカーコード一覧!B:B,非表示_メーカーコード一覧!A:A,"")</f>
        <v>L04</v>
      </c>
    </row>
    <row r="242" spans="1:5" x14ac:dyDescent="0.55000000000000004">
      <c r="A242" t="s">
        <v>237</v>
      </c>
      <c r="B242" t="s">
        <v>567</v>
      </c>
      <c r="C242" t="s">
        <v>444</v>
      </c>
      <c r="D242" t="s">
        <v>506</v>
      </c>
      <c r="E242" t="str">
        <f>_xlfn.XLOOKUP(A242,非表示_メーカーコード一覧!B:B,非表示_メーカーコード一覧!A:A,"")</f>
        <v>L04</v>
      </c>
    </row>
    <row r="243" spans="1:5" x14ac:dyDescent="0.55000000000000004">
      <c r="A243" t="s">
        <v>237</v>
      </c>
      <c r="B243" t="s">
        <v>567</v>
      </c>
      <c r="C243" t="s">
        <v>444</v>
      </c>
      <c r="D243" t="s">
        <v>507</v>
      </c>
      <c r="E243" t="str">
        <f>_xlfn.XLOOKUP(A243,非表示_メーカーコード一覧!B:B,非表示_メーカーコード一覧!A:A,"")</f>
        <v>L04</v>
      </c>
    </row>
    <row r="244" spans="1:5" x14ac:dyDescent="0.55000000000000004">
      <c r="A244" t="s">
        <v>237</v>
      </c>
      <c r="B244" t="s">
        <v>567</v>
      </c>
      <c r="C244" t="s">
        <v>444</v>
      </c>
      <c r="D244" t="s">
        <v>486</v>
      </c>
      <c r="E244" t="str">
        <f>_xlfn.XLOOKUP(A244,非表示_メーカーコード一覧!B:B,非表示_メーカーコード一覧!A:A,"")</f>
        <v>L04</v>
      </c>
    </row>
    <row r="245" spans="1:5" x14ac:dyDescent="0.55000000000000004">
      <c r="A245" t="s">
        <v>237</v>
      </c>
      <c r="B245" t="s">
        <v>567</v>
      </c>
      <c r="C245" t="s">
        <v>444</v>
      </c>
      <c r="D245" t="s">
        <v>487</v>
      </c>
      <c r="E245" t="str">
        <f>_xlfn.XLOOKUP(A245,非表示_メーカーコード一覧!B:B,非表示_メーカーコード一覧!A:A,"")</f>
        <v>L04</v>
      </c>
    </row>
    <row r="246" spans="1:5" x14ac:dyDescent="0.55000000000000004">
      <c r="A246" t="s">
        <v>237</v>
      </c>
      <c r="B246" t="s">
        <v>567</v>
      </c>
      <c r="C246" t="s">
        <v>444</v>
      </c>
      <c r="D246" t="s">
        <v>488</v>
      </c>
      <c r="E246" t="str">
        <f>_xlfn.XLOOKUP(A246,非表示_メーカーコード一覧!B:B,非表示_メーカーコード一覧!A:A,"")</f>
        <v>L04</v>
      </c>
    </row>
    <row r="247" spans="1:5" x14ac:dyDescent="0.55000000000000004">
      <c r="A247" t="s">
        <v>237</v>
      </c>
      <c r="B247" t="s">
        <v>567</v>
      </c>
      <c r="C247" t="s">
        <v>444</v>
      </c>
      <c r="D247" t="s">
        <v>489</v>
      </c>
      <c r="E247" t="str">
        <f>_xlfn.XLOOKUP(A247,非表示_メーカーコード一覧!B:B,非表示_メーカーコード一覧!A:A,"")</f>
        <v>L04</v>
      </c>
    </row>
    <row r="248" spans="1:5" x14ac:dyDescent="0.55000000000000004">
      <c r="A248" t="s">
        <v>237</v>
      </c>
      <c r="B248" t="s">
        <v>567</v>
      </c>
      <c r="C248" t="s">
        <v>568</v>
      </c>
      <c r="D248" t="s">
        <v>478</v>
      </c>
      <c r="E248" t="str">
        <f>_xlfn.XLOOKUP(A248,非表示_メーカーコード一覧!B:B,非表示_メーカーコード一覧!A:A,"")</f>
        <v>L04</v>
      </c>
    </row>
    <row r="249" spans="1:5" x14ac:dyDescent="0.55000000000000004">
      <c r="A249" t="s">
        <v>237</v>
      </c>
      <c r="B249" t="s">
        <v>567</v>
      </c>
      <c r="C249" t="s">
        <v>568</v>
      </c>
      <c r="D249" t="s">
        <v>479</v>
      </c>
      <c r="E249" t="str">
        <f>_xlfn.XLOOKUP(A249,非表示_メーカーコード一覧!B:B,非表示_メーカーコード一覧!A:A,"")</f>
        <v>L04</v>
      </c>
    </row>
    <row r="250" spans="1:5" x14ac:dyDescent="0.55000000000000004">
      <c r="A250" t="s">
        <v>237</v>
      </c>
      <c r="B250" t="s">
        <v>567</v>
      </c>
      <c r="C250" t="s">
        <v>568</v>
      </c>
      <c r="D250" t="s">
        <v>480</v>
      </c>
      <c r="E250" t="str">
        <f>_xlfn.XLOOKUP(A250,非表示_メーカーコード一覧!B:B,非表示_メーカーコード一覧!A:A,"")</f>
        <v>L04</v>
      </c>
    </row>
    <row r="251" spans="1:5" x14ac:dyDescent="0.55000000000000004">
      <c r="A251" t="s">
        <v>237</v>
      </c>
      <c r="B251" t="s">
        <v>567</v>
      </c>
      <c r="C251" t="s">
        <v>568</v>
      </c>
      <c r="D251" t="s">
        <v>481</v>
      </c>
      <c r="E251" t="str">
        <f>_xlfn.XLOOKUP(A251,非表示_メーカーコード一覧!B:B,非表示_メーカーコード一覧!A:A,"")</f>
        <v>L04</v>
      </c>
    </row>
    <row r="252" spans="1:5" x14ac:dyDescent="0.55000000000000004">
      <c r="A252" t="s">
        <v>237</v>
      </c>
      <c r="B252" t="s">
        <v>567</v>
      </c>
      <c r="C252" t="s">
        <v>568</v>
      </c>
      <c r="D252" t="s">
        <v>465</v>
      </c>
      <c r="E252" t="str">
        <f>_xlfn.XLOOKUP(A252,非表示_メーカーコード一覧!B:B,非表示_メーカーコード一覧!A:A,"")</f>
        <v>L04</v>
      </c>
    </row>
    <row r="253" spans="1:5" x14ac:dyDescent="0.55000000000000004">
      <c r="A253" t="s">
        <v>237</v>
      </c>
      <c r="B253" t="s">
        <v>567</v>
      </c>
      <c r="C253" t="s">
        <v>568</v>
      </c>
      <c r="D253" t="s">
        <v>466</v>
      </c>
      <c r="E253" t="str">
        <f>_xlfn.XLOOKUP(A253,非表示_メーカーコード一覧!B:B,非表示_メーカーコード一覧!A:A,"")</f>
        <v>L04</v>
      </c>
    </row>
    <row r="254" spans="1:5" x14ac:dyDescent="0.55000000000000004">
      <c r="A254" t="s">
        <v>237</v>
      </c>
      <c r="B254" t="s">
        <v>567</v>
      </c>
      <c r="C254" t="s">
        <v>568</v>
      </c>
      <c r="D254" t="s">
        <v>467</v>
      </c>
      <c r="E254" t="str">
        <f>_xlfn.XLOOKUP(A254,非表示_メーカーコード一覧!B:B,非表示_メーカーコード一覧!A:A,"")</f>
        <v>L04</v>
      </c>
    </row>
    <row r="255" spans="1:5" x14ac:dyDescent="0.55000000000000004">
      <c r="A255" t="s">
        <v>237</v>
      </c>
      <c r="B255" t="s">
        <v>567</v>
      </c>
      <c r="C255" t="s">
        <v>568</v>
      </c>
      <c r="D255" t="s">
        <v>468</v>
      </c>
      <c r="E255" t="str">
        <f>_xlfn.XLOOKUP(A255,非表示_メーカーコード一覧!B:B,非表示_メーカーコード一覧!A:A,"")</f>
        <v>L04</v>
      </c>
    </row>
    <row r="256" spans="1:5" x14ac:dyDescent="0.55000000000000004">
      <c r="A256" t="s">
        <v>237</v>
      </c>
      <c r="B256" t="s">
        <v>567</v>
      </c>
      <c r="C256" t="s">
        <v>568</v>
      </c>
      <c r="D256" t="s">
        <v>469</v>
      </c>
      <c r="E256" t="str">
        <f>_xlfn.XLOOKUP(A256,非表示_メーカーコード一覧!B:B,非表示_メーカーコード一覧!A:A,"")</f>
        <v>L04</v>
      </c>
    </row>
    <row r="257" spans="1:5" x14ac:dyDescent="0.55000000000000004">
      <c r="A257" t="s">
        <v>237</v>
      </c>
      <c r="B257" t="s">
        <v>567</v>
      </c>
      <c r="C257" t="s">
        <v>568</v>
      </c>
      <c r="D257" t="s">
        <v>470</v>
      </c>
      <c r="E257" t="str">
        <f>_xlfn.XLOOKUP(A257,非表示_メーカーコード一覧!B:B,非表示_メーカーコード一覧!A:A,"")</f>
        <v>L04</v>
      </c>
    </row>
    <row r="258" spans="1:5" x14ac:dyDescent="0.55000000000000004">
      <c r="A258" t="s">
        <v>237</v>
      </c>
      <c r="B258" t="s">
        <v>567</v>
      </c>
      <c r="C258" t="s">
        <v>568</v>
      </c>
      <c r="D258" t="s">
        <v>471</v>
      </c>
      <c r="E258" t="str">
        <f>_xlfn.XLOOKUP(A258,非表示_メーカーコード一覧!B:B,非表示_メーカーコード一覧!A:A,"")</f>
        <v>L04</v>
      </c>
    </row>
    <row r="259" spans="1:5" x14ac:dyDescent="0.55000000000000004">
      <c r="A259" t="s">
        <v>237</v>
      </c>
      <c r="B259" t="s">
        <v>567</v>
      </c>
      <c r="C259" t="s">
        <v>568</v>
      </c>
      <c r="D259" t="s">
        <v>472</v>
      </c>
      <c r="E259" t="str">
        <f>_xlfn.XLOOKUP(A259,非表示_メーカーコード一覧!B:B,非表示_メーカーコード一覧!A:A,"")</f>
        <v>L04</v>
      </c>
    </row>
    <row r="260" spans="1:5" x14ac:dyDescent="0.55000000000000004">
      <c r="A260" t="s">
        <v>237</v>
      </c>
      <c r="B260" t="s">
        <v>567</v>
      </c>
      <c r="C260" t="s">
        <v>568</v>
      </c>
      <c r="D260" t="s">
        <v>473</v>
      </c>
      <c r="E260" t="str">
        <f>_xlfn.XLOOKUP(A260,非表示_メーカーコード一覧!B:B,非表示_メーカーコード一覧!A:A,"")</f>
        <v>L04</v>
      </c>
    </row>
    <row r="261" spans="1:5" x14ac:dyDescent="0.55000000000000004">
      <c r="A261" t="s">
        <v>237</v>
      </c>
      <c r="B261" t="s">
        <v>567</v>
      </c>
      <c r="C261" t="s">
        <v>568</v>
      </c>
      <c r="D261" t="s">
        <v>474</v>
      </c>
      <c r="E261" t="str">
        <f>_xlfn.XLOOKUP(A261,非表示_メーカーコード一覧!B:B,非表示_メーカーコード一覧!A:A,"")</f>
        <v>L04</v>
      </c>
    </row>
    <row r="262" spans="1:5" x14ac:dyDescent="0.55000000000000004">
      <c r="A262" t="s">
        <v>237</v>
      </c>
      <c r="B262" t="s">
        <v>567</v>
      </c>
      <c r="C262" t="s">
        <v>568</v>
      </c>
      <c r="D262" t="s">
        <v>475</v>
      </c>
      <c r="E262" t="str">
        <f>_xlfn.XLOOKUP(A262,非表示_メーカーコード一覧!B:B,非表示_メーカーコード一覧!A:A,"")</f>
        <v>L04</v>
      </c>
    </row>
    <row r="263" spans="1:5" x14ac:dyDescent="0.55000000000000004">
      <c r="A263" t="s">
        <v>237</v>
      </c>
      <c r="B263" t="s">
        <v>567</v>
      </c>
      <c r="C263" t="s">
        <v>568</v>
      </c>
      <c r="D263" t="s">
        <v>476</v>
      </c>
      <c r="E263" t="str">
        <f>_xlfn.XLOOKUP(A263,非表示_メーカーコード一覧!B:B,非表示_メーカーコード一覧!A:A,"")</f>
        <v>L04</v>
      </c>
    </row>
    <row r="264" spans="1:5" x14ac:dyDescent="0.55000000000000004">
      <c r="A264" t="s">
        <v>237</v>
      </c>
      <c r="B264" t="s">
        <v>567</v>
      </c>
      <c r="C264" t="s">
        <v>568</v>
      </c>
      <c r="D264" t="s">
        <v>443</v>
      </c>
      <c r="E264" t="str">
        <f>_xlfn.XLOOKUP(A264,非表示_メーカーコード一覧!B:B,非表示_メーカーコード一覧!A:A,"")</f>
        <v>L04</v>
      </c>
    </row>
    <row r="265" spans="1:5" x14ac:dyDescent="0.55000000000000004">
      <c r="A265" t="s">
        <v>237</v>
      </c>
      <c r="B265" t="s">
        <v>567</v>
      </c>
      <c r="C265" t="s">
        <v>568</v>
      </c>
      <c r="D265" t="s">
        <v>456</v>
      </c>
      <c r="E265" t="str">
        <f>_xlfn.XLOOKUP(A265,非表示_メーカーコード一覧!B:B,非表示_メーカーコード一覧!A:A,"")</f>
        <v>L04</v>
      </c>
    </row>
    <row r="266" spans="1:5" x14ac:dyDescent="0.55000000000000004">
      <c r="A266" t="s">
        <v>237</v>
      </c>
      <c r="B266" t="s">
        <v>567</v>
      </c>
      <c r="C266" t="s">
        <v>568</v>
      </c>
      <c r="D266" t="s">
        <v>446</v>
      </c>
      <c r="E266" t="str">
        <f>_xlfn.XLOOKUP(A266,非表示_メーカーコード一覧!B:B,非表示_メーカーコード一覧!A:A,"")</f>
        <v>L04</v>
      </c>
    </row>
    <row r="267" spans="1:5" x14ac:dyDescent="0.55000000000000004">
      <c r="A267" t="s">
        <v>237</v>
      </c>
      <c r="B267" t="s">
        <v>567</v>
      </c>
      <c r="C267" t="s">
        <v>568</v>
      </c>
      <c r="D267" t="s">
        <v>447</v>
      </c>
      <c r="E267" t="str">
        <f>_xlfn.XLOOKUP(A267,非表示_メーカーコード一覧!B:B,非表示_メーカーコード一覧!A:A,"")</f>
        <v>L04</v>
      </c>
    </row>
    <row r="268" spans="1:5" x14ac:dyDescent="0.55000000000000004">
      <c r="A268" t="s">
        <v>237</v>
      </c>
      <c r="B268" t="s">
        <v>567</v>
      </c>
      <c r="C268" t="s">
        <v>568</v>
      </c>
      <c r="D268" t="s">
        <v>451</v>
      </c>
      <c r="E268" t="str">
        <f>_xlfn.XLOOKUP(A268,非表示_メーカーコード一覧!B:B,非表示_メーカーコード一覧!A:A,"")</f>
        <v>L04</v>
      </c>
    </row>
    <row r="269" spans="1:5" x14ac:dyDescent="0.55000000000000004">
      <c r="A269" t="s">
        <v>237</v>
      </c>
      <c r="B269" t="s">
        <v>567</v>
      </c>
      <c r="C269" t="s">
        <v>568</v>
      </c>
      <c r="D269" t="s">
        <v>452</v>
      </c>
      <c r="E269" t="str">
        <f>_xlfn.XLOOKUP(A269,非表示_メーカーコード一覧!B:B,非表示_メーカーコード一覧!A:A,"")</f>
        <v>L04</v>
      </c>
    </row>
    <row r="270" spans="1:5" x14ac:dyDescent="0.55000000000000004">
      <c r="A270" t="s">
        <v>237</v>
      </c>
      <c r="B270" t="s">
        <v>567</v>
      </c>
      <c r="C270" t="s">
        <v>568</v>
      </c>
      <c r="D270" t="s">
        <v>459</v>
      </c>
      <c r="E270" t="str">
        <f>_xlfn.XLOOKUP(A270,非表示_メーカーコード一覧!B:B,非表示_メーカーコード一覧!A:A,"")</f>
        <v>L04</v>
      </c>
    </row>
    <row r="271" spans="1:5" x14ac:dyDescent="0.55000000000000004">
      <c r="A271" t="s">
        <v>237</v>
      </c>
      <c r="B271" t="s">
        <v>567</v>
      </c>
      <c r="C271" t="s">
        <v>568</v>
      </c>
      <c r="D271" t="s">
        <v>453</v>
      </c>
      <c r="E271" t="str">
        <f>_xlfn.XLOOKUP(A271,非表示_メーカーコード一覧!B:B,非表示_メーカーコード一覧!A:A,"")</f>
        <v>L04</v>
      </c>
    </row>
    <row r="272" spans="1:5" x14ac:dyDescent="0.55000000000000004">
      <c r="A272" t="s">
        <v>237</v>
      </c>
      <c r="B272" t="s">
        <v>567</v>
      </c>
      <c r="C272" t="s">
        <v>568</v>
      </c>
      <c r="D272" t="s">
        <v>455</v>
      </c>
      <c r="E272" t="str">
        <f>_xlfn.XLOOKUP(A272,非表示_メーカーコード一覧!B:B,非表示_メーカーコード一覧!A:A,"")</f>
        <v>L04</v>
      </c>
    </row>
    <row r="273" spans="1:7" x14ac:dyDescent="0.55000000000000004">
      <c r="A273" t="s">
        <v>237</v>
      </c>
      <c r="B273" t="s">
        <v>567</v>
      </c>
      <c r="C273" t="s">
        <v>568</v>
      </c>
      <c r="D273" t="s">
        <v>457</v>
      </c>
      <c r="E273" t="str">
        <f>_xlfn.XLOOKUP(A273,非表示_メーカーコード一覧!B:B,非表示_メーカーコード一覧!A:A,"")</f>
        <v>L04</v>
      </c>
    </row>
    <row r="274" spans="1:7" x14ac:dyDescent="0.55000000000000004">
      <c r="A274" t="s">
        <v>237</v>
      </c>
      <c r="B274" t="s">
        <v>567</v>
      </c>
      <c r="C274" t="s">
        <v>568</v>
      </c>
      <c r="D274" t="s">
        <v>458</v>
      </c>
      <c r="E274" t="str">
        <f>_xlfn.XLOOKUP(A274,非表示_メーカーコード一覧!B:B,非表示_メーカーコード一覧!A:A,"")</f>
        <v>L04</v>
      </c>
    </row>
    <row r="275" spans="1:7" x14ac:dyDescent="0.55000000000000004">
      <c r="A275" t="s">
        <v>237</v>
      </c>
      <c r="B275" t="s">
        <v>567</v>
      </c>
      <c r="C275" t="s">
        <v>568</v>
      </c>
      <c r="D275" t="s">
        <v>461</v>
      </c>
      <c r="E275" t="str">
        <f>_xlfn.XLOOKUP(A275,非表示_メーカーコード一覧!B:B,非表示_メーカーコード一覧!A:A,"")</f>
        <v>L04</v>
      </c>
    </row>
    <row r="276" spans="1:7" x14ac:dyDescent="0.55000000000000004">
      <c r="A276" t="s">
        <v>237</v>
      </c>
      <c r="B276" t="s">
        <v>567</v>
      </c>
      <c r="C276" t="s">
        <v>444</v>
      </c>
      <c r="D276" t="s">
        <v>454</v>
      </c>
      <c r="E276" t="str">
        <f>_xlfn.XLOOKUP(A276,非表示_メーカーコード一覧!B:B,非表示_メーカーコード一覧!A:A,"")</f>
        <v>L04</v>
      </c>
    </row>
    <row r="277" spans="1:7" x14ac:dyDescent="0.55000000000000004">
      <c r="A277" t="s">
        <v>237</v>
      </c>
      <c r="B277" t="s">
        <v>567</v>
      </c>
      <c r="C277" t="s">
        <v>444</v>
      </c>
      <c r="D277" t="s">
        <v>462</v>
      </c>
      <c r="E277" t="str">
        <f>_xlfn.XLOOKUP(A277,非表示_メーカーコード一覧!B:B,非表示_メーカーコード一覧!A:A,"")</f>
        <v>L04</v>
      </c>
    </row>
    <row r="278" spans="1:7" x14ac:dyDescent="0.55000000000000004">
      <c r="A278" t="s">
        <v>237</v>
      </c>
      <c r="B278" t="s">
        <v>567</v>
      </c>
      <c r="C278" t="s">
        <v>444</v>
      </c>
      <c r="D278" t="s">
        <v>450</v>
      </c>
      <c r="E278" t="str">
        <f>_xlfn.XLOOKUP(A278,非表示_メーカーコード一覧!B:B,非表示_メーカーコード一覧!A:A,"")</f>
        <v>L04</v>
      </c>
    </row>
    <row r="279" spans="1:7" x14ac:dyDescent="0.55000000000000004">
      <c r="A279" t="s">
        <v>237</v>
      </c>
      <c r="B279" t="s">
        <v>567</v>
      </c>
      <c r="C279" t="s">
        <v>444</v>
      </c>
      <c r="D279" t="s">
        <v>448</v>
      </c>
      <c r="E279" t="str">
        <f>_xlfn.XLOOKUP(A279,非表示_メーカーコード一覧!B:B,非表示_メーカーコード一覧!A:A,"")</f>
        <v>L04</v>
      </c>
    </row>
    <row r="280" spans="1:7" x14ac:dyDescent="0.55000000000000004">
      <c r="A280" t="s">
        <v>237</v>
      </c>
      <c r="B280" t="s">
        <v>567</v>
      </c>
      <c r="C280" t="s">
        <v>444</v>
      </c>
      <c r="D280" t="s">
        <v>449</v>
      </c>
      <c r="E280" t="str">
        <f>_xlfn.XLOOKUP(A280,非表示_メーカーコード一覧!B:B,非表示_メーカーコード一覧!A:A,"")</f>
        <v>L04</v>
      </c>
    </row>
    <row r="281" spans="1:7" x14ac:dyDescent="0.55000000000000004">
      <c r="A281" t="s">
        <v>237</v>
      </c>
      <c r="B281" t="s">
        <v>567</v>
      </c>
      <c r="C281" t="s">
        <v>444</v>
      </c>
      <c r="D281" t="s">
        <v>460</v>
      </c>
      <c r="E281" t="str">
        <f>_xlfn.XLOOKUP(A281,非表示_メーカーコード一覧!B:B,非表示_メーカーコード一覧!A:A,"")</f>
        <v>L04</v>
      </c>
    </row>
    <row r="282" spans="1:7" x14ac:dyDescent="0.55000000000000004">
      <c r="A282" t="s">
        <v>237</v>
      </c>
      <c r="B282" t="s">
        <v>567</v>
      </c>
      <c r="C282" t="s">
        <v>444</v>
      </c>
      <c r="D282" t="s">
        <v>463</v>
      </c>
      <c r="E282" t="str">
        <f>_xlfn.XLOOKUP(A282,非表示_メーカーコード一覧!B:B,非表示_メーカーコード一覧!A:A,"")</f>
        <v>L04</v>
      </c>
    </row>
    <row r="283" spans="1:7" x14ac:dyDescent="0.55000000000000004">
      <c r="A283" t="s">
        <v>237</v>
      </c>
      <c r="B283" t="s">
        <v>567</v>
      </c>
      <c r="C283" t="s">
        <v>444</v>
      </c>
      <c r="D283" t="s">
        <v>464</v>
      </c>
      <c r="E283" t="str">
        <f>_xlfn.XLOOKUP(A283,非表示_メーカーコード一覧!B:B,非表示_メーカーコード一覧!A:A,"")</f>
        <v>L04</v>
      </c>
    </row>
    <row r="284" spans="1:7" x14ac:dyDescent="0.55000000000000004">
      <c r="A284" t="s">
        <v>237</v>
      </c>
      <c r="B284" t="s">
        <v>567</v>
      </c>
      <c r="C284" t="s">
        <v>444</v>
      </c>
      <c r="D284" t="s">
        <v>445</v>
      </c>
      <c r="E284" t="str">
        <f>_xlfn.XLOOKUP(A284,非表示_メーカーコード一覧!B:B,非表示_メーカーコード一覧!A:A,"")</f>
        <v>L04</v>
      </c>
    </row>
    <row r="285" spans="1:7" x14ac:dyDescent="0.55000000000000004">
      <c r="A285" t="s">
        <v>237</v>
      </c>
      <c r="B285" t="s">
        <v>567</v>
      </c>
      <c r="C285" t="s">
        <v>444</v>
      </c>
      <c r="D285" t="s">
        <v>477</v>
      </c>
      <c r="E285" t="str">
        <f>_xlfn.XLOOKUP(A285,非表示_メーカーコード一覧!B:B,非表示_メーカーコード一覧!A:A,"")</f>
        <v>L04</v>
      </c>
    </row>
    <row r="286" spans="1:7" x14ac:dyDescent="0.55000000000000004">
      <c r="A286" t="s">
        <v>237</v>
      </c>
      <c r="B286" t="s">
        <v>567</v>
      </c>
      <c r="C286" t="s">
        <v>696</v>
      </c>
      <c r="D286" t="s">
        <v>697</v>
      </c>
      <c r="E286" t="str">
        <f>_xlfn.XLOOKUP(A286,非表示_メーカーコード一覧!B:B,非表示_メーカーコード一覧!A:A,"")</f>
        <v>L04</v>
      </c>
      <c r="F286" s="31">
        <v>45443</v>
      </c>
      <c r="G286" s="31">
        <v>45447</v>
      </c>
    </row>
    <row r="287" spans="1:7" x14ac:dyDescent="0.55000000000000004">
      <c r="A287" t="s">
        <v>237</v>
      </c>
      <c r="B287" t="s">
        <v>567</v>
      </c>
      <c r="C287" t="s">
        <v>696</v>
      </c>
      <c r="D287" t="s">
        <v>698</v>
      </c>
      <c r="E287" t="str">
        <f>_xlfn.XLOOKUP(A287,非表示_メーカーコード一覧!B:B,非表示_メーカーコード一覧!A:A,"")</f>
        <v>L04</v>
      </c>
      <c r="F287" s="31">
        <v>45443</v>
      </c>
      <c r="G287" s="31">
        <v>45447</v>
      </c>
    </row>
    <row r="288" spans="1:7" x14ac:dyDescent="0.55000000000000004">
      <c r="A288" t="s">
        <v>237</v>
      </c>
      <c r="B288" t="s">
        <v>567</v>
      </c>
      <c r="C288" t="s">
        <v>444</v>
      </c>
      <c r="D288" t="s">
        <v>751</v>
      </c>
      <c r="E288" t="str">
        <f>_xlfn.XLOOKUP(A288,非表示_メーカーコード一覧!B:B,非表示_メーカーコード一覧!A:A,"")</f>
        <v>L04</v>
      </c>
      <c r="F288" s="31">
        <v>45504</v>
      </c>
      <c r="G288" s="31">
        <v>45509</v>
      </c>
    </row>
    <row r="289" spans="1:7" x14ac:dyDescent="0.55000000000000004">
      <c r="A289" t="s">
        <v>237</v>
      </c>
      <c r="B289" t="s">
        <v>567</v>
      </c>
      <c r="C289" t="s">
        <v>444</v>
      </c>
      <c r="D289" t="s">
        <v>752</v>
      </c>
      <c r="E289" t="str">
        <f>_xlfn.XLOOKUP(A289,非表示_メーカーコード一覧!B:B,非表示_メーカーコード一覧!A:A,"")</f>
        <v>L04</v>
      </c>
      <c r="F289" s="31">
        <v>45504</v>
      </c>
      <c r="G289" s="31">
        <v>45509</v>
      </c>
    </row>
    <row r="290" spans="1:7" x14ac:dyDescent="0.55000000000000004">
      <c r="A290" t="s">
        <v>237</v>
      </c>
      <c r="B290" t="s">
        <v>567</v>
      </c>
      <c r="C290" t="s">
        <v>444</v>
      </c>
      <c r="D290" t="s">
        <v>753</v>
      </c>
      <c r="E290" t="str">
        <f>_xlfn.XLOOKUP(A290,非表示_メーカーコード一覧!B:B,非表示_メーカーコード一覧!A:A,"")</f>
        <v>L04</v>
      </c>
      <c r="F290" s="31">
        <v>45504</v>
      </c>
      <c r="G290" s="31">
        <v>45509</v>
      </c>
    </row>
    <row r="291" spans="1:7" x14ac:dyDescent="0.55000000000000004">
      <c r="A291" t="s">
        <v>237</v>
      </c>
      <c r="B291" t="s">
        <v>567</v>
      </c>
      <c r="C291" t="s">
        <v>444</v>
      </c>
      <c r="D291" t="s">
        <v>754</v>
      </c>
      <c r="E291" t="str">
        <f>_xlfn.XLOOKUP(A291,非表示_メーカーコード一覧!B:B,非表示_メーカーコード一覧!A:A,"")</f>
        <v>L04</v>
      </c>
      <c r="F291" s="31">
        <v>45504</v>
      </c>
      <c r="G291" s="31">
        <v>45509</v>
      </c>
    </row>
    <row r="292" spans="1:7" x14ac:dyDescent="0.55000000000000004">
      <c r="A292" t="s">
        <v>237</v>
      </c>
      <c r="B292" t="s">
        <v>567</v>
      </c>
      <c r="C292" t="s">
        <v>747</v>
      </c>
      <c r="D292" t="s">
        <v>755</v>
      </c>
      <c r="E292" t="str">
        <f>_xlfn.XLOOKUP(A292,非表示_メーカーコード一覧!B:B,非表示_メーカーコード一覧!A:A,"")</f>
        <v>L04</v>
      </c>
      <c r="F292" s="31">
        <v>45504</v>
      </c>
      <c r="G292" s="31">
        <v>45509</v>
      </c>
    </row>
    <row r="293" spans="1:7" x14ac:dyDescent="0.55000000000000004">
      <c r="A293" t="s">
        <v>237</v>
      </c>
      <c r="B293" t="s">
        <v>567</v>
      </c>
      <c r="C293" t="s">
        <v>444</v>
      </c>
      <c r="D293" t="s">
        <v>756</v>
      </c>
      <c r="E293" t="str">
        <f>_xlfn.XLOOKUP(A293,非表示_メーカーコード一覧!B:B,非表示_メーカーコード一覧!A:A,"")</f>
        <v>L04</v>
      </c>
      <c r="F293" s="31">
        <v>45504</v>
      </c>
      <c r="G293" s="31">
        <v>45509</v>
      </c>
    </row>
    <row r="294" spans="1:7" x14ac:dyDescent="0.55000000000000004">
      <c r="A294" t="s">
        <v>237</v>
      </c>
      <c r="B294" t="s">
        <v>567</v>
      </c>
      <c r="C294" t="s">
        <v>444</v>
      </c>
      <c r="D294" t="s">
        <v>757</v>
      </c>
      <c r="E294" t="str">
        <f>_xlfn.XLOOKUP(A294,非表示_メーカーコード一覧!B:B,非表示_メーカーコード一覧!A:A,"")</f>
        <v>L04</v>
      </c>
      <c r="F294" s="31">
        <v>45504</v>
      </c>
      <c r="G294" s="31">
        <v>45509</v>
      </c>
    </row>
    <row r="295" spans="1:7" x14ac:dyDescent="0.55000000000000004">
      <c r="A295" t="s">
        <v>237</v>
      </c>
      <c r="B295" t="s">
        <v>567</v>
      </c>
      <c r="C295" t="s">
        <v>444</v>
      </c>
      <c r="D295" t="s">
        <v>758</v>
      </c>
      <c r="E295" t="str">
        <f>_xlfn.XLOOKUP(A295,非表示_メーカーコード一覧!B:B,非表示_メーカーコード一覧!A:A,"")</f>
        <v>L04</v>
      </c>
      <c r="F295" s="31">
        <v>45504</v>
      </c>
      <c r="G295" s="31">
        <v>45509</v>
      </c>
    </row>
    <row r="296" spans="1:7" x14ac:dyDescent="0.55000000000000004">
      <c r="A296" t="s">
        <v>237</v>
      </c>
      <c r="B296" t="s">
        <v>567</v>
      </c>
      <c r="C296" t="s">
        <v>444</v>
      </c>
      <c r="D296" t="s">
        <v>759</v>
      </c>
      <c r="E296" t="str">
        <f>_xlfn.XLOOKUP(A296,非表示_メーカーコード一覧!B:B,非表示_メーカーコード一覧!A:A,"")</f>
        <v>L04</v>
      </c>
      <c r="F296" s="31">
        <v>45504</v>
      </c>
      <c r="G296" s="31">
        <v>45509</v>
      </c>
    </row>
    <row r="297" spans="1:7" x14ac:dyDescent="0.55000000000000004">
      <c r="A297" t="s">
        <v>237</v>
      </c>
      <c r="B297" t="s">
        <v>567</v>
      </c>
      <c r="C297" t="s">
        <v>444</v>
      </c>
      <c r="D297" t="s">
        <v>760</v>
      </c>
      <c r="E297" t="str">
        <f>_xlfn.XLOOKUP(A297,非表示_メーカーコード一覧!B:B,非表示_メーカーコード一覧!A:A,"")</f>
        <v>L04</v>
      </c>
      <c r="F297" s="31">
        <v>45504</v>
      </c>
      <c r="G297" s="31">
        <v>45509</v>
      </c>
    </row>
    <row r="298" spans="1:7" x14ac:dyDescent="0.55000000000000004">
      <c r="A298" t="s">
        <v>237</v>
      </c>
      <c r="B298" t="s">
        <v>567</v>
      </c>
      <c r="C298" t="s">
        <v>444</v>
      </c>
      <c r="D298" t="s">
        <v>761</v>
      </c>
      <c r="E298" t="str">
        <f>_xlfn.XLOOKUP(A298,非表示_メーカーコード一覧!B:B,非表示_メーカーコード一覧!A:A,"")</f>
        <v>L04</v>
      </c>
      <c r="F298" s="31">
        <v>45504</v>
      </c>
      <c r="G298" s="31">
        <v>45509</v>
      </c>
    </row>
    <row r="299" spans="1:7" x14ac:dyDescent="0.55000000000000004">
      <c r="A299" t="s">
        <v>37</v>
      </c>
      <c r="B299" t="s">
        <v>630</v>
      </c>
      <c r="C299" t="s">
        <v>525</v>
      </c>
      <c r="D299" t="s">
        <v>527</v>
      </c>
      <c r="E299" t="str">
        <f>_xlfn.XLOOKUP(A299,非表示_メーカーコード一覧!B:B,非表示_メーカーコード一覧!A:A,"")</f>
        <v>L11</v>
      </c>
    </row>
    <row r="300" spans="1:7" x14ac:dyDescent="0.55000000000000004">
      <c r="A300" t="s">
        <v>37</v>
      </c>
      <c r="B300" t="s">
        <v>629</v>
      </c>
      <c r="C300" t="s">
        <v>525</v>
      </c>
      <c r="D300" t="s">
        <v>526</v>
      </c>
      <c r="E300" t="str">
        <f>_xlfn.XLOOKUP(A300,非表示_メーカーコード一覧!B:B,非表示_メーカーコード一覧!A:A,"")</f>
        <v>L11</v>
      </c>
    </row>
    <row r="301" spans="1:7" x14ac:dyDescent="0.55000000000000004">
      <c r="A301" t="s">
        <v>37</v>
      </c>
      <c r="B301" t="s">
        <v>629</v>
      </c>
      <c r="C301" t="s">
        <v>38</v>
      </c>
      <c r="D301" t="s">
        <v>39</v>
      </c>
      <c r="E301" t="str">
        <f>_xlfn.XLOOKUP(A301,非表示_メーカーコード一覧!B:B,非表示_メーカーコード一覧!A:A,"")</f>
        <v>L11</v>
      </c>
    </row>
    <row r="302" spans="1:7" x14ac:dyDescent="0.55000000000000004">
      <c r="A302" t="s">
        <v>37</v>
      </c>
      <c r="B302" t="s">
        <v>629</v>
      </c>
      <c r="C302" t="s">
        <v>43</v>
      </c>
      <c r="D302" t="s">
        <v>44</v>
      </c>
      <c r="E302" t="str">
        <f>_xlfn.XLOOKUP(A302,非表示_メーカーコード一覧!B:B,非表示_メーカーコード一覧!A:A,"")</f>
        <v>L11</v>
      </c>
    </row>
    <row r="303" spans="1:7" x14ac:dyDescent="0.55000000000000004">
      <c r="A303" t="s">
        <v>37</v>
      </c>
      <c r="B303" t="s">
        <v>629</v>
      </c>
      <c r="C303" t="s">
        <v>43</v>
      </c>
      <c r="D303" t="s">
        <v>45</v>
      </c>
      <c r="E303" t="str">
        <f>_xlfn.XLOOKUP(A303,非表示_メーカーコード一覧!B:B,非表示_メーカーコード一覧!A:A,"")</f>
        <v>L11</v>
      </c>
    </row>
    <row r="304" spans="1:7" x14ac:dyDescent="0.55000000000000004">
      <c r="A304" t="s">
        <v>37</v>
      </c>
      <c r="B304" t="s">
        <v>629</v>
      </c>
      <c r="C304" t="s">
        <v>43</v>
      </c>
      <c r="D304" t="s">
        <v>326</v>
      </c>
      <c r="E304" t="str">
        <f>_xlfn.XLOOKUP(A304,非表示_メーカーコード一覧!B:B,非表示_メーカーコード一覧!A:A,"")</f>
        <v>L11</v>
      </c>
    </row>
    <row r="305" spans="1:7" x14ac:dyDescent="0.55000000000000004">
      <c r="A305" t="s">
        <v>37</v>
      </c>
      <c r="B305" t="s">
        <v>629</v>
      </c>
      <c r="C305" t="s">
        <v>38</v>
      </c>
      <c r="D305" t="s">
        <v>42</v>
      </c>
      <c r="E305" t="str">
        <f>_xlfn.XLOOKUP(A305,非表示_メーカーコード一覧!B:B,非表示_メーカーコード一覧!A:A,"")</f>
        <v>L11</v>
      </c>
    </row>
    <row r="306" spans="1:7" x14ac:dyDescent="0.55000000000000004">
      <c r="A306" t="s">
        <v>37</v>
      </c>
      <c r="B306" t="s">
        <v>629</v>
      </c>
      <c r="C306" t="s">
        <v>43</v>
      </c>
      <c r="D306" t="s">
        <v>46</v>
      </c>
      <c r="E306" t="str">
        <f>_xlfn.XLOOKUP(A306,非表示_メーカーコード一覧!B:B,非表示_メーカーコード一覧!A:A,"")</f>
        <v>L11</v>
      </c>
    </row>
    <row r="307" spans="1:7" x14ac:dyDescent="0.55000000000000004">
      <c r="A307" t="s">
        <v>37</v>
      </c>
      <c r="B307" t="s">
        <v>629</v>
      </c>
      <c r="C307" t="s">
        <v>43</v>
      </c>
      <c r="D307" t="s">
        <v>327</v>
      </c>
      <c r="E307" t="str">
        <f>_xlfn.XLOOKUP(A307,非表示_メーカーコード一覧!B:B,非表示_メーカーコード一覧!A:A,"")</f>
        <v>L11</v>
      </c>
    </row>
    <row r="308" spans="1:7" x14ac:dyDescent="0.55000000000000004">
      <c r="A308" t="s">
        <v>37</v>
      </c>
      <c r="B308" t="s">
        <v>629</v>
      </c>
      <c r="C308" t="s">
        <v>40</v>
      </c>
      <c r="D308" t="s">
        <v>47</v>
      </c>
      <c r="E308" t="str">
        <f>_xlfn.XLOOKUP(A308,非表示_メーカーコード一覧!B:B,非表示_メーカーコード一覧!A:A,"")</f>
        <v>L11</v>
      </c>
    </row>
    <row r="309" spans="1:7" x14ac:dyDescent="0.55000000000000004">
      <c r="A309" t="s">
        <v>37</v>
      </c>
      <c r="B309" t="s">
        <v>629</v>
      </c>
      <c r="C309" t="s">
        <v>40</v>
      </c>
      <c r="D309" t="s">
        <v>41</v>
      </c>
      <c r="E309" t="str">
        <f>_xlfn.XLOOKUP(A309,非表示_メーカーコード一覧!B:B,非表示_メーカーコード一覧!A:A,"")</f>
        <v>L11</v>
      </c>
    </row>
    <row r="310" spans="1:7" x14ac:dyDescent="0.55000000000000004">
      <c r="A310" t="s">
        <v>37</v>
      </c>
      <c r="B310" t="s">
        <v>629</v>
      </c>
      <c r="C310" t="s">
        <v>43</v>
      </c>
      <c r="D310" t="s">
        <v>524</v>
      </c>
      <c r="E310" t="str">
        <f>_xlfn.XLOOKUP(A310,非表示_メーカーコード一覧!B:B,非表示_メーカーコード一覧!A:A,"")</f>
        <v>L11</v>
      </c>
    </row>
    <row r="311" spans="1:7" x14ac:dyDescent="0.55000000000000004">
      <c r="A311" t="s">
        <v>37</v>
      </c>
      <c r="B311" t="s">
        <v>629</v>
      </c>
      <c r="C311" t="s">
        <v>43</v>
      </c>
      <c r="D311" t="s">
        <v>677</v>
      </c>
      <c r="E311" t="str">
        <f>_xlfn.XLOOKUP(A311,非表示_メーカーコード一覧!B:B,非表示_メーカーコード一覧!A:A,"")</f>
        <v>L11</v>
      </c>
      <c r="F311" s="31">
        <v>45408</v>
      </c>
      <c r="G311" s="31">
        <v>45412</v>
      </c>
    </row>
    <row r="312" spans="1:7" x14ac:dyDescent="0.55000000000000004">
      <c r="A312" t="s">
        <v>37</v>
      </c>
      <c r="B312" t="s">
        <v>629</v>
      </c>
      <c r="C312" t="s">
        <v>43</v>
      </c>
      <c r="D312" t="s">
        <v>678</v>
      </c>
      <c r="E312" t="str">
        <f>_xlfn.XLOOKUP(A312,非表示_メーカーコード一覧!B:B,非表示_メーカーコード一覧!A:A,"")</f>
        <v>L11</v>
      </c>
      <c r="F312" s="31">
        <v>45408</v>
      </c>
      <c r="G312" s="31">
        <v>45412</v>
      </c>
    </row>
    <row r="313" spans="1:7" x14ac:dyDescent="0.55000000000000004">
      <c r="A313" t="s">
        <v>37</v>
      </c>
      <c r="B313" t="s">
        <v>629</v>
      </c>
      <c r="C313" t="s">
        <v>43</v>
      </c>
      <c r="D313" t="s">
        <v>679</v>
      </c>
      <c r="E313" t="str">
        <f>_xlfn.XLOOKUP(A313,非表示_メーカーコード一覧!B:B,非表示_メーカーコード一覧!A:A,"")</f>
        <v>L11</v>
      </c>
      <c r="F313" s="31">
        <v>45408</v>
      </c>
      <c r="G313" s="31">
        <v>45412</v>
      </c>
    </row>
    <row r="314" spans="1:7" x14ac:dyDescent="0.55000000000000004">
      <c r="A314" t="s">
        <v>37</v>
      </c>
      <c r="B314" t="s">
        <v>629</v>
      </c>
      <c r="C314" t="s">
        <v>680</v>
      </c>
      <c r="D314" t="s">
        <v>681</v>
      </c>
      <c r="E314" t="str">
        <f>_xlfn.XLOOKUP(A314,非表示_メーカーコード一覧!B:B,非表示_メーカーコード一覧!A:A,"")</f>
        <v>L11</v>
      </c>
      <c r="F314" s="31">
        <v>45408</v>
      </c>
      <c r="G314" s="31">
        <v>45412</v>
      </c>
    </row>
    <row r="315" spans="1:7" x14ac:dyDescent="0.55000000000000004">
      <c r="A315" t="s">
        <v>37</v>
      </c>
      <c r="B315" t="s">
        <v>629</v>
      </c>
      <c r="C315" t="s">
        <v>680</v>
      </c>
      <c r="D315" t="s">
        <v>682</v>
      </c>
      <c r="E315" t="str">
        <f>_xlfn.XLOOKUP(A315,非表示_メーカーコード一覧!B:B,非表示_メーカーコード一覧!A:A,"")</f>
        <v>L11</v>
      </c>
      <c r="F315" s="31">
        <v>45408</v>
      </c>
      <c r="G315" s="31">
        <v>45412</v>
      </c>
    </row>
    <row r="316" spans="1:7" x14ac:dyDescent="0.55000000000000004">
      <c r="A316" t="s">
        <v>37</v>
      </c>
      <c r="B316" t="s">
        <v>629</v>
      </c>
      <c r="C316" t="s">
        <v>680</v>
      </c>
      <c r="D316" t="s">
        <v>683</v>
      </c>
      <c r="E316" t="str">
        <f>_xlfn.XLOOKUP(A316,非表示_メーカーコード一覧!B:B,非表示_メーカーコード一覧!A:A,"")</f>
        <v>L11</v>
      </c>
      <c r="F316" s="31">
        <v>45408</v>
      </c>
      <c r="G316" s="31">
        <v>45412</v>
      </c>
    </row>
    <row r="317" spans="1:7" x14ac:dyDescent="0.55000000000000004">
      <c r="A317" t="s">
        <v>37</v>
      </c>
      <c r="B317" t="s">
        <v>629</v>
      </c>
      <c r="C317" t="s">
        <v>525</v>
      </c>
      <c r="D317" t="s">
        <v>699</v>
      </c>
      <c r="E317" t="str">
        <f>_xlfn.XLOOKUP(A317,非表示_メーカーコード一覧!B:B,非表示_メーカーコード一覧!A:A,"")</f>
        <v>L11</v>
      </c>
      <c r="F317" s="31">
        <v>45443</v>
      </c>
      <c r="G317" s="31">
        <v>45447</v>
      </c>
    </row>
    <row r="318" spans="1:7" x14ac:dyDescent="0.55000000000000004">
      <c r="A318" t="s">
        <v>208</v>
      </c>
      <c r="B318" t="s">
        <v>664</v>
      </c>
      <c r="C318" t="s">
        <v>209</v>
      </c>
      <c r="D318" t="s">
        <v>219</v>
      </c>
      <c r="E318" t="str">
        <f>_xlfn.XLOOKUP(A318,非表示_メーカーコード一覧!B:B,非表示_メーカーコード一覧!A:A,"")</f>
        <v>L12</v>
      </c>
    </row>
    <row r="319" spans="1:7" x14ac:dyDescent="0.55000000000000004">
      <c r="A319" t="s">
        <v>208</v>
      </c>
      <c r="B319" t="s">
        <v>585</v>
      </c>
      <c r="C319" t="s">
        <v>209</v>
      </c>
      <c r="D319" t="s">
        <v>220</v>
      </c>
      <c r="E319" t="str">
        <f>_xlfn.XLOOKUP(A319,非表示_メーカーコード一覧!B:B,非表示_メーカーコード一覧!A:A,"")</f>
        <v>L12</v>
      </c>
    </row>
    <row r="320" spans="1:7" x14ac:dyDescent="0.55000000000000004">
      <c r="A320" t="s">
        <v>208</v>
      </c>
      <c r="B320" t="s">
        <v>585</v>
      </c>
      <c r="C320" t="s">
        <v>209</v>
      </c>
      <c r="D320" t="s">
        <v>215</v>
      </c>
      <c r="E320" t="str">
        <f>_xlfn.XLOOKUP(A320,非表示_メーカーコード一覧!B:B,非表示_メーカーコード一覧!A:A,"")</f>
        <v>L12</v>
      </c>
    </row>
    <row r="321" spans="1:5" x14ac:dyDescent="0.55000000000000004">
      <c r="A321" t="s">
        <v>208</v>
      </c>
      <c r="B321" t="s">
        <v>585</v>
      </c>
      <c r="C321" t="s">
        <v>209</v>
      </c>
      <c r="D321" t="s">
        <v>225</v>
      </c>
      <c r="E321" t="str">
        <f>_xlfn.XLOOKUP(A321,非表示_メーカーコード一覧!B:B,非表示_メーカーコード一覧!A:A,"")</f>
        <v>L12</v>
      </c>
    </row>
    <row r="322" spans="1:5" x14ac:dyDescent="0.55000000000000004">
      <c r="A322" t="s">
        <v>208</v>
      </c>
      <c r="B322" t="s">
        <v>585</v>
      </c>
      <c r="C322" t="s">
        <v>209</v>
      </c>
      <c r="D322" t="s">
        <v>216</v>
      </c>
      <c r="E322" t="str">
        <f>_xlfn.XLOOKUP(A322,非表示_メーカーコード一覧!B:B,非表示_メーカーコード一覧!A:A,"")</f>
        <v>L12</v>
      </c>
    </row>
    <row r="323" spans="1:5" x14ac:dyDescent="0.55000000000000004">
      <c r="A323" t="s">
        <v>208</v>
      </c>
      <c r="B323" t="s">
        <v>585</v>
      </c>
      <c r="C323" t="s">
        <v>209</v>
      </c>
      <c r="D323" t="s">
        <v>226</v>
      </c>
      <c r="E323" t="str">
        <f>_xlfn.XLOOKUP(A323,非表示_メーカーコード一覧!B:B,非表示_メーカーコード一覧!A:A,"")</f>
        <v>L12</v>
      </c>
    </row>
    <row r="324" spans="1:5" x14ac:dyDescent="0.55000000000000004">
      <c r="A324" t="s">
        <v>208</v>
      </c>
      <c r="B324" t="s">
        <v>585</v>
      </c>
      <c r="C324" t="s">
        <v>209</v>
      </c>
      <c r="D324" t="s">
        <v>217</v>
      </c>
      <c r="E324" t="str">
        <f>_xlfn.XLOOKUP(A324,非表示_メーカーコード一覧!B:B,非表示_メーカーコード一覧!A:A,"")</f>
        <v>L12</v>
      </c>
    </row>
    <row r="325" spans="1:5" x14ac:dyDescent="0.55000000000000004">
      <c r="A325" t="s">
        <v>208</v>
      </c>
      <c r="B325" t="s">
        <v>585</v>
      </c>
      <c r="C325" t="s">
        <v>209</v>
      </c>
      <c r="D325" t="s">
        <v>224</v>
      </c>
      <c r="E325" t="str">
        <f>_xlfn.XLOOKUP(A325,非表示_メーカーコード一覧!B:B,非表示_メーカーコード一覧!A:A,"")</f>
        <v>L12</v>
      </c>
    </row>
    <row r="326" spans="1:5" x14ac:dyDescent="0.55000000000000004">
      <c r="A326" t="s">
        <v>208</v>
      </c>
      <c r="B326" t="s">
        <v>585</v>
      </c>
      <c r="C326" t="s">
        <v>209</v>
      </c>
      <c r="D326" t="s">
        <v>218</v>
      </c>
      <c r="E326" t="str">
        <f>_xlfn.XLOOKUP(A326,非表示_メーカーコード一覧!B:B,非表示_メーカーコード一覧!A:A,"")</f>
        <v>L12</v>
      </c>
    </row>
    <row r="327" spans="1:5" x14ac:dyDescent="0.55000000000000004">
      <c r="A327" t="s">
        <v>208</v>
      </c>
      <c r="B327" t="s">
        <v>585</v>
      </c>
      <c r="C327" t="s">
        <v>209</v>
      </c>
      <c r="D327" t="s">
        <v>227</v>
      </c>
      <c r="E327" t="str">
        <f>_xlfn.XLOOKUP(A327,非表示_メーカーコード一覧!B:B,非表示_メーカーコード一覧!A:A,"")</f>
        <v>L12</v>
      </c>
    </row>
    <row r="328" spans="1:5" x14ac:dyDescent="0.55000000000000004">
      <c r="A328" t="s">
        <v>208</v>
      </c>
      <c r="B328" t="s">
        <v>585</v>
      </c>
      <c r="C328" t="s">
        <v>209</v>
      </c>
      <c r="D328" t="s">
        <v>228</v>
      </c>
      <c r="E328" t="str">
        <f>_xlfn.XLOOKUP(A328,非表示_メーカーコード一覧!B:B,非表示_メーカーコード一覧!A:A,"")</f>
        <v>L12</v>
      </c>
    </row>
    <row r="329" spans="1:5" x14ac:dyDescent="0.55000000000000004">
      <c r="A329" t="s">
        <v>208</v>
      </c>
      <c r="B329" t="s">
        <v>585</v>
      </c>
      <c r="C329" t="s">
        <v>209</v>
      </c>
      <c r="D329" t="s">
        <v>222</v>
      </c>
      <c r="E329" t="str">
        <f>_xlfn.XLOOKUP(A329,非表示_メーカーコード一覧!B:B,非表示_メーカーコード一覧!A:A,"")</f>
        <v>L12</v>
      </c>
    </row>
    <row r="330" spans="1:5" x14ac:dyDescent="0.55000000000000004">
      <c r="A330" t="s">
        <v>208</v>
      </c>
      <c r="B330" t="s">
        <v>585</v>
      </c>
      <c r="C330" t="s">
        <v>209</v>
      </c>
      <c r="D330" t="s">
        <v>229</v>
      </c>
      <c r="E330" t="str">
        <f>_xlfn.XLOOKUP(A330,非表示_メーカーコード一覧!B:B,非表示_メーカーコード一覧!A:A,"")</f>
        <v>L12</v>
      </c>
    </row>
    <row r="331" spans="1:5" x14ac:dyDescent="0.55000000000000004">
      <c r="A331" t="s">
        <v>208</v>
      </c>
      <c r="B331" t="s">
        <v>585</v>
      </c>
      <c r="C331" t="s">
        <v>209</v>
      </c>
      <c r="D331" t="s">
        <v>210</v>
      </c>
      <c r="E331" t="str">
        <f>_xlfn.XLOOKUP(A331,非表示_メーカーコード一覧!B:B,非表示_メーカーコード一覧!A:A,"")</f>
        <v>L12</v>
      </c>
    </row>
    <row r="332" spans="1:5" x14ac:dyDescent="0.55000000000000004">
      <c r="A332" t="s">
        <v>208</v>
      </c>
      <c r="B332" t="s">
        <v>585</v>
      </c>
      <c r="C332" t="s">
        <v>209</v>
      </c>
      <c r="D332" t="s">
        <v>362</v>
      </c>
      <c r="E332" t="str">
        <f>_xlfn.XLOOKUP(A332,非表示_メーカーコード一覧!B:B,非表示_メーカーコード一覧!A:A,"")</f>
        <v>L12</v>
      </c>
    </row>
    <row r="333" spans="1:5" x14ac:dyDescent="0.55000000000000004">
      <c r="A333" t="s">
        <v>208</v>
      </c>
      <c r="B333" t="s">
        <v>585</v>
      </c>
      <c r="C333" t="s">
        <v>209</v>
      </c>
      <c r="D333" t="s">
        <v>365</v>
      </c>
      <c r="E333" t="str">
        <f>_xlfn.XLOOKUP(A333,非表示_メーカーコード一覧!B:B,非表示_メーカーコード一覧!A:A,"")</f>
        <v>L12</v>
      </c>
    </row>
    <row r="334" spans="1:5" x14ac:dyDescent="0.55000000000000004">
      <c r="A334" t="s">
        <v>208</v>
      </c>
      <c r="B334" t="s">
        <v>585</v>
      </c>
      <c r="C334" t="s">
        <v>209</v>
      </c>
      <c r="D334" t="s">
        <v>366</v>
      </c>
      <c r="E334" t="str">
        <f>_xlfn.XLOOKUP(A334,非表示_メーカーコード一覧!B:B,非表示_メーカーコード一覧!A:A,"")</f>
        <v>L12</v>
      </c>
    </row>
    <row r="335" spans="1:5" x14ac:dyDescent="0.55000000000000004">
      <c r="A335" t="s">
        <v>208</v>
      </c>
      <c r="B335" t="s">
        <v>585</v>
      </c>
      <c r="C335" t="s">
        <v>209</v>
      </c>
      <c r="D335" t="s">
        <v>361</v>
      </c>
      <c r="E335" t="str">
        <f>_xlfn.XLOOKUP(A335,非表示_メーカーコード一覧!B:B,非表示_メーカーコード一覧!A:A,"")</f>
        <v>L12</v>
      </c>
    </row>
    <row r="336" spans="1:5" x14ac:dyDescent="0.55000000000000004">
      <c r="A336" t="s">
        <v>208</v>
      </c>
      <c r="B336" t="s">
        <v>585</v>
      </c>
      <c r="C336" t="s">
        <v>209</v>
      </c>
      <c r="D336" t="s">
        <v>364</v>
      </c>
      <c r="E336" t="str">
        <f>_xlfn.XLOOKUP(A336,非表示_メーカーコード一覧!B:B,非表示_メーカーコード一覧!A:A,"")</f>
        <v>L12</v>
      </c>
    </row>
    <row r="337" spans="1:7" x14ac:dyDescent="0.55000000000000004">
      <c r="A337" t="s">
        <v>208</v>
      </c>
      <c r="B337" t="s">
        <v>585</v>
      </c>
      <c r="C337" t="s">
        <v>209</v>
      </c>
      <c r="D337" t="s">
        <v>363</v>
      </c>
      <c r="E337" t="str">
        <f>_xlfn.XLOOKUP(A337,非表示_メーカーコード一覧!B:B,非表示_メーカーコード一覧!A:A,"")</f>
        <v>L12</v>
      </c>
    </row>
    <row r="338" spans="1:7" x14ac:dyDescent="0.55000000000000004">
      <c r="A338" t="s">
        <v>208</v>
      </c>
      <c r="B338" t="s">
        <v>585</v>
      </c>
      <c r="C338" t="s">
        <v>209</v>
      </c>
      <c r="D338" t="s">
        <v>367</v>
      </c>
      <c r="E338" t="str">
        <f>_xlfn.XLOOKUP(A338,非表示_メーカーコード一覧!B:B,非表示_メーカーコード一覧!A:A,"")</f>
        <v>L12</v>
      </c>
    </row>
    <row r="339" spans="1:7" x14ac:dyDescent="0.55000000000000004">
      <c r="A339" t="s">
        <v>208</v>
      </c>
      <c r="B339" t="s">
        <v>585</v>
      </c>
      <c r="C339" t="s">
        <v>209</v>
      </c>
      <c r="D339" t="s">
        <v>360</v>
      </c>
      <c r="E339" t="str">
        <f>_xlfn.XLOOKUP(A339,非表示_メーカーコード一覧!B:B,非表示_メーカーコード一覧!A:A,"")</f>
        <v>L12</v>
      </c>
    </row>
    <row r="340" spans="1:7" x14ac:dyDescent="0.55000000000000004">
      <c r="A340" t="s">
        <v>208</v>
      </c>
      <c r="B340" t="s">
        <v>585</v>
      </c>
      <c r="C340" t="s">
        <v>209</v>
      </c>
      <c r="D340" t="s">
        <v>212</v>
      </c>
      <c r="E340" t="str">
        <f>_xlfn.XLOOKUP(A340,非表示_メーカーコード一覧!B:B,非表示_メーカーコード一覧!A:A,"")</f>
        <v>L12</v>
      </c>
    </row>
    <row r="341" spans="1:7" x14ac:dyDescent="0.55000000000000004">
      <c r="A341" t="s">
        <v>208</v>
      </c>
      <c r="B341" t="s">
        <v>585</v>
      </c>
      <c r="C341" t="s">
        <v>209</v>
      </c>
      <c r="D341" t="s">
        <v>221</v>
      </c>
      <c r="E341" t="str">
        <f>_xlfn.XLOOKUP(A341,非表示_メーカーコード一覧!B:B,非表示_メーカーコード一覧!A:A,"")</f>
        <v>L12</v>
      </c>
    </row>
    <row r="342" spans="1:7" x14ac:dyDescent="0.55000000000000004">
      <c r="A342" t="s">
        <v>208</v>
      </c>
      <c r="B342" t="s">
        <v>585</v>
      </c>
      <c r="C342" t="s">
        <v>209</v>
      </c>
      <c r="D342" t="s">
        <v>211</v>
      </c>
      <c r="E342" t="str">
        <f>_xlfn.XLOOKUP(A342,非表示_メーカーコード一覧!B:B,非表示_メーカーコード一覧!A:A,"")</f>
        <v>L12</v>
      </c>
    </row>
    <row r="343" spans="1:7" x14ac:dyDescent="0.55000000000000004">
      <c r="A343" t="s">
        <v>208</v>
      </c>
      <c r="B343" t="s">
        <v>585</v>
      </c>
      <c r="C343" t="s">
        <v>209</v>
      </c>
      <c r="D343" t="s">
        <v>213</v>
      </c>
      <c r="E343" t="str">
        <f>_xlfn.XLOOKUP(A343,非表示_メーカーコード一覧!B:B,非表示_メーカーコード一覧!A:A,"")</f>
        <v>L12</v>
      </c>
    </row>
    <row r="344" spans="1:7" x14ac:dyDescent="0.55000000000000004">
      <c r="A344" t="s">
        <v>208</v>
      </c>
      <c r="B344" t="s">
        <v>585</v>
      </c>
      <c r="C344" t="s">
        <v>209</v>
      </c>
      <c r="D344" t="s">
        <v>223</v>
      </c>
      <c r="E344" t="str">
        <f>_xlfn.XLOOKUP(A344,非表示_メーカーコード一覧!B:B,非表示_メーカーコード一覧!A:A,"")</f>
        <v>L12</v>
      </c>
    </row>
    <row r="345" spans="1:7" x14ac:dyDescent="0.55000000000000004">
      <c r="A345" t="s">
        <v>208</v>
      </c>
      <c r="B345" t="s">
        <v>585</v>
      </c>
      <c r="C345" t="s">
        <v>209</v>
      </c>
      <c r="D345" t="s">
        <v>214</v>
      </c>
      <c r="E345" t="str">
        <f>_xlfn.XLOOKUP(A345,非表示_メーカーコード一覧!B:B,非表示_メーカーコード一覧!A:A,"")</f>
        <v>L12</v>
      </c>
    </row>
    <row r="346" spans="1:7" x14ac:dyDescent="0.55000000000000004">
      <c r="A346" t="s">
        <v>208</v>
      </c>
      <c r="B346" t="s">
        <v>585</v>
      </c>
      <c r="C346" t="s">
        <v>209</v>
      </c>
      <c r="D346" t="s">
        <v>230</v>
      </c>
      <c r="E346" t="str">
        <f>_xlfn.XLOOKUP(A346,非表示_メーカーコード一覧!B:B,非表示_メーカーコード一覧!A:A,"")</f>
        <v>L12</v>
      </c>
    </row>
    <row r="347" spans="1:7" x14ac:dyDescent="0.55000000000000004">
      <c r="A347" t="s">
        <v>208</v>
      </c>
      <c r="B347" t="s">
        <v>585</v>
      </c>
      <c r="C347" t="s">
        <v>209</v>
      </c>
      <c r="D347" t="s">
        <v>231</v>
      </c>
      <c r="E347" t="str">
        <f>_xlfn.XLOOKUP(A347,非表示_メーカーコード一覧!B:B,非表示_メーカーコード一覧!A:A,"")</f>
        <v>L12</v>
      </c>
    </row>
    <row r="348" spans="1:7" x14ac:dyDescent="0.55000000000000004">
      <c r="A348" t="s">
        <v>208</v>
      </c>
      <c r="B348" t="s">
        <v>585</v>
      </c>
      <c r="C348" t="s">
        <v>209</v>
      </c>
      <c r="D348" t="s">
        <v>528</v>
      </c>
      <c r="E348" t="str">
        <f>_xlfn.XLOOKUP(A348,非表示_メーカーコード一覧!B:B,非表示_メーカーコード一覧!A:A,"")</f>
        <v>L12</v>
      </c>
    </row>
    <row r="349" spans="1:7" x14ac:dyDescent="0.55000000000000004">
      <c r="A349" t="s">
        <v>208</v>
      </c>
      <c r="B349" t="s">
        <v>585</v>
      </c>
      <c r="C349" t="s">
        <v>209</v>
      </c>
      <c r="D349" t="s">
        <v>688</v>
      </c>
      <c r="E349" t="str">
        <f>_xlfn.XLOOKUP(A349,非表示_メーカーコード一覧!B:B,非表示_メーカーコード一覧!A:A,"")</f>
        <v>L12</v>
      </c>
      <c r="F349" s="31">
        <v>45408</v>
      </c>
      <c r="G349" s="31">
        <v>45412</v>
      </c>
    </row>
    <row r="350" spans="1:7" x14ac:dyDescent="0.55000000000000004">
      <c r="A350" t="s">
        <v>208</v>
      </c>
      <c r="B350" t="s">
        <v>585</v>
      </c>
      <c r="C350" t="s">
        <v>209</v>
      </c>
      <c r="D350" t="s">
        <v>689</v>
      </c>
      <c r="E350" t="str">
        <f>_xlfn.XLOOKUP(A350,非表示_メーカーコード一覧!B:B,非表示_メーカーコード一覧!A:A,"")</f>
        <v>L12</v>
      </c>
      <c r="F350" s="31">
        <v>45408</v>
      </c>
      <c r="G350" s="31">
        <v>45412</v>
      </c>
    </row>
    <row r="351" spans="1:7" x14ac:dyDescent="0.55000000000000004">
      <c r="A351" t="s">
        <v>186</v>
      </c>
      <c r="B351" t="s">
        <v>605</v>
      </c>
      <c r="C351" t="s">
        <v>530</v>
      </c>
      <c r="D351" t="s">
        <v>531</v>
      </c>
      <c r="E351" t="str">
        <f>_xlfn.XLOOKUP(A351,非表示_メーカーコード一覧!B:B,非表示_メーカーコード一覧!A:A,"")</f>
        <v>L14</v>
      </c>
    </row>
    <row r="352" spans="1:7" x14ac:dyDescent="0.55000000000000004">
      <c r="A352" t="s">
        <v>186</v>
      </c>
      <c r="B352" t="s">
        <v>604</v>
      </c>
      <c r="C352" t="s">
        <v>530</v>
      </c>
      <c r="D352" t="s">
        <v>532</v>
      </c>
      <c r="E352" t="str">
        <f>_xlfn.XLOOKUP(A352,非表示_メーカーコード一覧!B:B,非表示_メーカーコード一覧!A:A,"")</f>
        <v>L14</v>
      </c>
    </row>
    <row r="353" spans="1:5" x14ac:dyDescent="0.55000000000000004">
      <c r="A353" t="s">
        <v>186</v>
      </c>
      <c r="B353" t="s">
        <v>604</v>
      </c>
      <c r="C353" t="s">
        <v>187</v>
      </c>
      <c r="D353" t="s">
        <v>533</v>
      </c>
      <c r="E353" t="str">
        <f>_xlfn.XLOOKUP(A353,非表示_メーカーコード一覧!B:B,非表示_メーカーコード一覧!A:A,"")</f>
        <v>L14</v>
      </c>
    </row>
    <row r="354" spans="1:5" x14ac:dyDescent="0.55000000000000004">
      <c r="A354" t="s">
        <v>186</v>
      </c>
      <c r="B354" t="s">
        <v>604</v>
      </c>
      <c r="C354" t="s">
        <v>190</v>
      </c>
      <c r="D354" t="s">
        <v>191</v>
      </c>
      <c r="E354" t="str">
        <f>_xlfn.XLOOKUP(A354,非表示_メーカーコード一覧!B:B,非表示_メーカーコード一覧!A:A,"")</f>
        <v>L14</v>
      </c>
    </row>
    <row r="355" spans="1:5" x14ac:dyDescent="0.55000000000000004">
      <c r="A355" t="s">
        <v>186</v>
      </c>
      <c r="B355" t="s">
        <v>604</v>
      </c>
      <c r="C355" t="s">
        <v>190</v>
      </c>
      <c r="D355" t="s">
        <v>193</v>
      </c>
      <c r="E355" t="str">
        <f>_xlfn.XLOOKUP(A355,非表示_メーカーコード一覧!B:B,非表示_メーカーコード一覧!A:A,"")</f>
        <v>L14</v>
      </c>
    </row>
    <row r="356" spans="1:5" x14ac:dyDescent="0.55000000000000004">
      <c r="A356" t="s">
        <v>186</v>
      </c>
      <c r="B356" t="s">
        <v>604</v>
      </c>
      <c r="C356" t="s">
        <v>51</v>
      </c>
      <c r="D356" t="s">
        <v>201</v>
      </c>
      <c r="E356" t="str">
        <f>_xlfn.XLOOKUP(A356,非表示_メーカーコード一覧!B:B,非表示_メーカーコード一覧!A:A,"")</f>
        <v>L14</v>
      </c>
    </row>
    <row r="357" spans="1:5" x14ac:dyDescent="0.55000000000000004">
      <c r="A357" t="s">
        <v>186</v>
      </c>
      <c r="B357" t="s">
        <v>604</v>
      </c>
      <c r="C357" t="s">
        <v>51</v>
      </c>
      <c r="D357" t="s">
        <v>202</v>
      </c>
      <c r="E357" t="str">
        <f>_xlfn.XLOOKUP(A357,非表示_メーカーコード一覧!B:B,非表示_メーカーコード一覧!A:A,"")</f>
        <v>L14</v>
      </c>
    </row>
    <row r="358" spans="1:5" x14ac:dyDescent="0.55000000000000004">
      <c r="A358" t="s">
        <v>186</v>
      </c>
      <c r="B358" t="s">
        <v>604</v>
      </c>
      <c r="C358" t="s">
        <v>51</v>
      </c>
      <c r="D358" t="s">
        <v>199</v>
      </c>
      <c r="E358" t="str">
        <f>_xlfn.XLOOKUP(A358,非表示_メーカーコード一覧!B:B,非表示_メーカーコード一覧!A:A,"")</f>
        <v>L14</v>
      </c>
    </row>
    <row r="359" spans="1:5" x14ac:dyDescent="0.55000000000000004">
      <c r="A359" t="s">
        <v>186</v>
      </c>
      <c r="B359" t="s">
        <v>604</v>
      </c>
      <c r="C359" t="s">
        <v>51</v>
      </c>
      <c r="D359" t="s">
        <v>200</v>
      </c>
      <c r="E359" t="str">
        <f>_xlfn.XLOOKUP(A359,非表示_メーカーコード一覧!B:B,非表示_メーカーコード一覧!A:A,"")</f>
        <v>L14</v>
      </c>
    </row>
    <row r="360" spans="1:5" x14ac:dyDescent="0.55000000000000004">
      <c r="A360" t="s">
        <v>186</v>
      </c>
      <c r="B360" t="s">
        <v>604</v>
      </c>
      <c r="C360" t="s">
        <v>192</v>
      </c>
      <c r="D360" t="s">
        <v>194</v>
      </c>
      <c r="E360" t="str">
        <f>_xlfn.XLOOKUP(A360,非表示_メーカーコード一覧!B:B,非表示_メーカーコード一覧!A:A,"")</f>
        <v>L14</v>
      </c>
    </row>
    <row r="361" spans="1:5" x14ac:dyDescent="0.55000000000000004">
      <c r="A361" t="s">
        <v>186</v>
      </c>
      <c r="B361" t="s">
        <v>604</v>
      </c>
      <c r="C361" t="s">
        <v>192</v>
      </c>
      <c r="D361" t="s">
        <v>195</v>
      </c>
      <c r="E361" t="str">
        <f>_xlfn.XLOOKUP(A361,非表示_メーカーコード一覧!B:B,非表示_メーカーコード一覧!A:A,"")</f>
        <v>L14</v>
      </c>
    </row>
    <row r="362" spans="1:5" x14ac:dyDescent="0.55000000000000004">
      <c r="A362" t="s">
        <v>186</v>
      </c>
      <c r="B362" t="s">
        <v>604</v>
      </c>
      <c r="C362" t="s">
        <v>187</v>
      </c>
      <c r="D362" t="s">
        <v>529</v>
      </c>
      <c r="E362" t="str">
        <f>_xlfn.XLOOKUP(A362,非表示_メーカーコード一覧!B:B,非表示_メーカーコード一覧!A:A,"")</f>
        <v>L14</v>
      </c>
    </row>
    <row r="363" spans="1:5" x14ac:dyDescent="0.55000000000000004">
      <c r="A363" t="s">
        <v>186</v>
      </c>
      <c r="B363" t="s">
        <v>604</v>
      </c>
      <c r="C363" t="s">
        <v>187</v>
      </c>
      <c r="D363" t="s">
        <v>196</v>
      </c>
      <c r="E363" t="str">
        <f>_xlfn.XLOOKUP(A363,非表示_メーカーコード一覧!B:B,非表示_メーカーコード一覧!A:A,"")</f>
        <v>L14</v>
      </c>
    </row>
    <row r="364" spans="1:5" x14ac:dyDescent="0.55000000000000004">
      <c r="A364" t="s">
        <v>186</v>
      </c>
      <c r="B364" t="s">
        <v>604</v>
      </c>
      <c r="C364" t="s">
        <v>187</v>
      </c>
      <c r="D364" t="s">
        <v>197</v>
      </c>
      <c r="E364" t="str">
        <f>_xlfn.XLOOKUP(A364,非表示_メーカーコード一覧!B:B,非表示_メーカーコード一覧!A:A,"")</f>
        <v>L14</v>
      </c>
    </row>
    <row r="365" spans="1:5" x14ac:dyDescent="0.55000000000000004">
      <c r="A365" t="s">
        <v>186</v>
      </c>
      <c r="B365" t="s">
        <v>604</v>
      </c>
      <c r="C365" t="s">
        <v>187</v>
      </c>
      <c r="D365" t="s">
        <v>189</v>
      </c>
      <c r="E365" t="str">
        <f>_xlfn.XLOOKUP(A365,非表示_メーカーコード一覧!B:B,非表示_メーカーコード一覧!A:A,"")</f>
        <v>L14</v>
      </c>
    </row>
    <row r="366" spans="1:5" x14ac:dyDescent="0.55000000000000004">
      <c r="A366" t="s">
        <v>186</v>
      </c>
      <c r="B366" t="s">
        <v>604</v>
      </c>
      <c r="C366" t="s">
        <v>187</v>
      </c>
      <c r="D366" t="s">
        <v>188</v>
      </c>
      <c r="E366" t="str">
        <f>_xlfn.XLOOKUP(A366,非表示_メーカーコード一覧!B:B,非表示_メーカーコード一覧!A:A,"")</f>
        <v>L14</v>
      </c>
    </row>
    <row r="367" spans="1:5" x14ac:dyDescent="0.55000000000000004">
      <c r="A367" t="s">
        <v>186</v>
      </c>
      <c r="B367" t="s">
        <v>604</v>
      </c>
      <c r="C367" t="s">
        <v>187</v>
      </c>
      <c r="D367" t="s">
        <v>204</v>
      </c>
      <c r="E367" t="str">
        <f>_xlfn.XLOOKUP(A367,非表示_メーカーコード一覧!B:B,非表示_メーカーコード一覧!A:A,"")</f>
        <v>L14</v>
      </c>
    </row>
    <row r="368" spans="1:5" x14ac:dyDescent="0.55000000000000004">
      <c r="A368" t="s">
        <v>186</v>
      </c>
      <c r="B368" t="s">
        <v>604</v>
      </c>
      <c r="C368" t="s">
        <v>187</v>
      </c>
      <c r="D368" t="s">
        <v>203</v>
      </c>
      <c r="E368" t="str">
        <f>_xlfn.XLOOKUP(A368,非表示_メーカーコード一覧!B:B,非表示_メーカーコード一覧!A:A,"")</f>
        <v>L14</v>
      </c>
    </row>
    <row r="369" spans="1:7" x14ac:dyDescent="0.55000000000000004">
      <c r="A369" t="s">
        <v>186</v>
      </c>
      <c r="B369" t="s">
        <v>604</v>
      </c>
      <c r="C369" t="s">
        <v>51</v>
      </c>
      <c r="D369" t="s">
        <v>198</v>
      </c>
      <c r="E369" t="str">
        <f>_xlfn.XLOOKUP(A369,非表示_メーカーコード一覧!B:B,非表示_メーカーコード一覧!A:A,"")</f>
        <v>L14</v>
      </c>
    </row>
    <row r="370" spans="1:7" x14ac:dyDescent="0.55000000000000004">
      <c r="A370" t="s">
        <v>168</v>
      </c>
      <c r="B370" t="s">
        <v>614</v>
      </c>
      <c r="C370" t="s">
        <v>534</v>
      </c>
      <c r="D370" t="s">
        <v>349</v>
      </c>
      <c r="E370" t="str">
        <f>_xlfn.XLOOKUP(A370,非表示_メーカーコード一覧!B:B,非表示_メーカーコード一覧!A:A,"")</f>
        <v>L21</v>
      </c>
    </row>
    <row r="371" spans="1:7" x14ac:dyDescent="0.55000000000000004">
      <c r="A371" t="s">
        <v>168</v>
      </c>
      <c r="B371" t="s">
        <v>613</v>
      </c>
      <c r="C371" t="s">
        <v>169</v>
      </c>
      <c r="D371" t="s">
        <v>170</v>
      </c>
      <c r="E371" t="str">
        <f>_xlfn.XLOOKUP(A371,非表示_メーカーコード一覧!B:B,非表示_メーカーコード一覧!A:A,"")</f>
        <v>L21</v>
      </c>
    </row>
    <row r="372" spans="1:7" x14ac:dyDescent="0.55000000000000004">
      <c r="A372" t="s">
        <v>168</v>
      </c>
      <c r="B372" t="s">
        <v>613</v>
      </c>
      <c r="C372" t="s">
        <v>171</v>
      </c>
      <c r="D372" t="s">
        <v>172</v>
      </c>
      <c r="E372" t="str">
        <f>_xlfn.XLOOKUP(A372,非表示_メーカーコード一覧!B:B,非表示_メーカーコード一覧!A:A,"")</f>
        <v>L21</v>
      </c>
    </row>
    <row r="373" spans="1:7" x14ac:dyDescent="0.55000000000000004">
      <c r="A373" t="s">
        <v>168</v>
      </c>
      <c r="B373" t="s">
        <v>613</v>
      </c>
      <c r="C373" t="s">
        <v>684</v>
      </c>
      <c r="D373" t="s">
        <v>685</v>
      </c>
      <c r="E373" t="str">
        <f>_xlfn.XLOOKUP(A373,非表示_メーカーコード一覧!B:B,非表示_メーカーコード一覧!A:A,"")</f>
        <v>L21</v>
      </c>
      <c r="F373" s="31">
        <v>45408</v>
      </c>
      <c r="G373" s="31">
        <v>45412</v>
      </c>
    </row>
    <row r="374" spans="1:7" x14ac:dyDescent="0.55000000000000004">
      <c r="A374" t="s">
        <v>544</v>
      </c>
      <c r="B374" t="s">
        <v>607</v>
      </c>
      <c r="C374" t="s">
        <v>3</v>
      </c>
      <c r="D374" t="s">
        <v>185</v>
      </c>
      <c r="E374" t="str">
        <f>_xlfn.XLOOKUP(A374,非表示_メーカーコード一覧!B:B,非表示_メーカーコード一覧!A:A,"")</f>
        <v>L22</v>
      </c>
    </row>
    <row r="375" spans="1:7" x14ac:dyDescent="0.55000000000000004">
      <c r="A375" t="s">
        <v>544</v>
      </c>
      <c r="B375" t="s">
        <v>606</v>
      </c>
      <c r="C375" t="s">
        <v>3</v>
      </c>
      <c r="D375" t="s">
        <v>182</v>
      </c>
      <c r="E375" t="str">
        <f>_xlfn.XLOOKUP(A375,非表示_メーカーコード一覧!B:B,非表示_メーカーコード一覧!A:A,"")</f>
        <v>L22</v>
      </c>
    </row>
    <row r="376" spans="1:7" x14ac:dyDescent="0.55000000000000004">
      <c r="A376" t="s">
        <v>544</v>
      </c>
      <c r="B376" t="s">
        <v>606</v>
      </c>
      <c r="C376" t="s">
        <v>3</v>
      </c>
      <c r="D376" t="s">
        <v>180</v>
      </c>
      <c r="E376" t="str">
        <f>_xlfn.XLOOKUP(A376,非表示_メーカーコード一覧!B:B,非表示_メーカーコード一覧!A:A,"")</f>
        <v>L22</v>
      </c>
    </row>
    <row r="377" spans="1:7" x14ac:dyDescent="0.55000000000000004">
      <c r="A377" t="s">
        <v>544</v>
      </c>
      <c r="B377" t="s">
        <v>606</v>
      </c>
      <c r="C377" t="s">
        <v>3</v>
      </c>
      <c r="D377" t="s">
        <v>181</v>
      </c>
      <c r="E377" t="str">
        <f>_xlfn.XLOOKUP(A377,非表示_メーカーコード一覧!B:B,非表示_メーカーコード一覧!A:A,"")</f>
        <v>L22</v>
      </c>
    </row>
    <row r="378" spans="1:7" x14ac:dyDescent="0.55000000000000004">
      <c r="A378" t="s">
        <v>544</v>
      </c>
      <c r="B378" t="s">
        <v>606</v>
      </c>
      <c r="C378" t="s">
        <v>3</v>
      </c>
      <c r="D378" t="s">
        <v>183</v>
      </c>
      <c r="E378" t="str">
        <f>_xlfn.XLOOKUP(A378,非表示_メーカーコード一覧!B:B,非表示_メーカーコード一覧!A:A,"")</f>
        <v>L22</v>
      </c>
    </row>
    <row r="379" spans="1:7" x14ac:dyDescent="0.55000000000000004">
      <c r="A379" t="s">
        <v>544</v>
      </c>
      <c r="B379" t="s">
        <v>606</v>
      </c>
      <c r="C379" t="s">
        <v>3</v>
      </c>
      <c r="D379" t="s">
        <v>184</v>
      </c>
      <c r="E379" t="str">
        <f>_xlfn.XLOOKUP(A379,非表示_メーカーコード一覧!B:B,非表示_メーカーコード一覧!A:A,"")</f>
        <v>L22</v>
      </c>
    </row>
    <row r="380" spans="1:7" x14ac:dyDescent="0.55000000000000004">
      <c r="A380" t="s">
        <v>544</v>
      </c>
      <c r="B380" t="s">
        <v>606</v>
      </c>
      <c r="C380" t="s">
        <v>686</v>
      </c>
      <c r="D380" t="s">
        <v>687</v>
      </c>
      <c r="E380" t="str">
        <f>_xlfn.XLOOKUP(A380,非表示_メーカーコード一覧!B:B,非表示_メーカーコード一覧!A:A,"")</f>
        <v>L22</v>
      </c>
      <c r="F380" s="31">
        <v>45408</v>
      </c>
      <c r="G380" s="31">
        <v>45412</v>
      </c>
    </row>
    <row r="381" spans="1:7" x14ac:dyDescent="0.55000000000000004">
      <c r="A381" t="s">
        <v>36</v>
      </c>
      <c r="B381" t="s">
        <v>632</v>
      </c>
      <c r="C381" t="s">
        <v>323</v>
      </c>
      <c r="D381" t="s">
        <v>325</v>
      </c>
      <c r="E381" t="str">
        <f>_xlfn.XLOOKUP(A381,非表示_メーカーコード一覧!B:B,非表示_メーカーコード一覧!A:A,"")</f>
        <v>L25</v>
      </c>
    </row>
    <row r="382" spans="1:7" x14ac:dyDescent="0.55000000000000004">
      <c r="A382" t="s">
        <v>36</v>
      </c>
      <c r="B382" t="s">
        <v>631</v>
      </c>
      <c r="C382" t="s">
        <v>323</v>
      </c>
      <c r="D382" t="s">
        <v>324</v>
      </c>
      <c r="E382" t="str">
        <f>_xlfn.XLOOKUP(A382,非表示_メーカーコード一覧!B:B,非表示_メーカーコード一覧!A:A,"")</f>
        <v>L25</v>
      </c>
    </row>
    <row r="383" spans="1:7" x14ac:dyDescent="0.55000000000000004">
      <c r="A383" t="s">
        <v>36</v>
      </c>
      <c r="B383" t="s">
        <v>631</v>
      </c>
      <c r="C383" t="s">
        <v>51</v>
      </c>
      <c r="D383" t="s">
        <v>726</v>
      </c>
      <c r="E383" t="str">
        <f>_xlfn.XLOOKUP(A383,非表示_メーカーコード一覧!B:B,非表示_メーカーコード一覧!A:A,"")</f>
        <v>L25</v>
      </c>
      <c r="F383" s="31">
        <v>45408</v>
      </c>
      <c r="G383" s="31" t="s">
        <v>729</v>
      </c>
    </row>
    <row r="384" spans="1:7" x14ac:dyDescent="0.55000000000000004">
      <c r="A384" t="s">
        <v>36</v>
      </c>
      <c r="B384" t="s">
        <v>631</v>
      </c>
      <c r="C384" t="s">
        <v>51</v>
      </c>
      <c r="D384" t="s">
        <v>727</v>
      </c>
      <c r="E384" t="str">
        <f>_xlfn.XLOOKUP(A384,非表示_メーカーコード一覧!B:B,非表示_メーカーコード一覧!A:A,"")</f>
        <v>L25</v>
      </c>
      <c r="F384" s="31">
        <v>45408</v>
      </c>
      <c r="G384" s="31" t="s">
        <v>729</v>
      </c>
    </row>
    <row r="385" spans="1:7" x14ac:dyDescent="0.55000000000000004">
      <c r="A385" t="s">
        <v>36</v>
      </c>
      <c r="B385" t="s">
        <v>631</v>
      </c>
      <c r="C385" t="s">
        <v>51</v>
      </c>
      <c r="D385" t="s">
        <v>728</v>
      </c>
      <c r="E385" t="str">
        <f>_xlfn.XLOOKUP(A385,非表示_メーカーコード一覧!B:B,非表示_メーカーコード一覧!A:A,"")</f>
        <v>L25</v>
      </c>
      <c r="F385" s="31">
        <v>45408</v>
      </c>
      <c r="G385" s="31" t="s">
        <v>729</v>
      </c>
    </row>
    <row r="386" spans="1:7" x14ac:dyDescent="0.55000000000000004">
      <c r="A386" t="s">
        <v>378</v>
      </c>
      <c r="B386" t="s">
        <v>665</v>
      </c>
      <c r="C386" t="s">
        <v>51</v>
      </c>
      <c r="D386" t="s">
        <v>432</v>
      </c>
      <c r="E386" t="str">
        <f>_xlfn.XLOOKUP(A386,非表示_メーカーコード一覧!B:B,非表示_メーカーコード一覧!A:A,"")</f>
        <v>L27</v>
      </c>
    </row>
    <row r="387" spans="1:7" x14ac:dyDescent="0.55000000000000004">
      <c r="A387" t="s">
        <v>545</v>
      </c>
      <c r="B387" t="s">
        <v>666</v>
      </c>
      <c r="C387" t="s">
        <v>51</v>
      </c>
      <c r="D387" t="s">
        <v>234</v>
      </c>
      <c r="E387" t="str">
        <f>_xlfn.XLOOKUP(A387,非表示_メーカーコード一覧!B:B,非表示_メーカーコード一覧!A:A,"")</f>
        <v>L33</v>
      </c>
    </row>
    <row r="388" spans="1:7" x14ac:dyDescent="0.55000000000000004">
      <c r="A388" t="s">
        <v>550</v>
      </c>
      <c r="B388" t="s">
        <v>570</v>
      </c>
      <c r="C388" t="s">
        <v>51</v>
      </c>
      <c r="D388" t="s">
        <v>235</v>
      </c>
      <c r="E388" t="str">
        <f>_xlfn.XLOOKUP(A388,非表示_メーカーコード一覧!B:B,非表示_メーカーコード一覧!A:A,"")</f>
        <v>L33</v>
      </c>
    </row>
    <row r="389" spans="1:7" x14ac:dyDescent="0.55000000000000004">
      <c r="A389" t="s">
        <v>550</v>
      </c>
      <c r="B389" t="s">
        <v>570</v>
      </c>
      <c r="C389" t="s">
        <v>51</v>
      </c>
      <c r="D389" t="s">
        <v>236</v>
      </c>
      <c r="E389" t="str">
        <f>_xlfn.XLOOKUP(A389,非表示_メーカーコード一覧!B:B,非表示_メーカーコード一覧!A:A,"")</f>
        <v>L33</v>
      </c>
    </row>
    <row r="390" spans="1:7" x14ac:dyDescent="0.55000000000000004">
      <c r="A390" t="s">
        <v>550</v>
      </c>
      <c r="B390" t="s">
        <v>570</v>
      </c>
      <c r="C390" t="s">
        <v>690</v>
      </c>
      <c r="D390" t="s">
        <v>691</v>
      </c>
      <c r="E390" t="str">
        <f>_xlfn.XLOOKUP(A390,非表示_メーカーコード一覧!B:B,非表示_メーカーコード一覧!A:A,"")</f>
        <v>L33</v>
      </c>
      <c r="F390" s="31">
        <v>45408</v>
      </c>
      <c r="G390" s="31">
        <v>45412</v>
      </c>
    </row>
    <row r="391" spans="1:7" x14ac:dyDescent="0.55000000000000004">
      <c r="A391" t="s">
        <v>550</v>
      </c>
      <c r="B391" t="s">
        <v>570</v>
      </c>
      <c r="C391" t="s">
        <v>690</v>
      </c>
      <c r="D391" t="s">
        <v>692</v>
      </c>
      <c r="E391" t="str">
        <f>_xlfn.XLOOKUP(A391,非表示_メーカーコード一覧!B:B,非表示_メーカーコード一覧!A:A,"")</f>
        <v>L33</v>
      </c>
      <c r="F391" s="31">
        <v>45408</v>
      </c>
      <c r="G391" s="31">
        <v>45412</v>
      </c>
    </row>
    <row r="392" spans="1:7" x14ac:dyDescent="0.55000000000000004">
      <c r="A392" t="s">
        <v>735</v>
      </c>
      <c r="B392" t="s">
        <v>746</v>
      </c>
      <c r="C392" t="s">
        <v>736</v>
      </c>
      <c r="D392" t="s">
        <v>737</v>
      </c>
      <c r="E392" t="str">
        <f>_xlfn.XLOOKUP(A392,非表示_メーカーコード一覧!B:B,非表示_メーカーコード一覧!A:A,"")</f>
        <v>L35</v>
      </c>
      <c r="F392" s="31">
        <v>45471</v>
      </c>
      <c r="G392" s="31">
        <v>45474</v>
      </c>
    </row>
    <row r="393" spans="1:7" x14ac:dyDescent="0.55000000000000004">
      <c r="A393" t="s">
        <v>735</v>
      </c>
      <c r="B393" t="s">
        <v>746</v>
      </c>
      <c r="C393" t="s">
        <v>736</v>
      </c>
      <c r="D393" t="s">
        <v>762</v>
      </c>
      <c r="E393" t="str">
        <f>_xlfn.XLOOKUP(A393,非表示_メーカーコード一覧!B:B,非表示_メーカーコード一覧!A:A,"")</f>
        <v>L35</v>
      </c>
      <c r="F393" s="31">
        <v>45565</v>
      </c>
      <c r="G393" s="31">
        <v>45567</v>
      </c>
    </row>
    <row r="394" spans="1:7" x14ac:dyDescent="0.55000000000000004">
      <c r="A394" t="s">
        <v>205</v>
      </c>
      <c r="B394" t="s">
        <v>596</v>
      </c>
      <c r="C394" t="s">
        <v>595</v>
      </c>
      <c r="D394" t="s">
        <v>594</v>
      </c>
      <c r="E394" t="str">
        <f>_xlfn.XLOOKUP(A394,非表示_メーカーコード一覧!B:B,非表示_メーカーコード一覧!A:A,"")</f>
        <v>L37</v>
      </c>
    </row>
    <row r="395" spans="1:7" x14ac:dyDescent="0.55000000000000004">
      <c r="A395" t="s">
        <v>205</v>
      </c>
      <c r="B395" t="s">
        <v>589</v>
      </c>
      <c r="C395" t="s">
        <v>593</v>
      </c>
      <c r="D395" t="s">
        <v>592</v>
      </c>
      <c r="E395" t="str">
        <f>_xlfn.XLOOKUP(A395,非表示_メーカーコード一覧!B:B,非表示_メーカーコード一覧!A:A,"")</f>
        <v>L37</v>
      </c>
    </row>
    <row r="396" spans="1:7" x14ac:dyDescent="0.55000000000000004">
      <c r="A396" t="s">
        <v>693</v>
      </c>
      <c r="B396" t="s">
        <v>589</v>
      </c>
      <c r="C396" t="s">
        <v>206</v>
      </c>
      <c r="D396" t="s">
        <v>207</v>
      </c>
      <c r="E396" t="str">
        <f>_xlfn.XLOOKUP(A396,非表示_メーカーコード一覧!B:B,非表示_メーカーコード一覧!A:A,"")</f>
        <v>L37</v>
      </c>
    </row>
    <row r="397" spans="1:7" x14ac:dyDescent="0.55000000000000004">
      <c r="A397" t="s">
        <v>205</v>
      </c>
      <c r="B397" t="s">
        <v>589</v>
      </c>
      <c r="C397" t="s">
        <v>591</v>
      </c>
      <c r="D397" t="s">
        <v>590</v>
      </c>
      <c r="E397" t="str">
        <f>_xlfn.XLOOKUP(A397,非表示_メーカーコード一覧!B:B,非表示_メーカーコード一覧!A:A,"")</f>
        <v>L37</v>
      </c>
    </row>
    <row r="398" spans="1:7" x14ac:dyDescent="0.55000000000000004">
      <c r="A398" t="s">
        <v>205</v>
      </c>
      <c r="B398" t="s">
        <v>589</v>
      </c>
      <c r="C398" t="s">
        <v>588</v>
      </c>
      <c r="D398" t="s">
        <v>587</v>
      </c>
      <c r="E398" t="str">
        <f>_xlfn.XLOOKUP(A398,非表示_メーカーコード一覧!B:B,非表示_メーカーコード一覧!A:A,"")</f>
        <v>L37</v>
      </c>
    </row>
    <row r="399" spans="1:7" x14ac:dyDescent="0.55000000000000004">
      <c r="A399" t="s">
        <v>163</v>
      </c>
      <c r="B399" t="s">
        <v>617</v>
      </c>
      <c r="C399" t="s">
        <v>164</v>
      </c>
      <c r="D399" t="s">
        <v>167</v>
      </c>
      <c r="E399" t="str">
        <f>_xlfn.XLOOKUP(A399,非表示_メーカーコード一覧!B:B,非表示_メーカーコード一覧!A:A,"")</f>
        <v>L38</v>
      </c>
    </row>
    <row r="400" spans="1:7" x14ac:dyDescent="0.55000000000000004">
      <c r="A400" t="s">
        <v>163</v>
      </c>
      <c r="B400" t="s">
        <v>616</v>
      </c>
      <c r="C400" t="s">
        <v>164</v>
      </c>
      <c r="D400" t="s">
        <v>165</v>
      </c>
      <c r="E400" t="str">
        <f>_xlfn.XLOOKUP(A400,非表示_メーカーコード一覧!B:B,非表示_メーカーコード一覧!A:A,"")</f>
        <v>L38</v>
      </c>
    </row>
    <row r="401" spans="1:7" x14ac:dyDescent="0.55000000000000004">
      <c r="A401" t="s">
        <v>163</v>
      </c>
      <c r="B401" t="s">
        <v>616</v>
      </c>
      <c r="C401" t="s">
        <v>615</v>
      </c>
      <c r="D401" t="s">
        <v>166</v>
      </c>
      <c r="E401" t="str">
        <f>_xlfn.XLOOKUP(A401,非表示_メーカーコード一覧!B:B,非表示_メーカーコード一覧!A:A,"")</f>
        <v>L38</v>
      </c>
    </row>
    <row r="402" spans="1:7" x14ac:dyDescent="0.55000000000000004">
      <c r="A402" t="s">
        <v>304</v>
      </c>
      <c r="B402" t="s">
        <v>560</v>
      </c>
      <c r="C402" t="s">
        <v>305</v>
      </c>
      <c r="D402" t="s">
        <v>310</v>
      </c>
      <c r="E402" t="str">
        <f>_xlfn.XLOOKUP(A402,非表示_メーカーコード一覧!B:B,非表示_メーカーコード一覧!A:A,"")</f>
        <v>L39</v>
      </c>
    </row>
    <row r="403" spans="1:7" x14ac:dyDescent="0.55000000000000004">
      <c r="A403" t="s">
        <v>304</v>
      </c>
      <c r="B403" t="s">
        <v>559</v>
      </c>
      <c r="C403" t="s">
        <v>305</v>
      </c>
      <c r="D403" t="s">
        <v>311</v>
      </c>
      <c r="E403" t="str">
        <f>_xlfn.XLOOKUP(A403,非表示_メーカーコード一覧!B:B,非表示_メーカーコード一覧!A:A,"")</f>
        <v>L39</v>
      </c>
    </row>
    <row r="404" spans="1:7" x14ac:dyDescent="0.55000000000000004">
      <c r="A404" t="s">
        <v>304</v>
      </c>
      <c r="B404" t="s">
        <v>559</v>
      </c>
      <c r="C404" t="s">
        <v>305</v>
      </c>
      <c r="D404" t="s">
        <v>312</v>
      </c>
      <c r="E404" t="str">
        <f>_xlfn.XLOOKUP(A404,非表示_メーカーコード一覧!B:B,非表示_メーカーコード一覧!A:A,"")</f>
        <v>L39</v>
      </c>
    </row>
    <row r="405" spans="1:7" x14ac:dyDescent="0.55000000000000004">
      <c r="A405" t="s">
        <v>304</v>
      </c>
      <c r="B405" t="s">
        <v>559</v>
      </c>
      <c r="C405" t="s">
        <v>305</v>
      </c>
      <c r="D405" t="s">
        <v>313</v>
      </c>
      <c r="E405" t="str">
        <f>_xlfn.XLOOKUP(A405,非表示_メーカーコード一覧!B:B,非表示_メーカーコード一覧!A:A,"")</f>
        <v>L39</v>
      </c>
    </row>
    <row r="406" spans="1:7" x14ac:dyDescent="0.55000000000000004">
      <c r="A406" t="s">
        <v>304</v>
      </c>
      <c r="B406" t="s">
        <v>559</v>
      </c>
      <c r="C406" t="s">
        <v>305</v>
      </c>
      <c r="D406" t="s">
        <v>314</v>
      </c>
      <c r="E406" t="str">
        <f>_xlfn.XLOOKUP(A406,非表示_メーカーコード一覧!B:B,非表示_メーカーコード一覧!A:A,"")</f>
        <v>L39</v>
      </c>
    </row>
    <row r="407" spans="1:7" x14ac:dyDescent="0.55000000000000004">
      <c r="A407" t="s">
        <v>304</v>
      </c>
      <c r="B407" t="s">
        <v>559</v>
      </c>
      <c r="C407" t="s">
        <v>305</v>
      </c>
      <c r="D407" t="s">
        <v>309</v>
      </c>
      <c r="E407" t="str">
        <f>_xlfn.XLOOKUP(A407,非表示_メーカーコード一覧!B:B,非表示_メーカーコード一覧!A:A,"")</f>
        <v>L39</v>
      </c>
    </row>
    <row r="408" spans="1:7" x14ac:dyDescent="0.55000000000000004">
      <c r="A408" t="s">
        <v>304</v>
      </c>
      <c r="B408" t="s">
        <v>559</v>
      </c>
      <c r="C408" t="s">
        <v>305</v>
      </c>
      <c r="D408" t="s">
        <v>308</v>
      </c>
      <c r="E408" t="str">
        <f>_xlfn.XLOOKUP(A408,非表示_メーカーコード一覧!B:B,非表示_メーカーコード一覧!A:A,"")</f>
        <v>L39</v>
      </c>
    </row>
    <row r="409" spans="1:7" x14ac:dyDescent="0.55000000000000004">
      <c r="A409" t="s">
        <v>304</v>
      </c>
      <c r="B409" t="s">
        <v>559</v>
      </c>
      <c r="C409" t="s">
        <v>305</v>
      </c>
      <c r="D409" t="s">
        <v>307</v>
      </c>
      <c r="E409" t="str">
        <f>_xlfn.XLOOKUP(A409,非表示_メーカーコード一覧!B:B,非表示_メーカーコード一覧!A:A,"")</f>
        <v>L39</v>
      </c>
    </row>
    <row r="410" spans="1:7" x14ac:dyDescent="0.55000000000000004">
      <c r="A410" t="s">
        <v>304</v>
      </c>
      <c r="B410" t="s">
        <v>559</v>
      </c>
      <c r="C410" t="s">
        <v>305</v>
      </c>
      <c r="D410" t="s">
        <v>306</v>
      </c>
      <c r="E410" t="str">
        <f>_xlfn.XLOOKUP(A410,非表示_メーカーコード一覧!B:B,非表示_メーカーコード一覧!A:A,"")</f>
        <v>L39</v>
      </c>
    </row>
    <row r="411" spans="1:7" x14ac:dyDescent="0.55000000000000004">
      <c r="A411" t="s">
        <v>304</v>
      </c>
      <c r="B411" t="s">
        <v>559</v>
      </c>
      <c r="C411" t="s">
        <v>305</v>
      </c>
      <c r="D411" t="s">
        <v>368</v>
      </c>
      <c r="E411" t="str">
        <f>_xlfn.XLOOKUP(A411,非表示_メーカーコード一覧!B:B,非表示_メーカーコード一覧!A:A,"")</f>
        <v>L39</v>
      </c>
    </row>
    <row r="412" spans="1:7" x14ac:dyDescent="0.55000000000000004">
      <c r="A412" t="s">
        <v>173</v>
      </c>
      <c r="B412" t="s">
        <v>612</v>
      </c>
      <c r="C412" t="s">
        <v>350</v>
      </c>
      <c r="D412" t="s">
        <v>175</v>
      </c>
      <c r="E412" t="str">
        <f>_xlfn.XLOOKUP(A412,非表示_メーカーコード一覧!B:B,非表示_メーカーコード一覧!A:A,"")</f>
        <v>L40</v>
      </c>
    </row>
    <row r="413" spans="1:7" x14ac:dyDescent="0.55000000000000004">
      <c r="A413" t="s">
        <v>173</v>
      </c>
      <c r="B413" t="s">
        <v>611</v>
      </c>
      <c r="C413" t="s">
        <v>176</v>
      </c>
      <c r="D413" t="s">
        <v>177</v>
      </c>
      <c r="E413" t="str">
        <f>_xlfn.XLOOKUP(A413,非表示_メーカーコード一覧!B:B,非表示_メーカーコード一覧!A:A,"")</f>
        <v>L40</v>
      </c>
    </row>
    <row r="414" spans="1:7" x14ac:dyDescent="0.55000000000000004">
      <c r="A414" t="s">
        <v>173</v>
      </c>
      <c r="B414" t="s">
        <v>611</v>
      </c>
      <c r="C414" t="s">
        <v>178</v>
      </c>
      <c r="D414" t="s">
        <v>179</v>
      </c>
      <c r="E414" t="str">
        <f>_xlfn.XLOOKUP(A414,非表示_メーカーコード一覧!B:B,非表示_メーカーコード一覧!A:A,"")</f>
        <v>L40</v>
      </c>
    </row>
    <row r="415" spans="1:7" x14ac:dyDescent="0.55000000000000004">
      <c r="A415" t="s">
        <v>173</v>
      </c>
      <c r="B415" t="s">
        <v>611</v>
      </c>
      <c r="C415" t="s">
        <v>351</v>
      </c>
      <c r="D415" t="s">
        <v>174</v>
      </c>
      <c r="E415" t="str">
        <f>_xlfn.XLOOKUP(A415,非表示_メーカーコード一覧!B:B,非表示_メーカーコード一覧!A:A,"")</f>
        <v>L40</v>
      </c>
    </row>
    <row r="416" spans="1:7" x14ac:dyDescent="0.55000000000000004">
      <c r="A416" t="s">
        <v>6</v>
      </c>
      <c r="B416" t="s">
        <v>640</v>
      </c>
      <c r="C416" t="s">
        <v>5</v>
      </c>
      <c r="D416" t="s">
        <v>710</v>
      </c>
      <c r="E416" t="str">
        <f>_xlfn.XLOOKUP(A416,非表示_メーカーコード一覧!B:B,非表示_メーカーコード一覧!A:A,"")</f>
        <v>L41</v>
      </c>
      <c r="G416" s="31" t="s">
        <v>725</v>
      </c>
    </row>
    <row r="417" spans="1:7" x14ac:dyDescent="0.55000000000000004">
      <c r="A417" t="s">
        <v>6</v>
      </c>
      <c r="B417" t="s">
        <v>638</v>
      </c>
      <c r="C417" t="s">
        <v>5</v>
      </c>
      <c r="D417" t="s">
        <v>318</v>
      </c>
      <c r="E417" t="str">
        <f>_xlfn.XLOOKUP(A417,非表示_メーカーコード一覧!B:B,非表示_メーカーコード一覧!A:A,"")</f>
        <v>L41</v>
      </c>
    </row>
    <row r="418" spans="1:7" x14ac:dyDescent="0.55000000000000004">
      <c r="A418" t="s">
        <v>6</v>
      </c>
      <c r="B418" t="s">
        <v>638</v>
      </c>
      <c r="C418" t="s">
        <v>5</v>
      </c>
      <c r="D418" t="s">
        <v>711</v>
      </c>
      <c r="E418" t="str">
        <f>_xlfn.XLOOKUP(A418,非表示_メーカーコード一覧!B:B,非表示_メーカーコード一覧!A:A,"")</f>
        <v>L41</v>
      </c>
      <c r="G418" s="31" t="s">
        <v>725</v>
      </c>
    </row>
    <row r="419" spans="1:7" x14ac:dyDescent="0.55000000000000004">
      <c r="A419" t="s">
        <v>6</v>
      </c>
      <c r="B419" t="s">
        <v>638</v>
      </c>
      <c r="C419" t="s">
        <v>5</v>
      </c>
      <c r="D419" t="s">
        <v>712</v>
      </c>
      <c r="E419" t="str">
        <f>_xlfn.XLOOKUP(A419,非表示_メーカーコード一覧!B:B,非表示_メーカーコード一覧!A:A,"")</f>
        <v>L41</v>
      </c>
      <c r="G419" s="31" t="s">
        <v>725</v>
      </c>
    </row>
    <row r="420" spans="1:7" x14ac:dyDescent="0.55000000000000004">
      <c r="A420" t="s">
        <v>6</v>
      </c>
      <c r="B420" t="s">
        <v>638</v>
      </c>
      <c r="C420" t="s">
        <v>5</v>
      </c>
      <c r="D420" t="s">
        <v>319</v>
      </c>
      <c r="E420" t="str">
        <f>_xlfn.XLOOKUP(A420,非表示_メーカーコード一覧!B:B,非表示_メーカーコード一覧!A:A,"")</f>
        <v>L41</v>
      </c>
    </row>
    <row r="421" spans="1:7" x14ac:dyDescent="0.55000000000000004">
      <c r="A421" t="s">
        <v>6</v>
      </c>
      <c r="B421" t="s">
        <v>638</v>
      </c>
      <c r="C421" t="s">
        <v>5</v>
      </c>
      <c r="D421" t="s">
        <v>713</v>
      </c>
      <c r="E421" t="str">
        <f>_xlfn.XLOOKUP(A421,非表示_メーカーコード一覧!B:B,非表示_メーカーコード一覧!A:A,"")</f>
        <v>L41</v>
      </c>
      <c r="G421" s="31" t="s">
        <v>725</v>
      </c>
    </row>
    <row r="422" spans="1:7" x14ac:dyDescent="0.55000000000000004">
      <c r="A422" t="s">
        <v>6</v>
      </c>
      <c r="B422" t="s">
        <v>638</v>
      </c>
      <c r="C422" t="s">
        <v>5</v>
      </c>
      <c r="D422" t="s">
        <v>714</v>
      </c>
      <c r="E422" t="str">
        <f>_xlfn.XLOOKUP(A422,非表示_メーカーコード一覧!B:B,非表示_メーカーコード一覧!A:A,"")</f>
        <v>L41</v>
      </c>
      <c r="G422" s="31" t="s">
        <v>725</v>
      </c>
    </row>
    <row r="423" spans="1:7" x14ac:dyDescent="0.55000000000000004">
      <c r="A423" t="s">
        <v>6</v>
      </c>
      <c r="B423" t="s">
        <v>638</v>
      </c>
      <c r="C423" t="s">
        <v>5</v>
      </c>
      <c r="D423" t="s">
        <v>715</v>
      </c>
      <c r="E423" t="str">
        <f>_xlfn.XLOOKUP(A423,非表示_メーカーコード一覧!B:B,非表示_メーカーコード一覧!A:A,"")</f>
        <v>L41</v>
      </c>
      <c r="G423" s="31" t="s">
        <v>725</v>
      </c>
    </row>
    <row r="424" spans="1:7" x14ac:dyDescent="0.55000000000000004">
      <c r="A424" t="s">
        <v>6</v>
      </c>
      <c r="B424" t="s">
        <v>638</v>
      </c>
      <c r="C424" t="s">
        <v>5</v>
      </c>
      <c r="D424" t="s">
        <v>716</v>
      </c>
      <c r="E424" t="str">
        <f>_xlfn.XLOOKUP(A424,非表示_メーカーコード一覧!B:B,非表示_メーカーコード一覧!A:A,"")</f>
        <v>L41</v>
      </c>
      <c r="G424" s="31" t="s">
        <v>725</v>
      </c>
    </row>
    <row r="425" spans="1:7" x14ac:dyDescent="0.55000000000000004">
      <c r="A425" t="s">
        <v>6</v>
      </c>
      <c r="B425" t="s">
        <v>638</v>
      </c>
      <c r="C425" t="s">
        <v>5</v>
      </c>
      <c r="D425" t="s">
        <v>717</v>
      </c>
      <c r="E425" t="str">
        <f>_xlfn.XLOOKUP(A425,非表示_メーカーコード一覧!B:B,非表示_メーカーコード一覧!A:A,"")</f>
        <v>L41</v>
      </c>
      <c r="G425" s="31" t="s">
        <v>725</v>
      </c>
    </row>
    <row r="426" spans="1:7" x14ac:dyDescent="0.55000000000000004">
      <c r="A426" t="s">
        <v>6</v>
      </c>
      <c r="B426" t="s">
        <v>638</v>
      </c>
      <c r="C426" t="s">
        <v>5</v>
      </c>
      <c r="D426" t="s">
        <v>718</v>
      </c>
      <c r="E426" t="str">
        <f>_xlfn.XLOOKUP(A426,非表示_メーカーコード一覧!B:B,非表示_メーカーコード一覧!A:A,"")</f>
        <v>L41</v>
      </c>
      <c r="G426" s="31" t="s">
        <v>725</v>
      </c>
    </row>
    <row r="427" spans="1:7" x14ac:dyDescent="0.55000000000000004">
      <c r="A427" t="s">
        <v>6</v>
      </c>
      <c r="B427" t="s">
        <v>638</v>
      </c>
      <c r="C427" t="s">
        <v>5</v>
      </c>
      <c r="D427" t="s">
        <v>719</v>
      </c>
      <c r="E427" t="str">
        <f>_xlfn.XLOOKUP(A427,非表示_メーカーコード一覧!B:B,非表示_メーカーコード一覧!A:A,"")</f>
        <v>L41</v>
      </c>
      <c r="G427" s="31" t="s">
        <v>725</v>
      </c>
    </row>
    <row r="428" spans="1:7" x14ac:dyDescent="0.55000000000000004">
      <c r="A428" t="s">
        <v>6</v>
      </c>
      <c r="B428" t="s">
        <v>638</v>
      </c>
      <c r="C428" t="s">
        <v>5</v>
      </c>
      <c r="D428" t="s">
        <v>720</v>
      </c>
      <c r="E428" t="str">
        <f>_xlfn.XLOOKUP(A428,非表示_メーカーコード一覧!B:B,非表示_メーカーコード一覧!A:A,"")</f>
        <v>L41</v>
      </c>
      <c r="G428" s="31" t="s">
        <v>725</v>
      </c>
    </row>
    <row r="429" spans="1:7" x14ac:dyDescent="0.55000000000000004">
      <c r="A429" t="s">
        <v>6</v>
      </c>
      <c r="B429" t="s">
        <v>638</v>
      </c>
      <c r="C429" t="s">
        <v>5</v>
      </c>
      <c r="D429" t="s">
        <v>721</v>
      </c>
      <c r="E429" t="str">
        <f>_xlfn.XLOOKUP(A429,非表示_メーカーコード一覧!B:B,非表示_メーカーコード一覧!A:A,"")</f>
        <v>L41</v>
      </c>
      <c r="G429" s="31" t="s">
        <v>725</v>
      </c>
    </row>
    <row r="430" spans="1:7" x14ac:dyDescent="0.55000000000000004">
      <c r="A430" t="s">
        <v>6</v>
      </c>
      <c r="B430" t="s">
        <v>638</v>
      </c>
      <c r="C430" t="s">
        <v>639</v>
      </c>
      <c r="D430" t="s">
        <v>722</v>
      </c>
      <c r="E430" t="str">
        <f>_xlfn.XLOOKUP(A430,非表示_メーカーコード一覧!B:B,非表示_メーカーコード一覧!A:A,"")</f>
        <v>L41</v>
      </c>
      <c r="G430" s="31" t="s">
        <v>725</v>
      </c>
    </row>
    <row r="431" spans="1:7" x14ac:dyDescent="0.55000000000000004">
      <c r="A431" t="s">
        <v>6</v>
      </c>
      <c r="B431" t="s">
        <v>638</v>
      </c>
      <c r="C431" t="s">
        <v>5</v>
      </c>
      <c r="D431" t="s">
        <v>723</v>
      </c>
      <c r="E431" t="str">
        <f>_xlfn.XLOOKUP(A431,非表示_メーカーコード一覧!B:B,非表示_メーカーコード一覧!A:A,"")</f>
        <v>L41</v>
      </c>
      <c r="G431" s="31" t="s">
        <v>725</v>
      </c>
    </row>
    <row r="432" spans="1:7" x14ac:dyDescent="0.55000000000000004">
      <c r="A432" t="s">
        <v>6</v>
      </c>
      <c r="B432" t="s">
        <v>638</v>
      </c>
      <c r="C432" t="s">
        <v>5</v>
      </c>
      <c r="D432" t="s">
        <v>724</v>
      </c>
      <c r="E432" t="str">
        <f>_xlfn.XLOOKUP(A432,非表示_メーカーコード一覧!B:B,非表示_メーカーコード一覧!A:A,"")</f>
        <v>L41</v>
      </c>
      <c r="G432" s="31" t="s">
        <v>725</v>
      </c>
    </row>
    <row r="433" spans="1:7" x14ac:dyDescent="0.55000000000000004">
      <c r="A433" t="s">
        <v>6</v>
      </c>
      <c r="B433" t="s">
        <v>638</v>
      </c>
      <c r="C433" t="s">
        <v>51</v>
      </c>
      <c r="D433" t="s">
        <v>700</v>
      </c>
      <c r="E433" t="str">
        <f>_xlfn.XLOOKUP(A433,非表示_メーカーコード一覧!B:B,非表示_メーカーコード一覧!A:A,"")</f>
        <v>L41</v>
      </c>
      <c r="F433" s="31">
        <v>45443</v>
      </c>
      <c r="G433" s="31">
        <v>45447</v>
      </c>
    </row>
    <row r="434" spans="1:7" x14ac:dyDescent="0.55000000000000004">
      <c r="A434" t="s">
        <v>635</v>
      </c>
      <c r="B434" t="s">
        <v>634</v>
      </c>
      <c r="C434" t="s">
        <v>20</v>
      </c>
      <c r="D434" t="s">
        <v>536</v>
      </c>
      <c r="E434" t="str">
        <f>_xlfn.XLOOKUP(A434,非表示_メーカーコード一覧!B:B,非表示_メーカーコード一覧!A:A,"")</f>
        <v>L42</v>
      </c>
    </row>
    <row r="435" spans="1:7" x14ac:dyDescent="0.55000000000000004">
      <c r="A435" t="s">
        <v>635</v>
      </c>
      <c r="B435" t="s">
        <v>634</v>
      </c>
      <c r="C435" t="s">
        <v>25</v>
      </c>
      <c r="D435" t="s">
        <v>26</v>
      </c>
      <c r="E435" t="str">
        <f>_xlfn.XLOOKUP(A435,非表示_メーカーコード一覧!B:B,非表示_メーカーコード一覧!A:A,"")</f>
        <v>L42</v>
      </c>
    </row>
    <row r="436" spans="1:7" x14ac:dyDescent="0.55000000000000004">
      <c r="A436" t="s">
        <v>635</v>
      </c>
      <c r="B436" t="s">
        <v>634</v>
      </c>
      <c r="C436" t="s">
        <v>25</v>
      </c>
      <c r="D436" t="s">
        <v>27</v>
      </c>
      <c r="E436" t="str">
        <f>_xlfn.XLOOKUP(A436,非表示_メーカーコード一覧!B:B,非表示_メーカーコード一覧!A:A,"")</f>
        <v>L42</v>
      </c>
    </row>
    <row r="437" spans="1:7" x14ac:dyDescent="0.55000000000000004">
      <c r="A437" t="s">
        <v>635</v>
      </c>
      <c r="B437" t="s">
        <v>634</v>
      </c>
      <c r="C437" t="s">
        <v>25</v>
      </c>
      <c r="D437" t="s">
        <v>28</v>
      </c>
      <c r="E437" t="str">
        <f>_xlfn.XLOOKUP(A437,非表示_メーカーコード一覧!B:B,非表示_メーカーコード一覧!A:A,"")</f>
        <v>L42</v>
      </c>
    </row>
    <row r="438" spans="1:7" x14ac:dyDescent="0.55000000000000004">
      <c r="A438" t="s">
        <v>635</v>
      </c>
      <c r="B438" t="s">
        <v>634</v>
      </c>
      <c r="C438" t="s">
        <v>25</v>
      </c>
      <c r="D438" t="s">
        <v>29</v>
      </c>
      <c r="E438" t="str">
        <f>_xlfn.XLOOKUP(A438,非表示_メーカーコード一覧!B:B,非表示_メーカーコード一覧!A:A,"")</f>
        <v>L42</v>
      </c>
    </row>
    <row r="439" spans="1:7" x14ac:dyDescent="0.55000000000000004">
      <c r="A439" t="s">
        <v>635</v>
      </c>
      <c r="B439" t="s">
        <v>634</v>
      </c>
      <c r="C439" t="s">
        <v>30</v>
      </c>
      <c r="D439" t="s">
        <v>31</v>
      </c>
      <c r="E439" t="str">
        <f>_xlfn.XLOOKUP(A439,非表示_メーカーコード一覧!B:B,非表示_メーカーコード一覧!A:A,"")</f>
        <v>L42</v>
      </c>
    </row>
    <row r="440" spans="1:7" x14ac:dyDescent="0.55000000000000004">
      <c r="A440" t="s">
        <v>635</v>
      </c>
      <c r="B440" t="s">
        <v>634</v>
      </c>
      <c r="C440" t="s">
        <v>30</v>
      </c>
      <c r="D440" t="s">
        <v>32</v>
      </c>
      <c r="E440" t="str">
        <f>_xlfn.XLOOKUP(A440,非表示_メーカーコード一覧!B:B,非表示_メーカーコード一覧!A:A,"")</f>
        <v>L42</v>
      </c>
    </row>
    <row r="441" spans="1:7" x14ac:dyDescent="0.55000000000000004">
      <c r="A441" t="s">
        <v>635</v>
      </c>
      <c r="B441" t="s">
        <v>634</v>
      </c>
      <c r="C441" t="s">
        <v>30</v>
      </c>
      <c r="D441" t="s">
        <v>33</v>
      </c>
      <c r="E441" t="str">
        <f>_xlfn.XLOOKUP(A441,非表示_メーカーコード一覧!B:B,非表示_メーカーコード一覧!A:A,"")</f>
        <v>L42</v>
      </c>
    </row>
    <row r="442" spans="1:7" x14ac:dyDescent="0.55000000000000004">
      <c r="A442" t="s">
        <v>635</v>
      </c>
      <c r="B442" t="s">
        <v>634</v>
      </c>
      <c r="C442" t="s">
        <v>20</v>
      </c>
      <c r="D442" t="s">
        <v>23</v>
      </c>
      <c r="E442" t="str">
        <f>_xlfn.XLOOKUP(A442,非表示_メーカーコード一覧!B:B,非表示_メーカーコード一覧!A:A,"")</f>
        <v>L42</v>
      </c>
    </row>
    <row r="443" spans="1:7" x14ac:dyDescent="0.55000000000000004">
      <c r="A443" t="s">
        <v>635</v>
      </c>
      <c r="B443" t="s">
        <v>634</v>
      </c>
      <c r="C443" t="s">
        <v>20</v>
      </c>
      <c r="D443" t="s">
        <v>35</v>
      </c>
      <c r="E443" t="str">
        <f>_xlfn.XLOOKUP(A443,非表示_メーカーコード一覧!B:B,非表示_メーカーコード一覧!A:A,"")</f>
        <v>L42</v>
      </c>
    </row>
    <row r="444" spans="1:7" x14ac:dyDescent="0.55000000000000004">
      <c r="A444" t="s">
        <v>635</v>
      </c>
      <c r="B444" t="s">
        <v>634</v>
      </c>
      <c r="C444" t="s">
        <v>20</v>
      </c>
      <c r="D444" t="s">
        <v>21</v>
      </c>
      <c r="E444" t="str">
        <f>_xlfn.XLOOKUP(A444,非表示_メーカーコード一覧!B:B,非表示_メーカーコード一覧!A:A,"")</f>
        <v>L42</v>
      </c>
    </row>
    <row r="445" spans="1:7" x14ac:dyDescent="0.55000000000000004">
      <c r="A445" t="s">
        <v>635</v>
      </c>
      <c r="B445" t="s">
        <v>634</v>
      </c>
      <c r="C445" t="s">
        <v>20</v>
      </c>
      <c r="D445" t="s">
        <v>535</v>
      </c>
      <c r="E445" t="str">
        <f>_xlfn.XLOOKUP(A445,非表示_メーカーコード一覧!B:B,非表示_メーカーコード一覧!A:A,"")</f>
        <v>L42</v>
      </c>
    </row>
    <row r="446" spans="1:7" x14ac:dyDescent="0.55000000000000004">
      <c r="A446" t="s">
        <v>655</v>
      </c>
      <c r="B446" t="s">
        <v>634</v>
      </c>
      <c r="C446" t="s">
        <v>20</v>
      </c>
      <c r="D446" t="s">
        <v>24</v>
      </c>
      <c r="E446" t="str">
        <f>_xlfn.XLOOKUP(A446,非表示_メーカーコード一覧!B:B,非表示_メーカーコード一覧!A:A,"")</f>
        <v>L42</v>
      </c>
    </row>
    <row r="447" spans="1:7" x14ac:dyDescent="0.55000000000000004">
      <c r="A447" t="s">
        <v>635</v>
      </c>
      <c r="B447" t="s">
        <v>634</v>
      </c>
      <c r="C447" t="s">
        <v>20</v>
      </c>
      <c r="D447" t="s">
        <v>34</v>
      </c>
      <c r="E447" t="str">
        <f>_xlfn.XLOOKUP(A447,非表示_メーカーコード一覧!B:B,非表示_メーカーコード一覧!A:A,"")</f>
        <v>L42</v>
      </c>
    </row>
    <row r="448" spans="1:7" x14ac:dyDescent="0.55000000000000004">
      <c r="A448" t="s">
        <v>635</v>
      </c>
      <c r="B448" t="s">
        <v>634</v>
      </c>
      <c r="C448" t="s">
        <v>20</v>
      </c>
      <c r="D448" t="s">
        <v>22</v>
      </c>
      <c r="E448" t="str">
        <f>_xlfn.XLOOKUP(A448,非表示_メーカーコード一覧!B:B,非表示_メーカーコード一覧!A:A,"")</f>
        <v>L42</v>
      </c>
    </row>
    <row r="449" spans="1:7" x14ac:dyDescent="0.55000000000000004">
      <c r="A449" s="27" t="s">
        <v>655</v>
      </c>
      <c r="B449" s="27" t="s">
        <v>634</v>
      </c>
      <c r="C449" s="27" t="s">
        <v>769</v>
      </c>
      <c r="D449" s="27" t="s">
        <v>770</v>
      </c>
      <c r="E449" s="27" t="str">
        <f>_xlfn.XLOOKUP(A449,非表示_メーカーコード一覧!B:B,非表示_メーカーコード一覧!A:A,"")</f>
        <v>L42</v>
      </c>
      <c r="F449" s="28">
        <v>45596</v>
      </c>
      <c r="G449" s="28">
        <v>45596</v>
      </c>
    </row>
    <row r="450" spans="1:7" x14ac:dyDescent="0.55000000000000004">
      <c r="A450" s="27" t="s">
        <v>655</v>
      </c>
      <c r="B450" s="27" t="s">
        <v>634</v>
      </c>
      <c r="C450" s="27" t="s">
        <v>769</v>
      </c>
      <c r="D450" s="27" t="s">
        <v>771</v>
      </c>
      <c r="E450" s="27" t="str">
        <f>_xlfn.XLOOKUP(A450,非表示_メーカーコード一覧!B:B,非表示_メーカーコード一覧!A:A,"")</f>
        <v>L42</v>
      </c>
      <c r="F450" s="28">
        <v>45596</v>
      </c>
      <c r="G450" s="28">
        <v>45596</v>
      </c>
    </row>
    <row r="451" spans="1:7" x14ac:dyDescent="0.55000000000000004">
      <c r="A451" t="s">
        <v>233</v>
      </c>
      <c r="B451" t="s">
        <v>578</v>
      </c>
      <c r="C451" t="s">
        <v>51</v>
      </c>
      <c r="D451" t="s">
        <v>577</v>
      </c>
      <c r="E451" t="str">
        <f>_xlfn.XLOOKUP(A451,非表示_メーカーコード一覧!B:B,非表示_メーカーコード一覧!A:A,"")</f>
        <v>L43</v>
      </c>
    </row>
    <row r="452" spans="1:7" x14ac:dyDescent="0.55000000000000004">
      <c r="A452" t="s">
        <v>233</v>
      </c>
      <c r="B452" t="s">
        <v>572</v>
      </c>
      <c r="C452" t="s">
        <v>51</v>
      </c>
      <c r="D452" t="s">
        <v>576</v>
      </c>
      <c r="E452" t="str">
        <f>_xlfn.XLOOKUP(A452,非表示_メーカーコード一覧!B:B,非表示_メーカーコード一覧!A:A,"")</f>
        <v>L43</v>
      </c>
    </row>
    <row r="453" spans="1:7" x14ac:dyDescent="0.55000000000000004">
      <c r="A453" t="s">
        <v>233</v>
      </c>
      <c r="B453" t="s">
        <v>572</v>
      </c>
      <c r="C453" t="s">
        <v>51</v>
      </c>
      <c r="D453" t="s">
        <v>575</v>
      </c>
      <c r="E453" t="str">
        <f>_xlfn.XLOOKUP(A453,非表示_メーカーコード一覧!B:B,非表示_メーカーコード一覧!A:A,"")</f>
        <v>L43</v>
      </c>
    </row>
    <row r="454" spans="1:7" x14ac:dyDescent="0.55000000000000004">
      <c r="A454" t="s">
        <v>233</v>
      </c>
      <c r="B454" t="s">
        <v>572</v>
      </c>
      <c r="C454" t="s">
        <v>51</v>
      </c>
      <c r="D454" t="s">
        <v>574</v>
      </c>
      <c r="E454" t="str">
        <f>_xlfn.XLOOKUP(A454,非表示_メーカーコード一覧!B:B,非表示_メーカーコード一覧!A:A,"")</f>
        <v>L43</v>
      </c>
    </row>
    <row r="455" spans="1:7" x14ac:dyDescent="0.55000000000000004">
      <c r="A455" t="s">
        <v>233</v>
      </c>
      <c r="B455" t="s">
        <v>572</v>
      </c>
      <c r="C455" t="s">
        <v>51</v>
      </c>
      <c r="D455" t="s">
        <v>573</v>
      </c>
      <c r="E455" t="str">
        <f>_xlfn.XLOOKUP(A455,非表示_メーカーコード一覧!B:B,非表示_メーカーコード一覧!A:A,"")</f>
        <v>L43</v>
      </c>
    </row>
    <row r="456" spans="1:7" x14ac:dyDescent="0.55000000000000004">
      <c r="A456" t="s">
        <v>233</v>
      </c>
      <c r="B456" t="s">
        <v>572</v>
      </c>
      <c r="C456" t="s">
        <v>51</v>
      </c>
      <c r="D456" t="s">
        <v>571</v>
      </c>
      <c r="E456" t="str">
        <f>_xlfn.XLOOKUP(A456,非表示_メーカーコード一覧!B:B,非表示_メーカーコード一覧!A:A,"")</f>
        <v>L43</v>
      </c>
    </row>
    <row r="457" spans="1:7" x14ac:dyDescent="0.55000000000000004">
      <c r="A457" t="s">
        <v>48</v>
      </c>
      <c r="B457" t="s">
        <v>628</v>
      </c>
      <c r="C457" t="s">
        <v>49</v>
      </c>
      <c r="D457" t="s">
        <v>627</v>
      </c>
      <c r="E457" t="str">
        <f>_xlfn.XLOOKUP(A457,非表示_メーカーコード一覧!B:B,非表示_メーカーコード一覧!A:A,"")</f>
        <v>L45</v>
      </c>
    </row>
    <row r="458" spans="1:7" x14ac:dyDescent="0.55000000000000004">
      <c r="A458" t="s">
        <v>48</v>
      </c>
      <c r="B458" t="s">
        <v>626</v>
      </c>
      <c r="C458" t="s">
        <v>49</v>
      </c>
      <c r="D458" t="s">
        <v>328</v>
      </c>
      <c r="E458" t="str">
        <f>_xlfn.XLOOKUP(A458,非表示_メーカーコード一覧!B:B,非表示_メーカーコード一覧!A:A,"")</f>
        <v>L45</v>
      </c>
    </row>
    <row r="459" spans="1:7" x14ac:dyDescent="0.55000000000000004">
      <c r="A459" t="s">
        <v>48</v>
      </c>
      <c r="B459" t="s">
        <v>626</v>
      </c>
      <c r="C459" t="s">
        <v>49</v>
      </c>
      <c r="D459" t="s">
        <v>50</v>
      </c>
      <c r="E459" t="str">
        <f>_xlfn.XLOOKUP(A459,非表示_メーカーコード一覧!B:B,非表示_メーカーコード一覧!A:A,"")</f>
        <v>L45</v>
      </c>
    </row>
    <row r="460" spans="1:7" x14ac:dyDescent="0.55000000000000004">
      <c r="A460" t="s">
        <v>48</v>
      </c>
      <c r="B460" t="s">
        <v>626</v>
      </c>
      <c r="C460" t="s">
        <v>49</v>
      </c>
      <c r="D460" t="s">
        <v>537</v>
      </c>
      <c r="E460" t="str">
        <f>_xlfn.XLOOKUP(A460,非表示_メーカーコード一覧!B:B,非表示_メーカーコード一覧!A:A,"")</f>
        <v>L45</v>
      </c>
    </row>
    <row r="461" spans="1:7" x14ac:dyDescent="0.55000000000000004">
      <c r="A461" t="s">
        <v>303</v>
      </c>
      <c r="B461" t="s">
        <v>566</v>
      </c>
      <c r="C461" t="s">
        <v>5</v>
      </c>
      <c r="D461" t="s">
        <v>565</v>
      </c>
      <c r="E461" t="str">
        <f>_xlfn.XLOOKUP(A461,非表示_メーカーコード一覧!B:B,非表示_メーカーコード一覧!A:A,"")</f>
        <v>L46</v>
      </c>
    </row>
    <row r="462" spans="1:7" x14ac:dyDescent="0.55000000000000004">
      <c r="A462" t="s">
        <v>303</v>
      </c>
      <c r="B462" t="s">
        <v>562</v>
      </c>
      <c r="C462" t="s">
        <v>5</v>
      </c>
      <c r="D462" t="s">
        <v>564</v>
      </c>
      <c r="E462" t="str">
        <f>_xlfn.XLOOKUP(A462,非表示_メーカーコード一覧!B:B,非表示_メーカーコード一覧!A:A,"")</f>
        <v>L46</v>
      </c>
    </row>
    <row r="463" spans="1:7" x14ac:dyDescent="0.55000000000000004">
      <c r="A463" t="s">
        <v>303</v>
      </c>
      <c r="B463" t="s">
        <v>562</v>
      </c>
      <c r="C463" t="s">
        <v>5</v>
      </c>
      <c r="D463" t="s">
        <v>563</v>
      </c>
      <c r="E463" t="str">
        <f>_xlfn.XLOOKUP(A463,非表示_メーカーコード一覧!B:B,非表示_メーカーコード一覧!A:A,"")</f>
        <v>L46</v>
      </c>
    </row>
    <row r="464" spans="1:7" x14ac:dyDescent="0.55000000000000004">
      <c r="A464" t="s">
        <v>303</v>
      </c>
      <c r="B464" t="s">
        <v>562</v>
      </c>
      <c r="C464" t="s">
        <v>5</v>
      </c>
      <c r="D464" t="s">
        <v>561</v>
      </c>
      <c r="E464" t="str">
        <f>_xlfn.XLOOKUP(A464,非表示_メーカーコード一覧!B:B,非表示_メーカーコード一覧!A:A,"")</f>
        <v>L46</v>
      </c>
    </row>
    <row r="465" spans="1:7" x14ac:dyDescent="0.55000000000000004">
      <c r="A465" t="s">
        <v>303</v>
      </c>
      <c r="B465" t="s">
        <v>562</v>
      </c>
      <c r="C465" t="s">
        <v>5</v>
      </c>
      <c r="D465" t="s">
        <v>701</v>
      </c>
      <c r="E465" t="str">
        <f>_xlfn.XLOOKUP(A465,非表示_メーカーコード一覧!B:B,非表示_メーカーコード一覧!A:A,"")</f>
        <v>L46</v>
      </c>
      <c r="F465" s="31">
        <v>45443</v>
      </c>
      <c r="G465" s="31">
        <v>45447</v>
      </c>
    </row>
    <row r="466" spans="1:7" x14ac:dyDescent="0.55000000000000004">
      <c r="A466" t="s">
        <v>303</v>
      </c>
      <c r="B466" t="s">
        <v>562</v>
      </c>
      <c r="C466" t="s">
        <v>5</v>
      </c>
      <c r="D466" t="s">
        <v>702</v>
      </c>
      <c r="E466" t="str">
        <f>_xlfn.XLOOKUP(A466,非表示_メーカーコード一覧!B:B,非表示_メーカーコード一覧!A:A,"")</f>
        <v>L46</v>
      </c>
      <c r="F466" s="31">
        <v>45443</v>
      </c>
      <c r="G466" s="31">
        <v>45447</v>
      </c>
    </row>
    <row r="467" spans="1:7" x14ac:dyDescent="0.55000000000000004">
      <c r="A467" t="s">
        <v>694</v>
      </c>
      <c r="B467" t="s">
        <v>695</v>
      </c>
      <c r="C467" t="s">
        <v>7</v>
      </c>
      <c r="D467" t="s">
        <v>540</v>
      </c>
      <c r="E467" t="str">
        <f>_xlfn.XLOOKUP(A467,非表示_メーカーコード一覧!B:B,非表示_メーカーコード一覧!A:A,"")</f>
        <v>L47</v>
      </c>
    </row>
    <row r="468" spans="1:7" x14ac:dyDescent="0.55000000000000004">
      <c r="A468" t="s">
        <v>694</v>
      </c>
      <c r="B468" t="s">
        <v>695</v>
      </c>
      <c r="C468" t="s">
        <v>7</v>
      </c>
      <c r="D468" t="s">
        <v>538</v>
      </c>
      <c r="E468" t="str">
        <f>_xlfn.XLOOKUP(A468,非表示_メーカーコード一覧!B:B,非表示_メーカーコード一覧!A:A,"")</f>
        <v>L47</v>
      </c>
    </row>
    <row r="469" spans="1:7" x14ac:dyDescent="0.55000000000000004">
      <c r="A469" t="s">
        <v>694</v>
      </c>
      <c r="B469" t="s">
        <v>695</v>
      </c>
      <c r="C469" t="s">
        <v>7</v>
      </c>
      <c r="D469" t="s">
        <v>539</v>
      </c>
      <c r="E469" t="str">
        <f>_xlfn.XLOOKUP(A469,非表示_メーカーコード一覧!B:B,非表示_メーカーコード一覧!A:A,"")</f>
        <v>L47</v>
      </c>
    </row>
    <row r="470" spans="1:7" x14ac:dyDescent="0.55000000000000004">
      <c r="A470" t="s">
        <v>694</v>
      </c>
      <c r="B470" t="s">
        <v>695</v>
      </c>
      <c r="C470" t="s">
        <v>7</v>
      </c>
      <c r="D470" t="s">
        <v>321</v>
      </c>
      <c r="E470" t="str">
        <f>_xlfn.XLOOKUP(A470,非表示_メーカーコード一覧!B:B,非表示_メーカーコード一覧!A:A,"")</f>
        <v>L47</v>
      </c>
    </row>
    <row r="471" spans="1:7" x14ac:dyDescent="0.55000000000000004">
      <c r="A471" t="s">
        <v>694</v>
      </c>
      <c r="B471" t="s">
        <v>695</v>
      </c>
      <c r="C471" t="s">
        <v>7</v>
      </c>
      <c r="D471" t="s">
        <v>320</v>
      </c>
      <c r="E471" t="str">
        <f>_xlfn.XLOOKUP(A471,非表示_メーカーコード一覧!B:B,非表示_メーカーコード一覧!A:A,"")</f>
        <v>L47</v>
      </c>
    </row>
    <row r="472" spans="1:7" x14ac:dyDescent="0.55000000000000004">
      <c r="A472" t="s">
        <v>694</v>
      </c>
      <c r="B472" t="s">
        <v>695</v>
      </c>
      <c r="C472" t="s">
        <v>7</v>
      </c>
      <c r="D472" t="s">
        <v>9</v>
      </c>
      <c r="E472" t="str">
        <f>_xlfn.XLOOKUP(A472,非表示_メーカーコード一覧!B:B,非表示_メーカーコード一覧!A:A,"")</f>
        <v>L47</v>
      </c>
    </row>
    <row r="473" spans="1:7" x14ac:dyDescent="0.55000000000000004">
      <c r="A473" t="s">
        <v>694</v>
      </c>
      <c r="B473" t="s">
        <v>695</v>
      </c>
      <c r="C473" t="s">
        <v>7</v>
      </c>
      <c r="D473" t="s">
        <v>8</v>
      </c>
      <c r="E473" t="str">
        <f>_xlfn.XLOOKUP(A473,非表示_メーカーコード一覧!B:B,非表示_メーカーコード一覧!A:A,"")</f>
        <v>L47</v>
      </c>
    </row>
    <row r="474" spans="1:7" x14ac:dyDescent="0.55000000000000004">
      <c r="A474" t="s">
        <v>694</v>
      </c>
      <c r="B474" t="s">
        <v>695</v>
      </c>
      <c r="C474" t="s">
        <v>7</v>
      </c>
      <c r="D474" t="s">
        <v>11</v>
      </c>
      <c r="E474" t="str">
        <f>_xlfn.XLOOKUP(A474,非表示_メーカーコード一覧!B:B,非表示_メーカーコード一覧!A:A,"")</f>
        <v>L47</v>
      </c>
    </row>
    <row r="475" spans="1:7" x14ac:dyDescent="0.55000000000000004">
      <c r="A475" t="s">
        <v>694</v>
      </c>
      <c r="B475" t="s">
        <v>695</v>
      </c>
      <c r="C475" t="s">
        <v>7</v>
      </c>
      <c r="D475" t="s">
        <v>10</v>
      </c>
      <c r="E475" t="str">
        <f>_xlfn.XLOOKUP(A475,非表示_メーカーコード一覧!B:B,非表示_メーカーコード一覧!A:A,"")</f>
        <v>L47</v>
      </c>
    </row>
    <row r="476" spans="1:7" x14ac:dyDescent="0.55000000000000004">
      <c r="A476" t="s">
        <v>694</v>
      </c>
      <c r="B476" t="s">
        <v>695</v>
      </c>
      <c r="C476" t="s">
        <v>7</v>
      </c>
      <c r="D476" t="s">
        <v>675</v>
      </c>
      <c r="E476" t="str">
        <f>_xlfn.XLOOKUP(A476,非表示_メーカーコード一覧!B:B,非表示_メーカーコード一覧!A:A,"")</f>
        <v>L47</v>
      </c>
      <c r="F476" s="31">
        <v>45408</v>
      </c>
      <c r="G476" s="31">
        <v>45412</v>
      </c>
    </row>
    <row r="477" spans="1:7" x14ac:dyDescent="0.55000000000000004">
      <c r="A477" t="s">
        <v>738</v>
      </c>
      <c r="B477" t="s">
        <v>739</v>
      </c>
      <c r="C477" t="s">
        <v>7</v>
      </c>
      <c r="D477" t="s">
        <v>676</v>
      </c>
      <c r="E477" t="str">
        <f>_xlfn.XLOOKUP(A477,非表示_メーカーコード一覧!B:B,非表示_メーカーコード一覧!A:A,"")</f>
        <v>L47</v>
      </c>
      <c r="F477" s="31">
        <v>45408</v>
      </c>
      <c r="G477" s="31">
        <v>45412</v>
      </c>
    </row>
    <row r="478" spans="1:7" x14ac:dyDescent="0.55000000000000004">
      <c r="A478" t="s">
        <v>738</v>
      </c>
      <c r="B478" t="s">
        <v>739</v>
      </c>
      <c r="C478" t="s">
        <v>7</v>
      </c>
      <c r="D478" t="s">
        <v>740</v>
      </c>
      <c r="E478" t="str">
        <f>_xlfn.XLOOKUP(A478,非表示_メーカーコード一覧!B:B,非表示_メーカーコード一覧!A:A,"")</f>
        <v>L47</v>
      </c>
      <c r="F478" s="31">
        <v>45471</v>
      </c>
      <c r="G478" s="31">
        <v>45474</v>
      </c>
    </row>
    <row r="479" spans="1:7" x14ac:dyDescent="0.55000000000000004">
      <c r="A479" t="s">
        <v>738</v>
      </c>
      <c r="B479" t="s">
        <v>739</v>
      </c>
      <c r="C479" t="s">
        <v>7</v>
      </c>
      <c r="D479" t="s">
        <v>741</v>
      </c>
      <c r="E479" t="str">
        <f>_xlfn.XLOOKUP(A479,非表示_メーカーコード一覧!B:B,非表示_メーカーコード一覧!A:A,"")</f>
        <v>L47</v>
      </c>
      <c r="F479" s="31">
        <v>45471</v>
      </c>
      <c r="G479" s="31">
        <v>45474</v>
      </c>
    </row>
    <row r="480" spans="1:7" x14ac:dyDescent="0.55000000000000004">
      <c r="A480" t="s">
        <v>738</v>
      </c>
      <c r="B480" t="s">
        <v>739</v>
      </c>
      <c r="C480" t="s">
        <v>7</v>
      </c>
      <c r="D480" t="s">
        <v>742</v>
      </c>
      <c r="E480" t="str">
        <f>_xlfn.XLOOKUP(A480,非表示_メーカーコード一覧!B:B,非表示_メーカーコード一覧!A:A,"")</f>
        <v>L47</v>
      </c>
      <c r="F480" s="31">
        <v>45471</v>
      </c>
      <c r="G480" s="31">
        <v>45474</v>
      </c>
    </row>
    <row r="481" spans="1:7" x14ac:dyDescent="0.55000000000000004">
      <c r="A481" t="s">
        <v>738</v>
      </c>
      <c r="B481" t="s">
        <v>739</v>
      </c>
      <c r="C481" t="s">
        <v>7</v>
      </c>
      <c r="D481" t="s">
        <v>743</v>
      </c>
      <c r="E481" t="str">
        <f>_xlfn.XLOOKUP(A481,非表示_メーカーコード一覧!B:B,非表示_メーカーコード一覧!A:A,"")</f>
        <v>L47</v>
      </c>
      <c r="F481" s="31">
        <v>45471</v>
      </c>
      <c r="G481" s="31">
        <v>45474</v>
      </c>
    </row>
    <row r="482" spans="1:7" x14ac:dyDescent="0.55000000000000004">
      <c r="A482" t="s">
        <v>4</v>
      </c>
      <c r="B482" t="s">
        <v>646</v>
      </c>
      <c r="C482" t="s">
        <v>5</v>
      </c>
      <c r="D482" t="s">
        <v>645</v>
      </c>
      <c r="E482" t="str">
        <f>_xlfn.XLOOKUP(A482,非表示_メーカーコード一覧!B:B,非表示_メーカーコード一覧!A:A,"")</f>
        <v>L48</v>
      </c>
    </row>
    <row r="483" spans="1:7" x14ac:dyDescent="0.55000000000000004">
      <c r="A483" t="s">
        <v>4</v>
      </c>
      <c r="B483" t="s">
        <v>642</v>
      </c>
      <c r="C483" t="s">
        <v>5</v>
      </c>
      <c r="D483" t="s">
        <v>644</v>
      </c>
      <c r="E483" t="str">
        <f>_xlfn.XLOOKUP(A483,非表示_メーカーコード一覧!B:B,非表示_メーカーコード一覧!A:A,"")</f>
        <v>L48</v>
      </c>
    </row>
    <row r="484" spans="1:7" x14ac:dyDescent="0.55000000000000004">
      <c r="A484" t="s">
        <v>4</v>
      </c>
      <c r="B484" t="s">
        <v>642</v>
      </c>
      <c r="C484" t="s">
        <v>5</v>
      </c>
      <c r="D484" t="s">
        <v>643</v>
      </c>
      <c r="E484" t="str">
        <f>_xlfn.XLOOKUP(A484,非表示_メーカーコード一覧!B:B,非表示_メーカーコード一覧!A:A,"")</f>
        <v>L48</v>
      </c>
    </row>
    <row r="485" spans="1:7" x14ac:dyDescent="0.55000000000000004">
      <c r="A485" t="s">
        <v>4</v>
      </c>
      <c r="B485" t="s">
        <v>642</v>
      </c>
      <c r="C485" t="s">
        <v>5</v>
      </c>
      <c r="D485" t="s">
        <v>641</v>
      </c>
      <c r="E485" t="str">
        <f>_xlfn.XLOOKUP(A485,非表示_メーカーコード一覧!B:B,非表示_メーカーコード一覧!A:A,"")</f>
        <v>L48</v>
      </c>
    </row>
    <row r="486" spans="1:7" x14ac:dyDescent="0.55000000000000004">
      <c r="A486" t="s">
        <v>4</v>
      </c>
      <c r="B486" t="s">
        <v>642</v>
      </c>
      <c r="C486" t="s">
        <v>5</v>
      </c>
      <c r="D486" t="s">
        <v>703</v>
      </c>
      <c r="E486" t="str">
        <f>_xlfn.XLOOKUP(A486,非表示_メーカーコード一覧!B:B,非表示_メーカーコード一覧!A:A,"")</f>
        <v>L48</v>
      </c>
      <c r="F486" s="31">
        <v>45443</v>
      </c>
      <c r="G486" s="31">
        <v>45447</v>
      </c>
    </row>
    <row r="487" spans="1:7" x14ac:dyDescent="0.55000000000000004">
      <c r="A487" t="s">
        <v>4</v>
      </c>
      <c r="B487" t="s">
        <v>642</v>
      </c>
      <c r="C487" t="s">
        <v>5</v>
      </c>
      <c r="D487" t="s">
        <v>704</v>
      </c>
      <c r="E487" t="str">
        <f>_xlfn.XLOOKUP(A487,非表示_メーカーコード一覧!B:B,非表示_メーカーコード一覧!A:A,"")</f>
        <v>L48</v>
      </c>
      <c r="F487" s="31">
        <v>45443</v>
      </c>
      <c r="G487" s="31">
        <v>45447</v>
      </c>
    </row>
    <row r="488" spans="1:7" x14ac:dyDescent="0.55000000000000004">
      <c r="A488" t="s">
        <v>551</v>
      </c>
      <c r="B488" t="s">
        <v>633</v>
      </c>
      <c r="C488" t="s">
        <v>51</v>
      </c>
      <c r="D488" t="s">
        <v>322</v>
      </c>
      <c r="E488" t="str">
        <f>_xlfn.XLOOKUP(A488,非表示_メーカーコード一覧!B:B,非表示_メーカーコード一覧!A:A,"")</f>
        <v>L49</v>
      </c>
    </row>
    <row r="489" spans="1:7" x14ac:dyDescent="0.55000000000000004">
      <c r="A489" t="s">
        <v>599</v>
      </c>
      <c r="B489" t="s">
        <v>603</v>
      </c>
      <c r="C489" t="s">
        <v>5</v>
      </c>
      <c r="D489" t="s">
        <v>602</v>
      </c>
      <c r="E489" t="str">
        <f>_xlfn.XLOOKUP(A489,非表示_メーカーコード一覧!B:B,非表示_メーカーコード一覧!A:A,"")</f>
        <v>L50</v>
      </c>
    </row>
    <row r="490" spans="1:7" x14ac:dyDescent="0.55000000000000004">
      <c r="A490" t="s">
        <v>599</v>
      </c>
      <c r="B490" t="s">
        <v>598</v>
      </c>
      <c r="C490" t="s">
        <v>5</v>
      </c>
      <c r="D490" t="s">
        <v>601</v>
      </c>
      <c r="E490" t="str">
        <f>_xlfn.XLOOKUP(A490,非表示_メーカーコード一覧!B:B,非表示_メーカーコード一覧!A:A,"")</f>
        <v>L50</v>
      </c>
    </row>
    <row r="491" spans="1:7" x14ac:dyDescent="0.55000000000000004">
      <c r="A491" t="s">
        <v>599</v>
      </c>
      <c r="B491" t="s">
        <v>598</v>
      </c>
      <c r="C491" t="s">
        <v>5</v>
      </c>
      <c r="D491" t="s">
        <v>600</v>
      </c>
      <c r="E491" t="str">
        <f>_xlfn.XLOOKUP(A491,非表示_メーカーコード一覧!B:B,非表示_メーカーコード一覧!A:A,"")</f>
        <v>L50</v>
      </c>
    </row>
    <row r="492" spans="1:7" x14ac:dyDescent="0.55000000000000004">
      <c r="A492" t="s">
        <v>599</v>
      </c>
      <c r="B492" t="s">
        <v>598</v>
      </c>
      <c r="C492" t="s">
        <v>5</v>
      </c>
      <c r="D492" t="s">
        <v>597</v>
      </c>
      <c r="E492" t="str">
        <f>_xlfn.XLOOKUP(A492,非表示_メーカーコード一覧!B:B,非表示_メーカーコード一覧!A:A,"")</f>
        <v>L50</v>
      </c>
    </row>
    <row r="493" spans="1:7" x14ac:dyDescent="0.55000000000000004">
      <c r="A493" t="s">
        <v>599</v>
      </c>
      <c r="B493" t="s">
        <v>598</v>
      </c>
      <c r="C493" t="s">
        <v>5</v>
      </c>
      <c r="D493" t="s">
        <v>744</v>
      </c>
      <c r="E493" t="str">
        <f>_xlfn.XLOOKUP(A493,非表示_メーカーコード一覧!B:B,非表示_メーカーコード一覧!A:A,"")</f>
        <v>L50</v>
      </c>
      <c r="F493" s="31">
        <v>45471</v>
      </c>
      <c r="G493" s="31">
        <v>45474</v>
      </c>
    </row>
    <row r="494" spans="1:7" x14ac:dyDescent="0.55000000000000004">
      <c r="A494" t="s">
        <v>599</v>
      </c>
      <c r="B494" t="s">
        <v>598</v>
      </c>
      <c r="C494" t="s">
        <v>5</v>
      </c>
      <c r="D494" t="s">
        <v>745</v>
      </c>
      <c r="E494" t="str">
        <f>_xlfn.XLOOKUP(A494,非表示_メーカーコード一覧!B:B,非表示_メーカーコード一覧!A:A,"")</f>
        <v>L50</v>
      </c>
      <c r="F494" s="31">
        <v>45471</v>
      </c>
      <c r="G494" s="31">
        <v>45474</v>
      </c>
    </row>
    <row r="495" spans="1:7" x14ac:dyDescent="0.55000000000000004">
      <c r="A495" t="s">
        <v>344</v>
      </c>
      <c r="B495" t="s">
        <v>619</v>
      </c>
      <c r="C495" t="s">
        <v>345</v>
      </c>
      <c r="D495" t="s">
        <v>347</v>
      </c>
      <c r="E495" t="str">
        <f>_xlfn.XLOOKUP(A495,非表示_メーカーコード一覧!B:B,非表示_メーカーコード一覧!A:A,"")</f>
        <v>L51</v>
      </c>
    </row>
    <row r="496" spans="1:7" x14ac:dyDescent="0.55000000000000004">
      <c r="A496" t="s">
        <v>344</v>
      </c>
      <c r="B496" t="s">
        <v>618</v>
      </c>
      <c r="C496" t="s">
        <v>345</v>
      </c>
      <c r="D496" t="s">
        <v>346</v>
      </c>
      <c r="E496" t="str">
        <f>_xlfn.XLOOKUP(A496,非表示_メーカーコード一覧!B:B,非表示_メーカーコード一覧!A:A,"")</f>
        <v>L51</v>
      </c>
    </row>
    <row r="497" spans="1:7" x14ac:dyDescent="0.55000000000000004">
      <c r="A497" t="s">
        <v>344</v>
      </c>
      <c r="B497" t="s">
        <v>618</v>
      </c>
      <c r="C497" t="s">
        <v>345</v>
      </c>
      <c r="D497" t="s">
        <v>348</v>
      </c>
      <c r="E497" t="str">
        <f>_xlfn.XLOOKUP(A497,非表示_メーカーコード一覧!B:B,非表示_メーカーコード一覧!A:A,"")</f>
        <v>L51</v>
      </c>
    </row>
    <row r="498" spans="1:7" x14ac:dyDescent="0.55000000000000004">
      <c r="A498" t="s">
        <v>357</v>
      </c>
      <c r="B498" t="s">
        <v>586</v>
      </c>
      <c r="C498" t="s">
        <v>358</v>
      </c>
      <c r="D498" t="s">
        <v>359</v>
      </c>
      <c r="E498" t="str">
        <f>_xlfn.XLOOKUP(A498,非表示_メーカーコード一覧!B:B,非表示_メーカーコード一覧!A:A,"")</f>
        <v>L52</v>
      </c>
    </row>
    <row r="499" spans="1:7" x14ac:dyDescent="0.55000000000000004">
      <c r="A499" t="s">
        <v>232</v>
      </c>
      <c r="B499" t="s">
        <v>584</v>
      </c>
      <c r="C499" t="s">
        <v>541</v>
      </c>
      <c r="D499" t="s">
        <v>583</v>
      </c>
      <c r="E499" t="str">
        <f>_xlfn.XLOOKUP(A499,非表示_メーカーコード一覧!B:B,非表示_メーカーコード一覧!A:A,"")</f>
        <v>L53</v>
      </c>
    </row>
    <row r="500" spans="1:7" x14ac:dyDescent="0.55000000000000004">
      <c r="A500" t="s">
        <v>232</v>
      </c>
      <c r="B500" t="s">
        <v>580</v>
      </c>
      <c r="C500" t="s">
        <v>541</v>
      </c>
      <c r="D500" t="s">
        <v>582</v>
      </c>
      <c r="E500" t="str">
        <f>_xlfn.XLOOKUP(A500,非表示_メーカーコード一覧!B:B,非表示_メーカーコード一覧!A:A,"")</f>
        <v>L53</v>
      </c>
    </row>
    <row r="501" spans="1:7" x14ac:dyDescent="0.55000000000000004">
      <c r="A501" t="s">
        <v>232</v>
      </c>
      <c r="B501" t="s">
        <v>580</v>
      </c>
      <c r="C501" t="s">
        <v>541</v>
      </c>
      <c r="D501" t="s">
        <v>581</v>
      </c>
      <c r="E501" t="str">
        <f>_xlfn.XLOOKUP(A501,非表示_メーカーコード一覧!B:B,非表示_メーカーコード一覧!A:A,"")</f>
        <v>L53</v>
      </c>
    </row>
    <row r="502" spans="1:7" x14ac:dyDescent="0.55000000000000004">
      <c r="A502" t="s">
        <v>232</v>
      </c>
      <c r="B502" t="s">
        <v>580</v>
      </c>
      <c r="C502" t="s">
        <v>541</v>
      </c>
      <c r="D502" t="s">
        <v>579</v>
      </c>
      <c r="E502" t="str">
        <f>_xlfn.XLOOKUP(A502,非表示_メーカーコード一覧!B:B,非表示_メーカーコード一覧!A:A,"")</f>
        <v>L53</v>
      </c>
    </row>
    <row r="503" spans="1:7" x14ac:dyDescent="0.55000000000000004">
      <c r="A503" t="s">
        <v>232</v>
      </c>
      <c r="B503" t="s">
        <v>580</v>
      </c>
      <c r="C503" t="s">
        <v>541</v>
      </c>
      <c r="D503" t="s">
        <v>705</v>
      </c>
      <c r="E503" t="str">
        <f>_xlfn.XLOOKUP(A503,非表示_メーカーコード一覧!B:B,非表示_メーカーコード一覧!A:A,"")</f>
        <v>L53</v>
      </c>
      <c r="F503" s="31">
        <v>45443</v>
      </c>
      <c r="G503" s="31">
        <v>45447</v>
      </c>
    </row>
    <row r="504" spans="1:7" x14ac:dyDescent="0.55000000000000004">
      <c r="A504" t="s">
        <v>232</v>
      </c>
      <c r="B504" t="s">
        <v>580</v>
      </c>
      <c r="C504" t="s">
        <v>541</v>
      </c>
      <c r="D504" t="s">
        <v>706</v>
      </c>
      <c r="E504" t="str">
        <f>_xlfn.XLOOKUP(A504,非表示_メーカーコード一覧!B:B,非表示_メーカーコード一覧!A:A,"")</f>
        <v>L53</v>
      </c>
      <c r="F504" s="31">
        <v>45443</v>
      </c>
      <c r="G504" s="31">
        <v>45447</v>
      </c>
    </row>
    <row r="505" spans="1:7" x14ac:dyDescent="0.55000000000000004">
      <c r="A505" t="s">
        <v>546</v>
      </c>
      <c r="B505" t="s">
        <v>648</v>
      </c>
      <c r="C505" t="s">
        <v>316</v>
      </c>
      <c r="D505" t="s">
        <v>667</v>
      </c>
      <c r="E505" t="str">
        <f>_xlfn.XLOOKUP(A505,非表示_メーカーコード一覧!B:B,非表示_メーカーコード一覧!A:A,"")</f>
        <v>L54</v>
      </c>
    </row>
    <row r="506" spans="1:7" x14ac:dyDescent="0.55000000000000004">
      <c r="A506" t="s">
        <v>546</v>
      </c>
      <c r="B506" t="s">
        <v>647</v>
      </c>
      <c r="C506" t="s">
        <v>316</v>
      </c>
      <c r="D506" t="s">
        <v>317</v>
      </c>
      <c r="E506" t="str">
        <f>_xlfn.XLOOKUP(A506,非表示_メーカーコード一覧!B:B,非表示_メーカーコード一覧!A:A,"")</f>
        <v>L54</v>
      </c>
    </row>
    <row r="507" spans="1:7" x14ac:dyDescent="0.55000000000000004">
      <c r="A507" t="s">
        <v>547</v>
      </c>
      <c r="B507" t="s">
        <v>610</v>
      </c>
      <c r="C507" t="s">
        <v>352</v>
      </c>
      <c r="D507" t="s">
        <v>356</v>
      </c>
      <c r="E507" t="str">
        <f>_xlfn.XLOOKUP(A507,非表示_メーカーコード一覧!B:B,非表示_メーカーコード一覧!A:A,"")</f>
        <v>L55</v>
      </c>
    </row>
    <row r="508" spans="1:7" x14ac:dyDescent="0.55000000000000004">
      <c r="A508" t="s">
        <v>547</v>
      </c>
      <c r="B508" t="s">
        <v>609</v>
      </c>
      <c r="C508" t="s">
        <v>352</v>
      </c>
      <c r="D508" t="s">
        <v>353</v>
      </c>
      <c r="E508" t="str">
        <f>_xlfn.XLOOKUP(A508,非表示_メーカーコード一覧!B:B,非表示_メーカーコード一覧!A:A,"")</f>
        <v>L55</v>
      </c>
    </row>
    <row r="509" spans="1:7" x14ac:dyDescent="0.55000000000000004">
      <c r="A509" t="s">
        <v>547</v>
      </c>
      <c r="B509" t="s">
        <v>609</v>
      </c>
      <c r="C509" t="s">
        <v>352</v>
      </c>
      <c r="D509" t="s">
        <v>354</v>
      </c>
      <c r="E509" t="str">
        <f>_xlfn.XLOOKUP(A509,非表示_メーカーコード一覧!B:B,非表示_メーカーコード一覧!A:A,"")</f>
        <v>L55</v>
      </c>
    </row>
    <row r="510" spans="1:7" x14ac:dyDescent="0.55000000000000004">
      <c r="A510" t="s">
        <v>547</v>
      </c>
      <c r="B510" t="s">
        <v>609</v>
      </c>
      <c r="C510" t="s">
        <v>352</v>
      </c>
      <c r="D510" t="s">
        <v>355</v>
      </c>
      <c r="E510" t="str">
        <f>_xlfn.XLOOKUP(A510,非表示_メーカーコード一覧!B:B,非表示_メーカーコード一覧!A:A,"")</f>
        <v>L55</v>
      </c>
    </row>
    <row r="511" spans="1:7" x14ac:dyDescent="0.55000000000000004">
      <c r="A511" t="s">
        <v>547</v>
      </c>
      <c r="B511" t="s">
        <v>609</v>
      </c>
      <c r="C511" t="s">
        <v>352</v>
      </c>
      <c r="D511" t="s">
        <v>707</v>
      </c>
      <c r="E511" t="str">
        <f>_xlfn.XLOOKUP(A511,非表示_メーカーコード一覧!B:B,非表示_メーカーコード一覧!A:A,"")</f>
        <v>L55</v>
      </c>
      <c r="F511" s="31">
        <v>45443</v>
      </c>
      <c r="G511" s="31">
        <v>45447</v>
      </c>
    </row>
    <row r="512" spans="1:7" x14ac:dyDescent="0.55000000000000004">
      <c r="A512" t="s">
        <v>369</v>
      </c>
      <c r="B512" t="s">
        <v>558</v>
      </c>
      <c r="C512" t="s">
        <v>51</v>
      </c>
      <c r="D512" t="s">
        <v>370</v>
      </c>
      <c r="E512" t="str">
        <f>_xlfn.XLOOKUP(A512,非表示_メーカーコード一覧!B:B,非表示_メーカーコード一覧!A:A,"")</f>
        <v>L56</v>
      </c>
    </row>
    <row r="513" spans="1:5" x14ac:dyDescent="0.55000000000000004">
      <c r="A513" t="s">
        <v>369</v>
      </c>
      <c r="B513" t="s">
        <v>557</v>
      </c>
      <c r="C513" t="s">
        <v>51</v>
      </c>
      <c r="D513" t="s">
        <v>542</v>
      </c>
      <c r="E513" t="str">
        <f>_xlfn.XLOOKUP(A513,非表示_メーカーコード一覧!B:B,非表示_メーカーコード一覧!A:A,"")</f>
        <v>L56</v>
      </c>
    </row>
    <row r="514" spans="1:5" x14ac:dyDescent="0.55000000000000004">
      <c r="A514" t="s">
        <v>548</v>
      </c>
      <c r="B514" t="s">
        <v>625</v>
      </c>
      <c r="C514" t="s">
        <v>329</v>
      </c>
      <c r="D514" t="s">
        <v>330</v>
      </c>
      <c r="E514" t="str">
        <f>_xlfn.XLOOKUP(A514,非表示_メーカーコード一覧!B:B,非表示_メーカーコード一覧!A:A,"")</f>
        <v>L57</v>
      </c>
    </row>
    <row r="515" spans="1:5" x14ac:dyDescent="0.55000000000000004">
      <c r="A515" t="s">
        <v>548</v>
      </c>
      <c r="B515" t="s">
        <v>624</v>
      </c>
      <c r="C515" t="s">
        <v>329</v>
      </c>
      <c r="D515" t="s">
        <v>332</v>
      </c>
      <c r="E515" t="str">
        <f>_xlfn.XLOOKUP(A515,非表示_メーカーコード一覧!B:B,非表示_メーカーコード一覧!A:A,"")</f>
        <v>L57</v>
      </c>
    </row>
    <row r="516" spans="1:5" x14ac:dyDescent="0.55000000000000004">
      <c r="A516" t="s">
        <v>548</v>
      </c>
      <c r="B516" t="s">
        <v>624</v>
      </c>
      <c r="C516" t="s">
        <v>329</v>
      </c>
      <c r="D516" t="s">
        <v>331</v>
      </c>
      <c r="E516" t="str">
        <f>_xlfn.XLOOKUP(A516,非表示_メーカーコード一覧!B:B,非表示_メーカーコード一覧!A:A,"")</f>
        <v>L57</v>
      </c>
    </row>
    <row r="517" spans="1:5" x14ac:dyDescent="0.55000000000000004">
      <c r="A517" t="s">
        <v>552</v>
      </c>
      <c r="B517" t="s">
        <v>608</v>
      </c>
      <c r="C517" t="s">
        <v>51</v>
      </c>
      <c r="D517" t="s">
        <v>543</v>
      </c>
      <c r="E517" t="str">
        <f>_xlfn.XLOOKUP(A517,非表示_メーカーコード一覧!B:B,非表示_メーカーコード一覧!A:A,"")</f>
        <v>L58</v>
      </c>
    </row>
    <row r="518" spans="1:5" x14ac:dyDescent="0.55000000000000004">
      <c r="A518" t="s">
        <v>553</v>
      </c>
      <c r="B518" t="s">
        <v>622</v>
      </c>
      <c r="C518" t="s">
        <v>5</v>
      </c>
      <c r="D518" t="s">
        <v>668</v>
      </c>
      <c r="E518" t="str">
        <f>_xlfn.XLOOKUP(A518,非表示_メーカーコード一覧!B:B,非表示_メーカーコード一覧!A:A,"")</f>
        <v>L60</v>
      </c>
    </row>
    <row r="519" spans="1:5" x14ac:dyDescent="0.55000000000000004">
      <c r="A519" t="s">
        <v>553</v>
      </c>
      <c r="B519" t="s">
        <v>621</v>
      </c>
      <c r="C519" t="s">
        <v>5</v>
      </c>
      <c r="D519" t="s">
        <v>620</v>
      </c>
      <c r="E519" t="str">
        <f>_xlfn.XLOOKUP(A519,非表示_メーカーコード一覧!B:B,非表示_メーカーコード一覧!A:A,"")</f>
        <v>L60</v>
      </c>
    </row>
  </sheetData>
  <sheetProtection algorithmName="SHA-512" hashValue="6jsqtpiHumqLuW6lDBEHvFBfz2HGfJ6C++mV/3QVbzb+mElkLW3J9cCmQCCV+vgrGehZXLgNcJeDsTCNhG129Q==" saltValue="uIYOvQ4MOs5qSKuFyZpcgw==" spinCount="100000" sheet="1" objects="1" scenarios="1"/>
  <autoFilter ref="A1:G519" xr:uid="{B7A4AC0E-AB61-4AAC-85FF-92258F81093A}"/>
  <phoneticPr fontId="1"/>
  <conditionalFormatting sqref="A3:D12 A16:D16 A20:D20 A24:D24 A28:D31 A33:D33 A38:D41 C56:D56 A62:D62 A98:D98 A103:D105 A124:D126 A129:D131 A135:D137 A143:D157 A159:D159 A161:D164 A167:D175 A178:D185 A188:D199 A201:D202 A204:D204 A206:D208 A210:D210 A213:D213 A215:D219 A222:D223 A226:D226 A231:D231 A235:D238 A240:D249 A251:D252 A257:D262 A264:D264 A268:D271 A277:D277 A279:D298 A302:D302 A306:D318 A320:D320 A322:D327 A331:D333 A343:D345 A356:D361 A365:D365 A369:D370 A381:D384 A387:D394 A399:D400 A403:D404 A409:D411 A414:D414 A416:D418 A421:D423 A427:D428 A435:D438 A441:D443 A56">
    <cfRule type="cellIs" dxfId="2" priority="3" operator="equal">
      <formula>"★要確認★"</formula>
    </cfRule>
  </conditionalFormatting>
  <conditionalFormatting sqref="A43:D43 A250:D250 A263:D263 A304:D305 A514:D519">
    <cfRule type="expression" dxfId="1" priority="6">
      <formula>#REF!="★要確認★"</formula>
    </cfRule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scale="55" orientation="portrait" r:id="rId1"/>
  <rowBreaks count="1" manualBreakCount="1">
    <brk id="37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9B2DB-4BCF-4DBA-8F83-95E6C89188DF}">
  <dimension ref="A1:B51"/>
  <sheetViews>
    <sheetView workbookViewId="0"/>
  </sheetViews>
  <sheetFormatPr defaultRowHeight="18" x14ac:dyDescent="0.55000000000000004"/>
  <cols>
    <col min="1" max="1" width="13.08203125" customWidth="1"/>
    <col min="2" max="2" width="43.33203125" customWidth="1"/>
  </cols>
  <sheetData>
    <row r="1" spans="1:2" x14ac:dyDescent="0.55000000000000004">
      <c r="A1" t="s">
        <v>385</v>
      </c>
      <c r="B1" t="s">
        <v>384</v>
      </c>
    </row>
    <row r="2" spans="1:2" x14ac:dyDescent="0.55000000000000004">
      <c r="A2" t="s">
        <v>386</v>
      </c>
      <c r="B2" t="s">
        <v>12</v>
      </c>
    </row>
    <row r="3" spans="1:2" x14ac:dyDescent="0.55000000000000004">
      <c r="A3" t="s">
        <v>387</v>
      </c>
      <c r="B3" t="s">
        <v>52</v>
      </c>
    </row>
    <row r="4" spans="1:2" x14ac:dyDescent="0.55000000000000004">
      <c r="A4" t="s">
        <v>388</v>
      </c>
      <c r="B4" t="s">
        <v>372</v>
      </c>
    </row>
    <row r="5" spans="1:2" x14ac:dyDescent="0.55000000000000004">
      <c r="A5" t="s">
        <v>389</v>
      </c>
      <c r="B5" t="s">
        <v>237</v>
      </c>
    </row>
    <row r="6" spans="1:2" x14ac:dyDescent="0.55000000000000004">
      <c r="A6" t="s">
        <v>390</v>
      </c>
      <c r="B6" t="s">
        <v>373</v>
      </c>
    </row>
    <row r="7" spans="1:2" x14ac:dyDescent="0.55000000000000004">
      <c r="A7" t="s">
        <v>662</v>
      </c>
      <c r="B7" t="s">
        <v>661</v>
      </c>
    </row>
    <row r="8" spans="1:2" x14ac:dyDescent="0.55000000000000004">
      <c r="A8" t="s">
        <v>391</v>
      </c>
      <c r="B8" t="s">
        <v>374</v>
      </c>
    </row>
    <row r="9" spans="1:2" x14ac:dyDescent="0.55000000000000004">
      <c r="A9" t="s">
        <v>392</v>
      </c>
      <c r="B9" t="s">
        <v>375</v>
      </c>
    </row>
    <row r="10" spans="1:2" x14ac:dyDescent="0.55000000000000004">
      <c r="A10" t="s">
        <v>660</v>
      </c>
      <c r="B10" t="s">
        <v>659</v>
      </c>
    </row>
    <row r="11" spans="1:2" x14ac:dyDescent="0.55000000000000004">
      <c r="A11" t="s">
        <v>393</v>
      </c>
      <c r="B11" t="s">
        <v>37</v>
      </c>
    </row>
    <row r="12" spans="1:2" x14ac:dyDescent="0.55000000000000004">
      <c r="A12" t="s">
        <v>394</v>
      </c>
      <c r="B12" t="s">
        <v>208</v>
      </c>
    </row>
    <row r="13" spans="1:2" x14ac:dyDescent="0.55000000000000004">
      <c r="A13" t="s">
        <v>395</v>
      </c>
      <c r="B13" t="s">
        <v>376</v>
      </c>
    </row>
    <row r="14" spans="1:2" x14ac:dyDescent="0.55000000000000004">
      <c r="A14" t="s">
        <v>396</v>
      </c>
      <c r="B14" t="s">
        <v>186</v>
      </c>
    </row>
    <row r="15" spans="1:2" x14ac:dyDescent="0.55000000000000004">
      <c r="A15" t="s">
        <v>397</v>
      </c>
      <c r="B15" t="s">
        <v>168</v>
      </c>
    </row>
    <row r="16" spans="1:2" x14ac:dyDescent="0.55000000000000004">
      <c r="A16" t="s">
        <v>398</v>
      </c>
      <c r="B16" t="s">
        <v>658</v>
      </c>
    </row>
    <row r="17" spans="1:2" x14ac:dyDescent="0.55000000000000004">
      <c r="A17" t="s">
        <v>399</v>
      </c>
      <c r="B17" t="s">
        <v>36</v>
      </c>
    </row>
    <row r="18" spans="1:2" x14ac:dyDescent="0.55000000000000004">
      <c r="A18" t="s">
        <v>400</v>
      </c>
      <c r="B18" t="s">
        <v>377</v>
      </c>
    </row>
    <row r="19" spans="1:2" x14ac:dyDescent="0.55000000000000004">
      <c r="A19" t="s">
        <v>401</v>
      </c>
      <c r="B19" t="s">
        <v>378</v>
      </c>
    </row>
    <row r="20" spans="1:2" x14ac:dyDescent="0.55000000000000004">
      <c r="A20" t="s">
        <v>402</v>
      </c>
      <c r="B20" t="s">
        <v>379</v>
      </c>
    </row>
    <row r="21" spans="1:2" x14ac:dyDescent="0.55000000000000004">
      <c r="A21" t="s">
        <v>403</v>
      </c>
      <c r="B21" t="s">
        <v>380</v>
      </c>
    </row>
    <row r="22" spans="1:2" x14ac:dyDescent="0.55000000000000004">
      <c r="A22" t="s">
        <v>657</v>
      </c>
      <c r="B22" t="s">
        <v>656</v>
      </c>
    </row>
    <row r="23" spans="1:2" x14ac:dyDescent="0.55000000000000004">
      <c r="A23" t="s">
        <v>404</v>
      </c>
      <c r="B23" t="s">
        <v>381</v>
      </c>
    </row>
    <row r="24" spans="1:2" x14ac:dyDescent="0.55000000000000004">
      <c r="A24" t="s">
        <v>405</v>
      </c>
      <c r="B24" t="s">
        <v>382</v>
      </c>
    </row>
    <row r="25" spans="1:2" x14ac:dyDescent="0.55000000000000004">
      <c r="A25" t="s">
        <v>406</v>
      </c>
      <c r="B25" t="s">
        <v>545</v>
      </c>
    </row>
    <row r="26" spans="1:2" x14ac:dyDescent="0.55000000000000004">
      <c r="A26" t="s">
        <v>407</v>
      </c>
      <c r="B26" t="s">
        <v>734</v>
      </c>
    </row>
    <row r="27" spans="1:2" x14ac:dyDescent="0.55000000000000004">
      <c r="A27" t="s">
        <v>408</v>
      </c>
      <c r="B27" t="s">
        <v>735</v>
      </c>
    </row>
    <row r="28" spans="1:2" x14ac:dyDescent="0.55000000000000004">
      <c r="A28" t="s">
        <v>409</v>
      </c>
      <c r="B28" t="s">
        <v>383</v>
      </c>
    </row>
    <row r="29" spans="1:2" x14ac:dyDescent="0.55000000000000004">
      <c r="A29" t="s">
        <v>410</v>
      </c>
      <c r="B29" t="s">
        <v>205</v>
      </c>
    </row>
    <row r="30" spans="1:2" x14ac:dyDescent="0.55000000000000004">
      <c r="A30" t="s">
        <v>411</v>
      </c>
      <c r="B30" t="s">
        <v>163</v>
      </c>
    </row>
    <row r="31" spans="1:2" x14ac:dyDescent="0.55000000000000004">
      <c r="A31" t="s">
        <v>412</v>
      </c>
      <c r="B31" t="s">
        <v>304</v>
      </c>
    </row>
    <row r="32" spans="1:2" x14ac:dyDescent="0.55000000000000004">
      <c r="A32" t="s">
        <v>413</v>
      </c>
      <c r="B32" t="s">
        <v>173</v>
      </c>
    </row>
    <row r="33" spans="1:2" x14ac:dyDescent="0.55000000000000004">
      <c r="A33" t="s">
        <v>414</v>
      </c>
      <c r="B33" t="s">
        <v>6</v>
      </c>
    </row>
    <row r="34" spans="1:2" x14ac:dyDescent="0.55000000000000004">
      <c r="A34" t="s">
        <v>415</v>
      </c>
      <c r="B34" t="s">
        <v>655</v>
      </c>
    </row>
    <row r="35" spans="1:2" x14ac:dyDescent="0.55000000000000004">
      <c r="A35" t="s">
        <v>416</v>
      </c>
      <c r="B35" t="s">
        <v>233</v>
      </c>
    </row>
    <row r="36" spans="1:2" x14ac:dyDescent="0.55000000000000004">
      <c r="A36" t="s">
        <v>417</v>
      </c>
      <c r="B36" t="s">
        <v>654</v>
      </c>
    </row>
    <row r="37" spans="1:2" x14ac:dyDescent="0.55000000000000004">
      <c r="A37" t="s">
        <v>418</v>
      </c>
      <c r="B37" t="s">
        <v>48</v>
      </c>
    </row>
    <row r="38" spans="1:2" x14ac:dyDescent="0.55000000000000004">
      <c r="A38" t="s">
        <v>419</v>
      </c>
      <c r="B38" t="s">
        <v>303</v>
      </c>
    </row>
    <row r="39" spans="1:2" x14ac:dyDescent="0.55000000000000004">
      <c r="A39" t="s">
        <v>420</v>
      </c>
      <c r="B39" t="s">
        <v>694</v>
      </c>
    </row>
    <row r="40" spans="1:2" x14ac:dyDescent="0.55000000000000004">
      <c r="A40" t="s">
        <v>421</v>
      </c>
      <c r="B40" t="s">
        <v>4</v>
      </c>
    </row>
    <row r="41" spans="1:2" x14ac:dyDescent="0.55000000000000004">
      <c r="A41" t="s">
        <v>422</v>
      </c>
      <c r="B41" t="s">
        <v>551</v>
      </c>
    </row>
    <row r="42" spans="1:2" x14ac:dyDescent="0.55000000000000004">
      <c r="A42" t="s">
        <v>423</v>
      </c>
      <c r="B42" t="s">
        <v>599</v>
      </c>
    </row>
    <row r="43" spans="1:2" x14ac:dyDescent="0.55000000000000004">
      <c r="A43" t="s">
        <v>424</v>
      </c>
      <c r="B43" t="s">
        <v>344</v>
      </c>
    </row>
    <row r="44" spans="1:2" x14ac:dyDescent="0.55000000000000004">
      <c r="A44" t="s">
        <v>425</v>
      </c>
      <c r="B44" t="s">
        <v>357</v>
      </c>
    </row>
    <row r="45" spans="1:2" x14ac:dyDescent="0.55000000000000004">
      <c r="A45" t="s">
        <v>426</v>
      </c>
      <c r="B45" t="s">
        <v>232</v>
      </c>
    </row>
    <row r="46" spans="1:2" x14ac:dyDescent="0.55000000000000004">
      <c r="A46" t="s">
        <v>427</v>
      </c>
      <c r="B46" t="s">
        <v>653</v>
      </c>
    </row>
    <row r="47" spans="1:2" x14ac:dyDescent="0.55000000000000004">
      <c r="A47" t="s">
        <v>428</v>
      </c>
      <c r="B47" t="s">
        <v>652</v>
      </c>
    </row>
    <row r="48" spans="1:2" x14ac:dyDescent="0.55000000000000004">
      <c r="A48" t="s">
        <v>429</v>
      </c>
      <c r="B48" t="s">
        <v>369</v>
      </c>
    </row>
    <row r="49" spans="1:2" x14ac:dyDescent="0.55000000000000004">
      <c r="A49" t="s">
        <v>430</v>
      </c>
      <c r="B49" t="s">
        <v>651</v>
      </c>
    </row>
    <row r="50" spans="1:2" x14ac:dyDescent="0.55000000000000004">
      <c r="A50" t="s">
        <v>431</v>
      </c>
      <c r="B50" t="s">
        <v>552</v>
      </c>
    </row>
    <row r="51" spans="1:2" x14ac:dyDescent="0.55000000000000004">
      <c r="A51" t="s">
        <v>650</v>
      </c>
      <c r="B51" s="1" t="s">
        <v>434</v>
      </c>
    </row>
  </sheetData>
  <sheetProtection algorithmName="SHA-512" hashValue="uoVADQavUjQqtg5qibVJzPXxEhrlk5jkVpYHkk8KAkQY/mtfKU3SO8ISxg/uXLfESnyZeXvLVKUG9sUjURfKwQ==" saltValue="iABIVM5ngjw02vRMSHeLb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37</vt:i4>
      </vt:variant>
    </vt:vector>
  </HeadingPairs>
  <TitlesOfParts>
    <vt:vector size="40" baseType="lpstr">
      <vt:lpstr>No.6_家庭用蓄電システムリスト</vt:lpstr>
      <vt:lpstr>非表示_R5ZEH 蓄電システム登録情報</vt:lpstr>
      <vt:lpstr>非表示_メーカーコード一覧</vt:lpstr>
      <vt:lpstr>No.6_家庭用蓄電システムリスト!Print_Area</vt:lpstr>
      <vt:lpstr>'非表示_R5ZEH 蓄電システム登録情報'!Print_Area</vt:lpstr>
      <vt:lpstr>No.6_家庭用蓄電システムリスト!Print_Titles</vt:lpstr>
      <vt:lpstr>アップソーラー・ジャパン</vt:lpstr>
      <vt:lpstr>エクソル</vt:lpstr>
      <vt:lpstr>エヌエフブロッサムテクノロジーズ</vt:lpstr>
      <vt:lpstr>エバラジツギョウ</vt:lpstr>
      <vt:lpstr>エリーパワー</vt:lpstr>
      <vt:lpstr>オーデリック</vt:lpstr>
      <vt:lpstr>オムロンソーシアルソリューションズ</vt:lpstr>
      <vt:lpstr>カナディアンソーラージャパン</vt:lpstr>
      <vt:lpstr>キョウセラ</vt:lpstr>
      <vt:lpstr>サニックス</vt:lpstr>
      <vt:lpstr>サングロウジャパン</vt:lpstr>
      <vt:lpstr>サンテックパワージャパン</vt:lpstr>
      <vt:lpstr>シークレットベース</vt:lpstr>
      <vt:lpstr>シャープ</vt:lpstr>
      <vt:lpstr>ジンコソーラージャパン</vt:lpstr>
      <vt:lpstr>スマートソーラー</vt:lpstr>
      <vt:lpstr>スミトモデンキコウギョウ</vt:lpstr>
      <vt:lpstr>セイコウデンキセイサクショ</vt:lpstr>
      <vt:lpstr>ソラックスパワーネットワーク</vt:lpstr>
      <vt:lpstr>ダイヤゼブラデンキ</vt:lpstr>
      <vt:lpstr>タイワンプラスチックジャパンニューエナジー</vt:lpstr>
      <vt:lpstr>チョウシュウサンギョウ</vt:lpstr>
      <vt:lpstr>ディーエムエムドットコム</vt:lpstr>
      <vt:lpstr>デルタデンシ</vt:lpstr>
      <vt:lpstr>トヨタジドウシャ</vt:lpstr>
      <vt:lpstr>ニチコン</vt:lpstr>
      <vt:lpstr>ニホンエネルギーソウゴウシステム</vt:lpstr>
      <vt:lpstr>ニホンサンギョウ</vt:lpstr>
      <vt:lpstr>パナソニック</vt:lpstr>
      <vt:lpstr>ハンファジャパン</vt:lpstr>
      <vt:lpstr>ファーウェイギジュツニホン</vt:lpstr>
      <vt:lpstr>ムラタセイサクショ</vt:lpstr>
      <vt:lpstr>リミックスポイント</vt:lpstr>
      <vt:lpstr>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2024-03-07T11:55:07Z</cp:lastPrinted>
  <dcterms:created xsi:type="dcterms:W3CDTF">2022-04-06T07:37:53Z</dcterms:created>
  <dcterms:modified xsi:type="dcterms:W3CDTF">2024-11-05T07:41:56Z</dcterms:modified>
</cp:coreProperties>
</file>