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iad01\zeh_conso\■R1補正ZEH\07.交付申請書\01.コミュニティZEH\"/>
    </mc:Choice>
  </mc:AlternateContent>
  <xr:revisionPtr revIDLastSave="0" documentId="8_{EED569DC-A027-4996-BF09-05FA051E4E3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【記入例】3.コミュニティ提案概要書（１）" sheetId="7" r:id="rId1"/>
    <sheet name="３.コミュニティ提案概要書（１）" sheetId="1" r:id="rId2"/>
    <sheet name="３.コミュニティ提案概要書（２）" sheetId="2" r:id="rId3"/>
    <sheet name="４-１.コミュニティ全体交付申請額算出表" sheetId="8" r:id="rId4"/>
    <sheet name="４-2.コミュニティ全体の住宅に係る交付申請額算出表" sheetId="9" r:id="rId5"/>
    <sheet name="リスト" sheetId="3" state="hidden" r:id="rId6"/>
  </sheets>
  <definedNames>
    <definedName name="_xlnm.Print_Area" localSheetId="0">'【記入例】3.コミュニティ提案概要書（１）'!$A$2:$BQ$62</definedName>
    <definedName name="_xlnm.Print_Area" localSheetId="1">'３.コミュニティ提案概要書（１）'!$A$2:$BQ$62</definedName>
    <definedName name="_xlnm.Print_Area" localSheetId="2">'３.コミュニティ提案概要書（２）'!$A$2:$BU$76</definedName>
    <definedName name="_xlnm.Print_Area" localSheetId="3">'４-１.コミュニティ全体交付申請額算出表'!$A$2:$AF$75</definedName>
    <definedName name="_xlnm.Print_Area" localSheetId="4">'４-2.コミュニティ全体の住宅に係る交付申請額算出表'!$A$1:$P$61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7" i="1" l="1"/>
  <c r="F58" i="9" l="1"/>
  <c r="C58" i="9"/>
  <c r="F57" i="9"/>
  <c r="C57" i="9"/>
  <c r="F56" i="9"/>
  <c r="C56" i="9"/>
  <c r="F55" i="9"/>
  <c r="C55" i="9"/>
  <c r="F54" i="9"/>
  <c r="C54" i="9"/>
  <c r="F53" i="9"/>
  <c r="C53" i="9"/>
  <c r="F52" i="9"/>
  <c r="C52" i="9"/>
  <c r="F51" i="9"/>
  <c r="C51" i="9"/>
  <c r="F50" i="9"/>
  <c r="C50" i="9"/>
  <c r="F49" i="9"/>
  <c r="C49" i="9"/>
  <c r="F48" i="9"/>
  <c r="C48" i="9"/>
  <c r="F47" i="9"/>
  <c r="C47" i="9"/>
  <c r="F46" i="9"/>
  <c r="C46" i="9"/>
  <c r="F45" i="9"/>
  <c r="C45" i="9"/>
  <c r="F44" i="9"/>
  <c r="C44" i="9"/>
  <c r="F43" i="9"/>
  <c r="C43" i="9"/>
  <c r="F42" i="9"/>
  <c r="C42" i="9"/>
  <c r="F41" i="9"/>
  <c r="C41" i="9"/>
  <c r="F40" i="9"/>
  <c r="C40" i="9"/>
  <c r="F39" i="9"/>
  <c r="M61" i="9" s="1"/>
  <c r="C39" i="9"/>
  <c r="O34" i="9"/>
  <c r="N34" i="9"/>
  <c r="M34" i="9"/>
  <c r="L34" i="9"/>
  <c r="I34" i="9"/>
  <c r="F34" i="9"/>
  <c r="F33" i="9"/>
  <c r="O32" i="9"/>
  <c r="N32" i="9"/>
  <c r="M32" i="9"/>
  <c r="L32" i="9"/>
  <c r="K32" i="9"/>
  <c r="J32" i="9"/>
  <c r="I32" i="9"/>
  <c r="H32" i="9"/>
  <c r="N11" i="8" s="1"/>
  <c r="F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33" i="9" s="1"/>
  <c r="N13" i="8" s="1"/>
  <c r="X57" i="8"/>
  <c r="R57" i="8"/>
  <c r="L57" i="8"/>
  <c r="L59" i="9" l="1"/>
  <c r="J59" i="9"/>
  <c r="H61" i="9"/>
  <c r="K59" i="9"/>
  <c r="I61" i="9"/>
  <c r="J61" i="9"/>
  <c r="F59" i="9"/>
  <c r="M59" i="9"/>
  <c r="K61" i="9"/>
  <c r="H59" i="9"/>
  <c r="F60" i="9"/>
  <c r="L61" i="9"/>
  <c r="I59" i="9"/>
  <c r="F61" i="9"/>
  <c r="X28" i="8" l="1"/>
  <c r="X44" i="8" l="1"/>
  <c r="R28" i="8"/>
  <c r="R44" i="8"/>
  <c r="AM15" i="8"/>
  <c r="AM13" i="8"/>
  <c r="AL9" i="8" l="1"/>
  <c r="AM9" i="8" s="1"/>
  <c r="AL11" i="8"/>
  <c r="AM11" i="8" s="1"/>
  <c r="AK11" i="8"/>
  <c r="R34" i="8"/>
  <c r="L50" i="8"/>
  <c r="R50" i="8"/>
  <c r="X34" i="8"/>
  <c r="X50" i="8"/>
  <c r="L34" i="8"/>
  <c r="AK9" i="8"/>
  <c r="N67" i="8" l="1"/>
  <c r="N71" i="8" s="1"/>
  <c r="N75" i="8" s="1"/>
  <c r="X62" i="7" l="1"/>
  <c r="AC62" i="7"/>
  <c r="AM62" i="7"/>
  <c r="AH62" i="7"/>
  <c r="AC54" i="7"/>
  <c r="AC53" i="7"/>
  <c r="BL28" i="7" l="1"/>
  <c r="BF28" i="7"/>
  <c r="AZ28" i="7"/>
  <c r="AT28" i="7"/>
  <c r="BI62" i="7"/>
  <c r="Q40" i="7" s="1"/>
  <c r="BD62" i="7"/>
  <c r="AZ62" i="7"/>
  <c r="AV62" i="7"/>
  <c r="AR62" i="7"/>
  <c r="AD31" i="7"/>
  <c r="P31" i="7"/>
  <c r="Q39" i="7"/>
  <c r="H37" i="7"/>
  <c r="H35" i="7"/>
  <c r="H33" i="7"/>
  <c r="K29" i="7"/>
  <c r="AA29" i="7" s="1"/>
  <c r="AF29" i="7" s="1"/>
  <c r="H35" i="1"/>
  <c r="H37" i="1"/>
  <c r="AV62" i="1"/>
  <c r="AR62" i="1"/>
  <c r="H39" i="7" l="1"/>
  <c r="F3" i="2"/>
  <c r="H33" i="1" l="1"/>
  <c r="K29" i="1"/>
  <c r="AA29" i="1" s="1"/>
  <c r="BL28" i="1"/>
  <c r="BF28" i="1"/>
  <c r="AZ28" i="1"/>
  <c r="AT28" i="1"/>
  <c r="AM62" i="1"/>
  <c r="AD31" i="1" s="1"/>
  <c r="AF29" i="1" l="1"/>
  <c r="BD62" i="1" l="1"/>
  <c r="Q39" i="1" s="1"/>
  <c r="BI62" i="1"/>
  <c r="Q40" i="1" s="1"/>
  <c r="H39" i="1" l="1"/>
  <c r="AC62" i="1"/>
  <c r="X62" i="1"/>
  <c r="AZ62" i="1"/>
  <c r="AH62" i="1" l="1"/>
  <c r="P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佐々木 条里子</author>
  </authors>
  <commentList>
    <comment ref="V8" authorId="0" shapeId="0" xr:uid="{9996C467-BC7C-453E-B25B-241B0CCEA363}">
      <text>
        <r>
          <rPr>
            <sz val="9"/>
            <color indexed="81"/>
            <rFont val="MS P ゴシック"/>
            <family val="3"/>
            <charset val="128"/>
          </rPr>
          <t>プルダウンより該当選択する</t>
        </r>
      </text>
    </comment>
  </commentList>
</comments>
</file>

<file path=xl/sharedStrings.xml><?xml version="1.0" encoding="utf-8"?>
<sst xmlns="http://schemas.openxmlformats.org/spreadsheetml/2006/main" count="580" uniqueCount="273">
  <si>
    <t>コミュニティ提案概要（１）</t>
    <rPh sb="6" eb="8">
      <t>テイアン</t>
    </rPh>
    <rPh sb="8" eb="10">
      <t>ガイヨウ</t>
    </rPh>
    <phoneticPr fontId="2"/>
  </si>
  <si>
    <t>令和元年度補正　コミュニティＺＥＨによるレジリエンス強化事業</t>
    <rPh sb="0" eb="2">
      <t>レイワ</t>
    </rPh>
    <rPh sb="2" eb="4">
      <t>ガンネン</t>
    </rPh>
    <rPh sb="4" eb="5">
      <t>ド</t>
    </rPh>
    <rPh sb="5" eb="7">
      <t>ホセイ</t>
    </rPh>
    <rPh sb="26" eb="30">
      <t>キョウカジギョウ</t>
    </rPh>
    <phoneticPr fontId="2"/>
  </si>
  <si>
    <t>❶　事業情報</t>
    <rPh sb="2" eb="4">
      <t>ジギョウ</t>
    </rPh>
    <rPh sb="4" eb="6">
      <t>ジョウホウ</t>
    </rPh>
    <phoneticPr fontId="8"/>
  </si>
  <si>
    <t>補助事業の名称
（コミュニティの名称）</t>
    <rPh sb="0" eb="2">
      <t>ホジョ</t>
    </rPh>
    <rPh sb="2" eb="4">
      <t>ジギョウ</t>
    </rPh>
    <rPh sb="5" eb="7">
      <t>メイショウ</t>
    </rPh>
    <rPh sb="16" eb="18">
      <t>メイショウ</t>
    </rPh>
    <phoneticPr fontId="2"/>
  </si>
  <si>
    <t>幹事者</t>
    <rPh sb="0" eb="2">
      <t>カンジ</t>
    </rPh>
    <rPh sb="2" eb="3">
      <t>シャ</t>
    </rPh>
    <phoneticPr fontId="2"/>
  </si>
  <si>
    <t>事業場所</t>
    <rPh sb="0" eb="2">
      <t>ジギョウ</t>
    </rPh>
    <rPh sb="2" eb="4">
      <t>バショ</t>
    </rPh>
    <phoneticPr fontId="2"/>
  </si>
  <si>
    <t>レジリエンス強化のモデル</t>
    <rPh sb="6" eb="8">
      <t>キョウカ</t>
    </rPh>
    <phoneticPr fontId="2"/>
  </si>
  <si>
    <t>その他</t>
    <rPh sb="2" eb="3">
      <t>ホカ</t>
    </rPh>
    <phoneticPr fontId="2"/>
  </si>
  <si>
    <t>コミュニティを構成する住宅</t>
    <rPh sb="7" eb="9">
      <t>コウセイ</t>
    </rPh>
    <rPh sb="11" eb="13">
      <t>ジュウタク</t>
    </rPh>
    <phoneticPr fontId="2"/>
  </si>
  <si>
    <t>戸</t>
    <rPh sb="0" eb="1">
      <t>コ</t>
    </rPh>
    <phoneticPr fontId="2"/>
  </si>
  <si>
    <t>ＺＥＨ＋</t>
    <phoneticPr fontId="2"/>
  </si>
  <si>
    <t>ＺＥＨ＋Ｒ</t>
    <phoneticPr fontId="2"/>
  </si>
  <si>
    <t>％</t>
    <phoneticPr fontId="2"/>
  </si>
  <si>
    <t>その他の
住宅</t>
    <rPh sb="2" eb="3">
      <t>ホカ</t>
    </rPh>
    <rPh sb="5" eb="7">
      <t>ジュウタク</t>
    </rPh>
    <phoneticPr fontId="2"/>
  </si>
  <si>
    <t>ｋＷ</t>
    <phoneticPr fontId="2"/>
  </si>
  <si>
    <t>kWh</t>
    <phoneticPr fontId="2"/>
  </si>
  <si>
    <t>蓄電容量の総量</t>
    <rPh sb="0" eb="2">
      <t>チクデン</t>
    </rPh>
    <rPh sb="2" eb="4">
      <t>ヨウリョウ</t>
    </rPh>
    <rPh sb="5" eb="7">
      <t>ソウリョウ</t>
    </rPh>
    <phoneticPr fontId="2"/>
  </si>
  <si>
    <t>台</t>
    <rPh sb="0" eb="1">
      <t>ダイ</t>
    </rPh>
    <phoneticPr fontId="2"/>
  </si>
  <si>
    <t>ＥＶの確保台数</t>
    <rPh sb="3" eb="5">
      <t>カクホ</t>
    </rPh>
    <rPh sb="5" eb="7">
      <t>ダイスウ</t>
    </rPh>
    <phoneticPr fontId="2"/>
  </si>
  <si>
    <t>ＺＥＨの
総戸数</t>
    <rPh sb="5" eb="8">
      <t>ソウコスウ</t>
    </rPh>
    <phoneticPr fontId="2"/>
  </si>
  <si>
    <t>㎡</t>
    <phoneticPr fontId="2"/>
  </si>
  <si>
    <t>液体式</t>
    <rPh sb="0" eb="2">
      <t>エキタイ</t>
    </rPh>
    <rPh sb="2" eb="3">
      <t>シキ</t>
    </rPh>
    <phoneticPr fontId="2"/>
  </si>
  <si>
    <t>空気式</t>
    <rPh sb="0" eb="2">
      <t>クウキ</t>
    </rPh>
    <rPh sb="2" eb="3">
      <t>シキ</t>
    </rPh>
    <phoneticPr fontId="2"/>
  </si>
  <si>
    <t>ｋＷh</t>
    <phoneticPr fontId="2"/>
  </si>
  <si>
    <t>太陽熱温水利用システム
パネル面積の総和</t>
    <rPh sb="0" eb="3">
      <t>タイヨウネツ</t>
    </rPh>
    <rPh sb="3" eb="5">
      <t>オンスイ</t>
    </rPh>
    <rPh sb="5" eb="7">
      <t>リヨウ</t>
    </rPh>
    <rPh sb="15" eb="17">
      <t>メンセキ</t>
    </rPh>
    <rPh sb="18" eb="20">
      <t>ソウワ</t>
    </rPh>
    <phoneticPr fontId="2"/>
  </si>
  <si>
    <t>燃料電池
定格出力総量</t>
    <rPh sb="0" eb="2">
      <t>ネンリョウ</t>
    </rPh>
    <rPh sb="2" eb="4">
      <t>デンチ</t>
    </rPh>
    <rPh sb="5" eb="7">
      <t>テイカク</t>
    </rPh>
    <rPh sb="7" eb="9">
      <t>シュツリョク</t>
    </rPh>
    <rPh sb="9" eb="11">
      <t>ソウリョウ</t>
    </rPh>
    <phoneticPr fontId="2"/>
  </si>
  <si>
    <t>地域住民への周知規模</t>
    <rPh sb="0" eb="2">
      <t>チイキ</t>
    </rPh>
    <rPh sb="2" eb="4">
      <t>ジュウミン</t>
    </rPh>
    <rPh sb="6" eb="8">
      <t>シュウチ</t>
    </rPh>
    <rPh sb="8" eb="10">
      <t>キボ</t>
    </rPh>
    <phoneticPr fontId="2"/>
  </si>
  <si>
    <t>補助対象住宅
一次エネルギー削減量削減率</t>
    <rPh sb="0" eb="2">
      <t>ホジョ</t>
    </rPh>
    <rPh sb="2" eb="4">
      <t>タイショウ</t>
    </rPh>
    <rPh sb="4" eb="6">
      <t>ジュウタク</t>
    </rPh>
    <rPh sb="7" eb="9">
      <t>イチジ</t>
    </rPh>
    <rPh sb="14" eb="16">
      <t>サクゲン</t>
    </rPh>
    <rPh sb="16" eb="17">
      <t>リョウ</t>
    </rPh>
    <rPh sb="17" eb="19">
      <t>サクゲン</t>
    </rPh>
    <rPh sb="19" eb="20">
      <t>リツ</t>
    </rPh>
    <phoneticPr fontId="2"/>
  </si>
  <si>
    <t>創エネ含む</t>
    <rPh sb="0" eb="1">
      <t>ソウ</t>
    </rPh>
    <rPh sb="3" eb="4">
      <t>フク</t>
    </rPh>
    <phoneticPr fontId="2"/>
  </si>
  <si>
    <t>一次エネルギー削減率
住宅の平均（％）</t>
    <rPh sb="0" eb="2">
      <t>イチジ</t>
    </rPh>
    <rPh sb="7" eb="9">
      <t>サクゲン</t>
    </rPh>
    <rPh sb="9" eb="10">
      <t>リツ</t>
    </rPh>
    <rPh sb="11" eb="13">
      <t>ジュウタク</t>
    </rPh>
    <rPh sb="14" eb="16">
      <t>ヘイキン</t>
    </rPh>
    <phoneticPr fontId="2"/>
  </si>
  <si>
    <t>周知活動の具体的内容</t>
    <rPh sb="0" eb="2">
      <t>シュウチ</t>
    </rPh>
    <rPh sb="2" eb="4">
      <t>カツドウ</t>
    </rPh>
    <rPh sb="5" eb="8">
      <t>グタイテキ</t>
    </rPh>
    <rPh sb="8" eb="10">
      <t>ナイヨウ</t>
    </rPh>
    <phoneticPr fontId="2"/>
  </si>
  <si>
    <t>❸　地域住民への周知</t>
    <rPh sb="2" eb="4">
      <t>チイキ</t>
    </rPh>
    <rPh sb="4" eb="6">
      <t>ジュウミン</t>
    </rPh>
    <rPh sb="8" eb="10">
      <t>シュウチ</t>
    </rPh>
    <phoneticPr fontId="8"/>
  </si>
  <si>
    <t>❹　コミュニティに参加するＺＥＨ一覧</t>
    <rPh sb="9" eb="11">
      <t>サンカ</t>
    </rPh>
    <rPh sb="16" eb="18">
      <t>イチラン</t>
    </rPh>
    <phoneticPr fontId="8"/>
  </si>
  <si>
    <t>住戸番号</t>
    <rPh sb="0" eb="2">
      <t>ジュウコ</t>
    </rPh>
    <rPh sb="2" eb="4">
      <t>バンゴウ</t>
    </rPh>
    <phoneticPr fontId="2"/>
  </si>
  <si>
    <t>地域区分</t>
    <rPh sb="0" eb="2">
      <t>チイキ</t>
    </rPh>
    <rPh sb="2" eb="4">
      <t>クブン</t>
    </rPh>
    <phoneticPr fontId="2"/>
  </si>
  <si>
    <t>延べ面積（㎡）</t>
    <rPh sb="0" eb="1">
      <t>ノ</t>
    </rPh>
    <rPh sb="2" eb="4">
      <t>メンセキ</t>
    </rPh>
    <phoneticPr fontId="2"/>
  </si>
  <si>
    <t>蓄電容量（ｋＷh）</t>
    <rPh sb="0" eb="2">
      <t>チクデン</t>
    </rPh>
    <rPh sb="2" eb="4">
      <t>ヨウリョウ</t>
    </rPh>
    <phoneticPr fontId="2"/>
  </si>
  <si>
    <t>Ｖ２Ｈ充電設備
導入有無</t>
    <rPh sb="3" eb="5">
      <t>ジュウデン</t>
    </rPh>
    <rPh sb="5" eb="7">
      <t>セツビ</t>
    </rPh>
    <rPh sb="8" eb="10">
      <t>ドウニュウ</t>
    </rPh>
    <rPh sb="10" eb="12">
      <t>ウム</t>
    </rPh>
    <phoneticPr fontId="2"/>
  </si>
  <si>
    <t>削減率（％）</t>
    <rPh sb="0" eb="2">
      <t>サクゲン</t>
    </rPh>
    <rPh sb="2" eb="3">
      <t>リツ</t>
    </rPh>
    <phoneticPr fontId="2"/>
  </si>
  <si>
    <t>太陽熱利用温水システム　ﾊﾟﾈﾙ面積（㎡）</t>
    <rPh sb="0" eb="3">
      <t>タイヨウネツ</t>
    </rPh>
    <rPh sb="3" eb="5">
      <t>リヨウ</t>
    </rPh>
    <rPh sb="5" eb="7">
      <t>オンスイ</t>
    </rPh>
    <rPh sb="16" eb="18">
      <t>メンセキ</t>
    </rPh>
    <phoneticPr fontId="2"/>
  </si>
  <si>
    <t>❺　コミュニティのコンセプト</t>
    <phoneticPr fontId="8"/>
  </si>
  <si>
    <t>❻　事業費（コミュニティ全体）</t>
    <rPh sb="2" eb="5">
      <t>ジギョウヒ</t>
    </rPh>
    <rPh sb="12" eb="14">
      <t>ゼンタイ</t>
    </rPh>
    <phoneticPr fontId="8"/>
  </si>
  <si>
    <t>合計</t>
    <rPh sb="0" eb="2">
      <t>ゴウケイ</t>
    </rPh>
    <phoneticPr fontId="2"/>
  </si>
  <si>
    <t>工事費</t>
    <rPh sb="0" eb="3">
      <t>コウジヒ</t>
    </rPh>
    <phoneticPr fontId="2"/>
  </si>
  <si>
    <t>設備費</t>
    <rPh sb="0" eb="3">
      <t>セツビヒ</t>
    </rPh>
    <phoneticPr fontId="2"/>
  </si>
  <si>
    <t>補助対象住宅</t>
  </si>
  <si>
    <t>補助対象住宅</t>
    <rPh sb="0" eb="2">
      <t>ホジョ</t>
    </rPh>
    <rPh sb="2" eb="4">
      <t>タイショウ</t>
    </rPh>
    <rPh sb="4" eb="6">
      <t>ジュウタク</t>
    </rPh>
    <phoneticPr fontId="2"/>
  </si>
  <si>
    <t>住宅に導入する蓄電システム・太陽熱利温水システム・停電自立型燃料電池</t>
    <rPh sb="0" eb="2">
      <t>ジュウタク</t>
    </rPh>
    <rPh sb="3" eb="5">
      <t>ドウニュウ</t>
    </rPh>
    <rPh sb="7" eb="9">
      <t>チクデン</t>
    </rPh>
    <rPh sb="14" eb="17">
      <t>タイヨウネツ</t>
    </rPh>
    <rPh sb="17" eb="18">
      <t>リ</t>
    </rPh>
    <rPh sb="18" eb="20">
      <t>オンスイ</t>
    </rPh>
    <rPh sb="25" eb="27">
      <t>テイデン</t>
    </rPh>
    <rPh sb="27" eb="30">
      <t>ジリツガタ</t>
    </rPh>
    <rPh sb="30" eb="32">
      <t>ネンリョウ</t>
    </rPh>
    <rPh sb="32" eb="34">
      <t>デンチ</t>
    </rPh>
    <phoneticPr fontId="2"/>
  </si>
  <si>
    <t>項目</t>
    <rPh sb="0" eb="2">
      <t>コウモク</t>
    </rPh>
    <phoneticPr fontId="2"/>
  </si>
  <si>
    <t>補助事業に要する経費
（円）</t>
    <rPh sb="0" eb="2">
      <t>ホジョ</t>
    </rPh>
    <rPh sb="2" eb="4">
      <t>ジギョウ</t>
    </rPh>
    <rPh sb="5" eb="6">
      <t>ヨウ</t>
    </rPh>
    <rPh sb="8" eb="10">
      <t>ケイヒ</t>
    </rPh>
    <rPh sb="12" eb="13">
      <t>エン</t>
    </rPh>
    <phoneticPr fontId="2"/>
  </si>
  <si>
    <t>補助対象経費
（円）</t>
    <rPh sb="0" eb="2">
      <t>ホジョ</t>
    </rPh>
    <rPh sb="2" eb="4">
      <t>タイショウ</t>
    </rPh>
    <rPh sb="4" eb="6">
      <t>ケイヒ</t>
    </rPh>
    <rPh sb="8" eb="9">
      <t>エン</t>
    </rPh>
    <phoneticPr fontId="2"/>
  </si>
  <si>
    <t>補助対象外経費
（円）</t>
    <rPh sb="0" eb="2">
      <t>ホジョ</t>
    </rPh>
    <rPh sb="2" eb="4">
      <t>タイショウ</t>
    </rPh>
    <rPh sb="4" eb="5">
      <t>ガイ</t>
    </rPh>
    <rPh sb="5" eb="7">
      <t>ケイヒ</t>
    </rPh>
    <rPh sb="9" eb="10">
      <t>エン</t>
    </rPh>
    <phoneticPr fontId="2"/>
  </si>
  <si>
    <t>補助金の額
（円）</t>
    <rPh sb="0" eb="3">
      <t>ホジョキン</t>
    </rPh>
    <rPh sb="4" eb="5">
      <t>ガク</t>
    </rPh>
    <rPh sb="7" eb="8">
      <t>エン</t>
    </rPh>
    <phoneticPr fontId="2"/>
  </si>
  <si>
    <t>設備・システム名</t>
    <rPh sb="0" eb="2">
      <t>セツビ</t>
    </rPh>
    <rPh sb="7" eb="8">
      <t>メイ</t>
    </rPh>
    <phoneticPr fontId="2"/>
  </si>
  <si>
    <t>補助</t>
  </si>
  <si>
    <t>コミュニティに資する設備</t>
  </si>
  <si>
    <t>➐　コミュニティに資する設備概要</t>
    <rPh sb="9" eb="10">
      <t>シ</t>
    </rPh>
    <rPh sb="12" eb="14">
      <t>セツビ</t>
    </rPh>
    <rPh sb="14" eb="16">
      <t>ガイヨウ</t>
    </rPh>
    <phoneticPr fontId="8"/>
  </si>
  <si>
    <t>システムの概要（能力、性能、規模）</t>
    <rPh sb="5" eb="7">
      <t>ガイヨウ</t>
    </rPh>
    <rPh sb="8" eb="10">
      <t>ノウリョク</t>
    </rPh>
    <rPh sb="11" eb="13">
      <t>セイノウ</t>
    </rPh>
    <rPh sb="14" eb="16">
      <t>キボ</t>
    </rPh>
    <phoneticPr fontId="2"/>
  </si>
  <si>
    <t>コミュニティに資する
設備</t>
    <rPh sb="7" eb="8">
      <t>シ</t>
    </rPh>
    <rPh sb="11" eb="13">
      <t>セツビ</t>
    </rPh>
    <phoneticPr fontId="2"/>
  </si>
  <si>
    <t>コミュニティ提案概要（２）</t>
    <rPh sb="6" eb="8">
      <t>テイアン</t>
    </rPh>
    <rPh sb="8" eb="10">
      <t>ガイヨウ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</si>
  <si>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16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</si>
  <si>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6"/>
  </si>
  <si>
    <t>○○○○○株式会社</t>
    <rPh sb="5" eb="9">
      <t>カブシキガイシャ</t>
    </rPh>
    <phoneticPr fontId="2"/>
  </si>
  <si>
    <t>個人</t>
    <rPh sb="0" eb="2">
      <t>コジン</t>
    </rPh>
    <phoneticPr fontId="2"/>
  </si>
  <si>
    <t>申請者の名称/
申請内容</t>
    <rPh sb="0" eb="3">
      <t>シンセイシャ</t>
    </rPh>
    <rPh sb="4" eb="6">
      <t>メイショウ</t>
    </rPh>
    <rPh sb="8" eb="10">
      <t>シンセイ</t>
    </rPh>
    <rPh sb="10" eb="12">
      <t>ナイヨウ</t>
    </rPh>
    <phoneticPr fontId="2"/>
  </si>
  <si>
    <t>住宅に導入する設備</t>
  </si>
  <si>
    <t>名称</t>
    <rPh sb="0" eb="2">
      <t>メイショウ</t>
    </rPh>
    <phoneticPr fontId="2"/>
  </si>
  <si>
    <t>申請内容（リストから選択）</t>
    <rPh sb="0" eb="2">
      <t>シンセイ</t>
    </rPh>
    <rPh sb="2" eb="4">
      <t>ナイヨウ</t>
    </rPh>
    <rPh sb="10" eb="12">
      <t>センタク</t>
    </rPh>
    <phoneticPr fontId="2"/>
  </si>
  <si>
    <t>業務用蓄電システム</t>
    <rPh sb="0" eb="3">
      <t>ギョウムヨウ</t>
    </rPh>
    <rPh sb="3" eb="5">
      <t>チクデン</t>
    </rPh>
    <phoneticPr fontId="2"/>
  </si>
  <si>
    <t>Ｃ）　自営線を活用</t>
    <rPh sb="3" eb="5">
      <t>ジエイ</t>
    </rPh>
    <rPh sb="5" eb="6">
      <t>セン</t>
    </rPh>
    <rPh sb="7" eb="9">
      <t>カツヨウ</t>
    </rPh>
    <phoneticPr fontId="2"/>
  </si>
  <si>
    <t>Ａ）　住宅各戸に共用コンセントを設置</t>
    <rPh sb="3" eb="5">
      <t>ジュウタク</t>
    </rPh>
    <rPh sb="5" eb="7">
      <t>カッコ</t>
    </rPh>
    <rPh sb="8" eb="10">
      <t>キョウヨウ</t>
    </rPh>
    <rPh sb="16" eb="18">
      <t>セッチ</t>
    </rPh>
    <phoneticPr fontId="2"/>
  </si>
  <si>
    <t>Ｄ）　その他</t>
    <rPh sb="5" eb="6">
      <t>ホカ</t>
    </rPh>
    <phoneticPr fontId="2"/>
  </si>
  <si>
    <t>Ｄ）　その他モデルの詳細</t>
    <rPh sb="5" eb="6">
      <t>ホカ</t>
    </rPh>
    <rPh sb="10" eb="12">
      <t>ショウサイ</t>
    </rPh>
    <phoneticPr fontId="2"/>
  </si>
  <si>
    <t>住宅
総数</t>
    <rPh sb="0" eb="2">
      <t>ジュウタク</t>
    </rPh>
    <rPh sb="3" eb="5">
      <t>ソウスウ</t>
    </rPh>
    <phoneticPr fontId="2"/>
  </si>
  <si>
    <t>ＺＥＨの
割合</t>
    <rPh sb="5" eb="7">
      <t>ワリアイ</t>
    </rPh>
    <phoneticPr fontId="2"/>
  </si>
  <si>
    <t>Ａ）　分譲街区内での周知</t>
    <rPh sb="3" eb="5">
      <t>ブンジョウ</t>
    </rPh>
    <rPh sb="5" eb="7">
      <t>ガイク</t>
    </rPh>
    <rPh sb="7" eb="8">
      <t>ナイ</t>
    </rPh>
    <rPh sb="10" eb="12">
      <t>シュウチ</t>
    </rPh>
    <phoneticPr fontId="2"/>
  </si>
  <si>
    <t>Ｂ）　町内会規模での周知</t>
    <rPh sb="3" eb="4">
      <t>チョウ</t>
    </rPh>
    <rPh sb="4" eb="5">
      <t>ウチ</t>
    </rPh>
    <rPh sb="5" eb="6">
      <t>カイ</t>
    </rPh>
    <rPh sb="6" eb="8">
      <t>キボ</t>
    </rPh>
    <rPh sb="10" eb="12">
      <t>シュウチ</t>
    </rPh>
    <phoneticPr fontId="2"/>
  </si>
  <si>
    <t>Ｃ）　小学校の学区規模で周知</t>
    <rPh sb="3" eb="6">
      <t>ショウガッコウ</t>
    </rPh>
    <rPh sb="7" eb="9">
      <t>ガック</t>
    </rPh>
    <rPh sb="9" eb="11">
      <t>キボ</t>
    </rPh>
    <rPh sb="12" eb="14">
      <t>シュウチ</t>
    </rPh>
    <phoneticPr fontId="2"/>
  </si>
  <si>
    <t>Ｄ）　地公体との連携</t>
    <rPh sb="3" eb="4">
      <t>チ</t>
    </rPh>
    <rPh sb="4" eb="5">
      <t>コウ</t>
    </rPh>
    <rPh sb="5" eb="6">
      <t>タイ</t>
    </rPh>
    <rPh sb="8" eb="10">
      <t>レンケイ</t>
    </rPh>
    <phoneticPr fontId="2"/>
  </si>
  <si>
    <t>□</t>
  </si>
  <si>
    <t>■</t>
  </si>
  <si>
    <t>ＺＥＨ種別</t>
    <rPh sb="3" eb="5">
      <t>シュベツ</t>
    </rPh>
    <phoneticPr fontId="2"/>
  </si>
  <si>
    <t>計</t>
    <rPh sb="0" eb="1">
      <t>ケイ</t>
    </rPh>
    <phoneticPr fontId="2"/>
  </si>
  <si>
    <t>屋外コンセント、配線</t>
    <rPh sb="0" eb="2">
      <t>オクガイ</t>
    </rPh>
    <rPh sb="8" eb="10">
      <t>ハイセン</t>
    </rPh>
    <phoneticPr fontId="2"/>
  </si>
  <si>
    <t>ＧJ年</t>
    <rPh sb="2" eb="3">
      <t>ネン</t>
    </rPh>
    <phoneticPr fontId="2"/>
  </si>
  <si>
    <t>基準値（ＧＪ/年）</t>
    <rPh sb="0" eb="3">
      <t>キジュンチ</t>
    </rPh>
    <rPh sb="7" eb="8">
      <t>ネン</t>
    </rPh>
    <phoneticPr fontId="2"/>
  </si>
  <si>
    <t>設計値（ＧＪ/年）</t>
    <rPh sb="0" eb="3">
      <t>セッケイチ</t>
    </rPh>
    <rPh sb="7" eb="8">
      <t>ネン</t>
    </rPh>
    <phoneticPr fontId="2"/>
  </si>
  <si>
    <t>削減量（ＧJ/年）</t>
    <rPh sb="0" eb="2">
      <t>サクゲン</t>
    </rPh>
    <rPh sb="2" eb="3">
      <t>リョウ</t>
    </rPh>
    <rPh sb="7" eb="8">
      <t>ネン</t>
    </rPh>
    <phoneticPr fontId="2"/>
  </si>
  <si>
    <t>○○県</t>
    <rPh sb="2" eb="3">
      <t>ケン</t>
    </rPh>
    <phoneticPr fontId="2"/>
  </si>
  <si>
    <t>一次エネルギー消費量（その他除く・創エネ含む）</t>
    <rPh sb="0" eb="2">
      <t>イチジ</t>
    </rPh>
    <rPh sb="7" eb="10">
      <t>ショウヒリョウ</t>
    </rPh>
    <rPh sb="13" eb="14">
      <t>ホカ</t>
    </rPh>
    <rPh sb="14" eb="15">
      <t>ノゾ</t>
    </rPh>
    <rPh sb="17" eb="18">
      <t>ソウ</t>
    </rPh>
    <rPh sb="20" eb="21">
      <t>フク</t>
    </rPh>
    <phoneticPr fontId="2"/>
  </si>
  <si>
    <t>定型様式４</t>
    <rPh sb="0" eb="2">
      <t>テイケイ</t>
    </rPh>
    <rPh sb="2" eb="4">
      <t>ヨウシキ</t>
    </rPh>
    <phoneticPr fontId="2"/>
  </si>
  <si>
    <t>４．コミュニティ全体申請額算出表</t>
    <rPh sb="8" eb="10">
      <t>ゼンタイ</t>
    </rPh>
    <rPh sb="10" eb="13">
      <t>シンセイガク</t>
    </rPh>
    <rPh sb="13" eb="15">
      <t>サンシュツ</t>
    </rPh>
    <rPh sb="15" eb="16">
      <t>ヒョウ</t>
    </rPh>
    <phoneticPr fontId="8"/>
  </si>
  <si>
    <t>[１]補助金申請額　内訳</t>
    <rPh sb="3" eb="6">
      <t>ホジョキン</t>
    </rPh>
    <rPh sb="6" eb="8">
      <t>シンセイ</t>
    </rPh>
    <rPh sb="8" eb="9">
      <t>ガク</t>
    </rPh>
    <rPh sb="10" eb="12">
      <t>ウチワケ</t>
    </rPh>
    <phoneticPr fontId="8"/>
  </si>
  <si>
    <t>　１.補助事業情報</t>
    <rPh sb="3" eb="5">
      <t>ホジョ</t>
    </rPh>
    <rPh sb="5" eb="7">
      <t>ジギョウ</t>
    </rPh>
    <rPh sb="7" eb="9">
      <t>ジョウホウ</t>
    </rPh>
    <phoneticPr fontId="8"/>
  </si>
  <si>
    <t>補助事業の名称</t>
    <rPh sb="0" eb="2">
      <t>ホジョ</t>
    </rPh>
    <rPh sb="2" eb="4">
      <t>ジギョウ</t>
    </rPh>
    <rPh sb="5" eb="7">
      <t>メイショウ</t>
    </rPh>
    <phoneticPr fontId="2"/>
  </si>
  <si>
    <t>幹事者名</t>
  </si>
  <si>
    <t>←補助事業の名称（コミュニティの名称）、申請者名もしくは幹事者名を入力すること</t>
    <rPh sb="1" eb="3">
      <t>ホジョ</t>
    </rPh>
    <rPh sb="3" eb="5">
      <t>ジギョウ</t>
    </rPh>
    <rPh sb="6" eb="8">
      <t>メイショウ</t>
    </rPh>
    <rPh sb="16" eb="18">
      <t>メイショウ</t>
    </rPh>
    <rPh sb="20" eb="23">
      <t>シンセイシャ</t>
    </rPh>
    <rPh sb="23" eb="24">
      <t>メイ</t>
    </rPh>
    <rPh sb="28" eb="30">
      <t>カンジ</t>
    </rPh>
    <rPh sb="30" eb="31">
      <t>シャ</t>
    </rPh>
    <rPh sb="31" eb="32">
      <t>メイ</t>
    </rPh>
    <rPh sb="33" eb="35">
      <t>ニュウリョク</t>
    </rPh>
    <phoneticPr fontId="2"/>
  </si>
  <si>
    <t>ＺＥＨ＋の補助金申請額合計</t>
    <rPh sb="5" eb="8">
      <t>ホジョキン</t>
    </rPh>
    <rPh sb="8" eb="10">
      <t>シンセイ</t>
    </rPh>
    <rPh sb="10" eb="11">
      <t>ガク</t>
    </rPh>
    <rPh sb="11" eb="13">
      <t>ゴウケイ</t>
    </rPh>
    <phoneticPr fontId="8"/>
  </si>
  <si>
    <t>円</t>
    <rPh sb="0" eb="1">
      <t>エン</t>
    </rPh>
    <phoneticPr fontId="2"/>
  </si>
  <si>
    <t>①</t>
    <phoneticPr fontId="2"/>
  </si>
  <si>
    <t>←これより下の各項目について</t>
    <rPh sb="5" eb="6">
      <t>シタ</t>
    </rPh>
    <rPh sb="7" eb="10">
      <t>カクコウモク</t>
    </rPh>
    <phoneticPr fontId="2"/>
  </si>
  <si>
    <t>ＺＥＨ＋Ｒの補助金申請額合計</t>
    <rPh sb="6" eb="9">
      <t>ホジョキン</t>
    </rPh>
    <rPh sb="9" eb="11">
      <t>シンセイ</t>
    </rPh>
    <rPh sb="11" eb="12">
      <t>ガク</t>
    </rPh>
    <rPh sb="12" eb="14">
      <t>ゴウケイ</t>
    </rPh>
    <phoneticPr fontId="8"/>
  </si>
  <si>
    <t>②</t>
    <phoneticPr fontId="2"/>
  </si>
  <si>
    <t>　【単独申請の場合】「定型様式１．交付申請額算出表」の各項目を写すこと</t>
    <rPh sb="2" eb="4">
      <t>タンドク</t>
    </rPh>
    <rPh sb="4" eb="6">
      <t>シンセイ</t>
    </rPh>
    <rPh sb="7" eb="9">
      <t>バアイ</t>
    </rPh>
    <rPh sb="11" eb="13">
      <t>テイケイ</t>
    </rPh>
    <rPh sb="13" eb="15">
      <t>ヨウシキ</t>
    </rPh>
    <rPh sb="17" eb="19">
      <t>コウフ</t>
    </rPh>
    <rPh sb="19" eb="21">
      <t>シンセイ</t>
    </rPh>
    <rPh sb="21" eb="22">
      <t>ガク</t>
    </rPh>
    <rPh sb="22" eb="24">
      <t>サンシュツ</t>
    </rPh>
    <rPh sb="24" eb="25">
      <t>ヒョウ</t>
    </rPh>
    <rPh sb="27" eb="30">
      <t>カクコウモク</t>
    </rPh>
    <rPh sb="31" eb="32">
      <t>ウツ</t>
    </rPh>
    <phoneticPr fontId="2"/>
  </si>
  <si>
    <t>１）　家庭用蓄電システム　補助金申請額合計</t>
    <rPh sb="3" eb="6">
      <t>カテイヨウ</t>
    </rPh>
    <rPh sb="19" eb="21">
      <t>ゴウケイ</t>
    </rPh>
    <phoneticPr fontId="8"/>
  </si>
  <si>
    <t>③</t>
    <phoneticPr fontId="2"/>
  </si>
  <si>
    <t>２）　太陽熱利用温水システム　補助金申請額合計</t>
    <rPh sb="3" eb="6">
      <t>タイヨウネツ</t>
    </rPh>
    <rPh sb="6" eb="8">
      <t>リヨウ</t>
    </rPh>
    <rPh sb="8" eb="10">
      <t>オンスイ</t>
    </rPh>
    <rPh sb="15" eb="17">
      <t>ホジョ</t>
    </rPh>
    <rPh sb="17" eb="18">
      <t>キン</t>
    </rPh>
    <rPh sb="18" eb="21">
      <t>シンセイガク</t>
    </rPh>
    <rPh sb="21" eb="23">
      <t>ゴウケイ</t>
    </rPh>
    <phoneticPr fontId="8"/>
  </si>
  <si>
    <t>④</t>
    <phoneticPr fontId="2"/>
  </si>
  <si>
    <t>３）　停電自立型燃料電池　補助金申請額合計</t>
    <rPh sb="13" eb="15">
      <t>ホジョ</t>
    </rPh>
    <rPh sb="15" eb="16">
      <t>キン</t>
    </rPh>
    <rPh sb="16" eb="19">
      <t>シンセイガク</t>
    </rPh>
    <rPh sb="19" eb="21">
      <t>ゴウケイ</t>
    </rPh>
    <phoneticPr fontId="8"/>
  </si>
  <si>
    <t>⑤</t>
    <phoneticPr fontId="2"/>
  </si>
  <si>
    <t>４）　Ｖ２Ｈ
     充電設備</t>
    <rPh sb="12" eb="14">
      <t>ジュウデン</t>
    </rPh>
    <rPh sb="14" eb="16">
      <t>セツビ</t>
    </rPh>
    <phoneticPr fontId="8"/>
  </si>
  <si>
    <t>経費区分</t>
    <rPh sb="0" eb="2">
      <t>ケイヒ</t>
    </rPh>
    <rPh sb="2" eb="4">
      <t>クブン</t>
    </rPh>
    <phoneticPr fontId="2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</si>
  <si>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</si>
  <si>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</si>
  <si>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</si>
  <si>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 xml:space="preserve"> </t>
    <phoneticPr fontId="2"/>
  </si>
  <si>
    <t>合計</t>
    <rPh sb="0" eb="1">
      <t>ゴウ</t>
    </rPh>
    <phoneticPr fontId="2"/>
  </si>
  <si>
    <t>⑥</t>
    <phoneticPr fontId="2"/>
  </si>
  <si>
    <t>５）　その他設備</t>
    <rPh sb="5" eb="6">
      <t>タ</t>
    </rPh>
    <rPh sb="6" eb="8">
      <t>セツビ</t>
    </rPh>
    <phoneticPr fontId="8"/>
  </si>
  <si>
    <t>⑦</t>
    <phoneticPr fontId="2"/>
  </si>
  <si>
    <t>⑧</t>
    <phoneticPr fontId="2"/>
  </si>
  <si>
    <t>２）　Ｖ２Ｈ
     充電設備</t>
    <rPh sb="12" eb="14">
      <t>ジュウデン</t>
    </rPh>
    <rPh sb="14" eb="16">
      <t>セツビ</t>
    </rPh>
    <phoneticPr fontId="8"/>
  </si>
  <si>
    <t>⑨</t>
    <phoneticPr fontId="2"/>
  </si>
  <si>
    <t>３）　その他設備</t>
    <rPh sb="5" eb="6">
      <t>タ</t>
    </rPh>
    <rPh sb="6" eb="8">
      <t>セツビ</t>
    </rPh>
    <phoneticPr fontId="8"/>
  </si>
  <si>
    <t>⑩</t>
    <phoneticPr fontId="2"/>
  </si>
  <si>
    <t>　５．コミュニティに資する設備</t>
    <phoneticPr fontId="8"/>
  </si>
  <si>
    <t>１）　コミュニティに資する設備</t>
    <rPh sb="10" eb="11">
      <t>シ</t>
    </rPh>
    <rPh sb="13" eb="15">
      <t>セツビ</t>
    </rPh>
    <phoneticPr fontId="8"/>
  </si>
  <si>
    <t>⑪</t>
    <phoneticPr fontId="2"/>
  </si>
  <si>
    <t>２）　家庭用蓄電システム　補助金申請額合計</t>
    <rPh sb="3" eb="6">
      <t>カテイヨウ</t>
    </rPh>
    <rPh sb="6" eb="8">
      <t>チクデン</t>
    </rPh>
    <rPh sb="13" eb="16">
      <t>ホジョキン</t>
    </rPh>
    <rPh sb="16" eb="18">
      <t>シンセイ</t>
    </rPh>
    <rPh sb="18" eb="19">
      <t>ガク</t>
    </rPh>
    <rPh sb="19" eb="21">
      <t>ゴウケイ</t>
    </rPh>
    <phoneticPr fontId="8"/>
  </si>
  <si>
    <t>⑫</t>
    <phoneticPr fontId="2"/>
  </si>
  <si>
    <t>３）　停電自立型燃料電池　補助金申請額合計</t>
    <phoneticPr fontId="8"/>
  </si>
  <si>
    <t>⑬</t>
    <phoneticPr fontId="2"/>
  </si>
  <si>
    <t>　６．補助金上限額の算出（補助対象コミュニティの補助金申請額）</t>
    <rPh sb="3" eb="5">
      <t>ホジョ</t>
    </rPh>
    <rPh sb="6" eb="8">
      <t>ジョウゲン</t>
    </rPh>
    <rPh sb="8" eb="9">
      <t>ガク</t>
    </rPh>
    <rPh sb="10" eb="12">
      <t>サンシュツ</t>
    </rPh>
    <rPh sb="13" eb="15">
      <t>ホジョ</t>
    </rPh>
    <rPh sb="15" eb="17">
      <t>タイショウ</t>
    </rPh>
    <rPh sb="24" eb="27">
      <t>ホジョキン</t>
    </rPh>
    <rPh sb="27" eb="29">
      <t>シンセイ</t>
    </rPh>
    <rPh sb="29" eb="30">
      <t>ガク</t>
    </rPh>
    <phoneticPr fontId="8"/>
  </si>
  <si>
    <t>補助金上限４億円の補助対象範囲の積算額合計</t>
    <rPh sb="0" eb="3">
      <t>ホジョキン</t>
    </rPh>
    <rPh sb="3" eb="5">
      <t>ジョウゲン</t>
    </rPh>
    <rPh sb="6" eb="8">
      <t>オクエン</t>
    </rPh>
    <rPh sb="9" eb="11">
      <t>ホジョ</t>
    </rPh>
    <rPh sb="11" eb="13">
      <t>タイショウ</t>
    </rPh>
    <rPh sb="13" eb="15">
      <t>ハンイ</t>
    </rPh>
    <rPh sb="16" eb="18">
      <t>セキサン</t>
    </rPh>
    <rPh sb="18" eb="19">
      <t>ガク</t>
    </rPh>
    <rPh sb="19" eb="21">
      <t>ゴウケイ</t>
    </rPh>
    <phoneticPr fontId="8"/>
  </si>
  <si>
    <t>⑭</t>
    <phoneticPr fontId="2"/>
  </si>
  <si>
    <t>=⑥+⑦+⑨+⑩+⑪+⑫+⑬</t>
    <phoneticPr fontId="2"/>
  </si>
  <si>
    <t>補助対象コミュニティの上限額</t>
    <rPh sb="0" eb="2">
      <t>ホジョ</t>
    </rPh>
    <rPh sb="2" eb="4">
      <t>タイショウ</t>
    </rPh>
    <rPh sb="11" eb="13">
      <t>ジョウゲン</t>
    </rPh>
    <rPh sb="13" eb="14">
      <t>ガク</t>
    </rPh>
    <phoneticPr fontId="8"/>
  </si>
  <si>
    <t>⑮</t>
    <phoneticPr fontId="2"/>
  </si>
  <si>
    <t>補助金上限４億円の補助対象範囲の補助金額合計</t>
    <rPh sb="0" eb="3">
      <t>ホジョキン</t>
    </rPh>
    <rPh sb="3" eb="5">
      <t>ジョウゲン</t>
    </rPh>
    <rPh sb="6" eb="8">
      <t>オクエン</t>
    </rPh>
    <rPh sb="9" eb="11">
      <t>ホジョ</t>
    </rPh>
    <rPh sb="11" eb="13">
      <t>タイショウ</t>
    </rPh>
    <rPh sb="13" eb="15">
      <t>ハンイ</t>
    </rPh>
    <rPh sb="16" eb="19">
      <t>ホジョキン</t>
    </rPh>
    <rPh sb="19" eb="20">
      <t>ガク</t>
    </rPh>
    <rPh sb="20" eb="22">
      <t>ゴウケイ</t>
    </rPh>
    <phoneticPr fontId="8"/>
  </si>
  <si>
    <t>⑯</t>
    <phoneticPr fontId="2"/>
  </si>
  <si>
    <t>=⑭,⑮のいずれか低い金額</t>
    <rPh sb="9" eb="10">
      <t>ヒク</t>
    </rPh>
    <rPh sb="11" eb="13">
      <t>キンガク</t>
    </rPh>
    <phoneticPr fontId="2"/>
  </si>
  <si>
    <t>補助金交付申請額</t>
    <rPh sb="0" eb="3">
      <t>ホジョキン</t>
    </rPh>
    <rPh sb="3" eb="5">
      <t>コウフ</t>
    </rPh>
    <rPh sb="5" eb="7">
      <t>シンセイ</t>
    </rPh>
    <rPh sb="7" eb="8">
      <t>テイガク</t>
    </rPh>
    <phoneticPr fontId="8"/>
  </si>
  <si>
    <t>⑰</t>
    <phoneticPr fontId="2"/>
  </si>
  <si>
    <t>=①+②+③+④+⑤+⑧+⑯</t>
    <phoneticPr fontId="2"/>
  </si>
  <si>
    <t>←補助事業名、補助事業者名を入力すること</t>
    <rPh sb="1" eb="3">
      <t>ホジョ</t>
    </rPh>
    <rPh sb="3" eb="5">
      <t>ジギョウ</t>
    </rPh>
    <rPh sb="5" eb="6">
      <t>メイ</t>
    </rPh>
    <rPh sb="7" eb="9">
      <t>ホジョ</t>
    </rPh>
    <rPh sb="9" eb="11">
      <t>ジギョウ</t>
    </rPh>
    <rPh sb="11" eb="12">
      <t>シャ</t>
    </rPh>
    <rPh sb="12" eb="13">
      <t>メイ</t>
    </rPh>
    <rPh sb="14" eb="16">
      <t>ニュウリョク</t>
    </rPh>
    <phoneticPr fontId="2"/>
  </si>
  <si>
    <t>※コンソーシアム申請で申請者が複数いる場合の入力の仕方</t>
    <rPh sb="8" eb="10">
      <t>シンセイ</t>
    </rPh>
    <rPh sb="11" eb="14">
      <t>シンセイシャ</t>
    </rPh>
    <rPh sb="15" eb="17">
      <t>フクスウ</t>
    </rPh>
    <rPh sb="19" eb="21">
      <t>バアイ</t>
    </rPh>
    <rPh sb="22" eb="24">
      <t>ニュウリョク</t>
    </rPh>
    <rPh sb="25" eb="27">
      <t>シカタ</t>
    </rPh>
    <phoneticPr fontId="2"/>
  </si>
  <si>
    <t>「●●株式会社/個人Ａ/個人B/個人C」</t>
    <rPh sb="3" eb="7">
      <t>カブシキガイシャ</t>
    </rPh>
    <rPh sb="8" eb="10">
      <t>コジン</t>
    </rPh>
    <rPh sb="12" eb="14">
      <t>コジン</t>
    </rPh>
    <rPh sb="16" eb="18">
      <t>コジン</t>
    </rPh>
    <phoneticPr fontId="2"/>
  </si>
  <si>
    <t>←記入例を参考として、コミュニティの概要をイラストを交えて説明すること</t>
    <rPh sb="1" eb="3">
      <t>キニュウ</t>
    </rPh>
    <rPh sb="3" eb="4">
      <t>レイ</t>
    </rPh>
    <rPh sb="5" eb="7">
      <t>サンコウ</t>
    </rPh>
    <rPh sb="18" eb="20">
      <t>ガイヨウ</t>
    </rPh>
    <rPh sb="26" eb="27">
      <t>マジ</t>
    </rPh>
    <rPh sb="29" eb="31">
      <t>セツメイ</t>
    </rPh>
    <phoneticPr fontId="2"/>
  </si>
  <si>
    <t>　（記入例の画像は、入力時削除する）</t>
    <rPh sb="2" eb="4">
      <t>キニュウ</t>
    </rPh>
    <rPh sb="4" eb="5">
      <t>レイ</t>
    </rPh>
    <rPh sb="6" eb="8">
      <t>ガゾウ</t>
    </rPh>
    <rPh sb="10" eb="13">
      <t>ニュウリョクジ</t>
    </rPh>
    <rPh sb="13" eb="15">
      <t>サクジョ</t>
    </rPh>
    <phoneticPr fontId="2"/>
  </si>
  <si>
    <t>←コミュニティ全体の概要をとりまとめて入力すること</t>
    <rPh sb="7" eb="9">
      <t>ゼンタイ</t>
    </rPh>
    <rPh sb="10" eb="12">
      <t>ガイヨウ</t>
    </rPh>
    <rPh sb="19" eb="21">
      <t>ニュウリョク</t>
    </rPh>
    <phoneticPr fontId="2"/>
  </si>
  <si>
    <t>―</t>
    <phoneticPr fontId="2"/>
  </si>
  <si>
    <r>
      <t xml:space="preserve">コミュニティに資する設備等
</t>
    </r>
    <r>
      <rPr>
        <sz val="11"/>
        <rFont val="ＭＳ Ｐ明朝"/>
        <family val="1"/>
        <charset val="128"/>
      </rPr>
      <t>（補助金の上限額：４億円）</t>
    </r>
    <rPh sb="7" eb="8">
      <t>シ</t>
    </rPh>
    <rPh sb="10" eb="12">
      <t>セツビ</t>
    </rPh>
    <rPh sb="12" eb="13">
      <t>トウ</t>
    </rPh>
    <rPh sb="15" eb="17">
      <t>ホジョ</t>
    </rPh>
    <rPh sb="17" eb="18">
      <t>キン</t>
    </rPh>
    <rPh sb="19" eb="21">
      <t>ジョウゲン</t>
    </rPh>
    <rPh sb="21" eb="22">
      <t>ガク</t>
    </rPh>
    <rPh sb="24" eb="26">
      <t>オクエン</t>
    </rPh>
    <phoneticPr fontId="2"/>
  </si>
  <si>
    <t>No.</t>
    <phoneticPr fontId="2"/>
  </si>
  <si>
    <t>Ｂ）　住宅各戸のＶ２Ｈ設備とコミュニティで確保しているＥＶを活用</t>
    <rPh sb="3" eb="5">
      <t>ジュウタク</t>
    </rPh>
    <rPh sb="5" eb="7">
      <t>カッコ</t>
    </rPh>
    <rPh sb="11" eb="13">
      <t>セツビ</t>
    </rPh>
    <rPh sb="21" eb="23">
      <t>カクホ</t>
    </rPh>
    <rPh sb="30" eb="32">
      <t>カツヨウ</t>
    </rPh>
    <phoneticPr fontId="2"/>
  </si>
  <si>
    <t>一次エネルギー削減量
住宅の合計（GJ/年）</t>
    <rPh sb="0" eb="2">
      <t>イチジ</t>
    </rPh>
    <rPh sb="7" eb="9">
      <t>サクゲン</t>
    </rPh>
    <rPh sb="9" eb="10">
      <t>リョウ</t>
    </rPh>
    <rPh sb="11" eb="13">
      <t>ジュウタク</t>
    </rPh>
    <rPh sb="14" eb="16">
      <t>ゴウケイ</t>
    </rPh>
    <rPh sb="20" eb="21">
      <t>ネン</t>
    </rPh>
    <phoneticPr fontId="2"/>
  </si>
  <si>
    <t>❷　コミュニティ概要</t>
    <rPh sb="8" eb="10">
      <t>ガイヨウ</t>
    </rPh>
    <phoneticPr fontId="8"/>
  </si>
  <si>
    <t>UA値（W/㎡K）</t>
    <phoneticPr fontId="2"/>
  </si>
  <si>
    <t>補助対象</t>
    <rPh sb="0" eb="2">
      <t>ホジョ</t>
    </rPh>
    <rPh sb="2" eb="4">
      <t>タイショウ</t>
    </rPh>
    <phoneticPr fontId="2"/>
  </si>
  <si>
    <t>○○○○○開発○○○○コミュニティZEH事業</t>
    <rPh sb="5" eb="7">
      <t>カイハツ</t>
    </rPh>
    <rPh sb="20" eb="22">
      <t>ジギョウ</t>
    </rPh>
    <phoneticPr fontId="2"/>
  </si>
  <si>
    <t>○○○市○○町</t>
    <rPh sb="3" eb="4">
      <t>シ</t>
    </rPh>
    <rPh sb="6" eb="7">
      <t>チョウ</t>
    </rPh>
    <phoneticPr fontId="2"/>
  </si>
  <si>
    <t>どのようなツールや仕組みを活用してレジリエンス強化を図る計画であるのか、概要を入力し、別紙（自由書式）にて詳細を示すこと。
Ａ）、Ｂ）、Ｃ）の組み合わせによるモデルを「Ｄ）その他」として本詳細欄に入力すること。</t>
    <rPh sb="9" eb="11">
      <t>シク</t>
    </rPh>
    <rPh sb="13" eb="15">
      <t>カツヨウ</t>
    </rPh>
    <rPh sb="23" eb="25">
      <t>キョウカ</t>
    </rPh>
    <rPh sb="26" eb="27">
      <t>ハカ</t>
    </rPh>
    <rPh sb="28" eb="30">
      <t>ケイカク</t>
    </rPh>
    <rPh sb="36" eb="38">
      <t>ガイヨウ</t>
    </rPh>
    <rPh sb="39" eb="41">
      <t>ニュウリョク</t>
    </rPh>
    <rPh sb="43" eb="45">
      <t>ベッシ</t>
    </rPh>
    <rPh sb="46" eb="48">
      <t>ジユウ</t>
    </rPh>
    <rPh sb="48" eb="50">
      <t>ショシキ</t>
    </rPh>
    <rPh sb="53" eb="55">
      <t>ショウサイ</t>
    </rPh>
    <rPh sb="56" eb="57">
      <t>シメ</t>
    </rPh>
    <rPh sb="71" eb="72">
      <t>ク</t>
    </rPh>
    <rPh sb="73" eb="74">
      <t>ア</t>
    </rPh>
    <rPh sb="88" eb="89">
      <t>ホカ</t>
    </rPh>
    <rPh sb="93" eb="94">
      <t>ホン</t>
    </rPh>
    <rPh sb="94" eb="96">
      <t>ショウサイ</t>
    </rPh>
    <rPh sb="96" eb="97">
      <t>ラン</t>
    </rPh>
    <rPh sb="98" eb="100">
      <t>ニュウリョク</t>
    </rPh>
    <phoneticPr fontId="2"/>
  </si>
  <si>
    <t>停電時における地域住民等への電力供給について、コミュニティが有する能力や活動計画を具体的に入力すること。
①平常時の運用
②停電時におけるコミュニティ内の住宅各戸のアクション
③地域をどのようにとりまとめるか
④建売住宅がコミュニティに参加している場合、購入者へどのようなコンセプトを説明するのか
⑤当該コミュニティのレジリエンス性について内外へのＰＲ方法
など</t>
    <rPh sb="0" eb="2">
      <t>テイデン</t>
    </rPh>
    <rPh sb="2" eb="3">
      <t>ジ</t>
    </rPh>
    <rPh sb="7" eb="9">
      <t>チイキ</t>
    </rPh>
    <rPh sb="9" eb="11">
      <t>ジュウミン</t>
    </rPh>
    <rPh sb="11" eb="12">
      <t>トウ</t>
    </rPh>
    <rPh sb="14" eb="16">
      <t>デンリョク</t>
    </rPh>
    <rPh sb="16" eb="18">
      <t>キョウキュウ</t>
    </rPh>
    <rPh sb="30" eb="31">
      <t>ユウ</t>
    </rPh>
    <rPh sb="33" eb="35">
      <t>ノウリョク</t>
    </rPh>
    <rPh sb="36" eb="38">
      <t>カツドウ</t>
    </rPh>
    <rPh sb="38" eb="40">
      <t>ケイカク</t>
    </rPh>
    <rPh sb="41" eb="44">
      <t>グタイテキ</t>
    </rPh>
    <rPh sb="45" eb="47">
      <t>ニュウリョク</t>
    </rPh>
    <rPh sb="54" eb="56">
      <t>ヘイジョウ</t>
    </rPh>
    <rPh sb="56" eb="57">
      <t>ジ</t>
    </rPh>
    <rPh sb="58" eb="60">
      <t>ウンヨウ</t>
    </rPh>
    <rPh sb="62" eb="64">
      <t>テイデン</t>
    </rPh>
    <rPh sb="64" eb="65">
      <t>ジ</t>
    </rPh>
    <rPh sb="75" eb="76">
      <t>ナイ</t>
    </rPh>
    <rPh sb="77" eb="79">
      <t>ジュウタク</t>
    </rPh>
    <rPh sb="79" eb="81">
      <t>カッコ</t>
    </rPh>
    <rPh sb="89" eb="91">
      <t>チイキ</t>
    </rPh>
    <rPh sb="106" eb="108">
      <t>タテウリ</t>
    </rPh>
    <rPh sb="108" eb="110">
      <t>ジュウタク</t>
    </rPh>
    <rPh sb="118" eb="120">
      <t>サンカ</t>
    </rPh>
    <rPh sb="124" eb="126">
      <t>バアイ</t>
    </rPh>
    <rPh sb="127" eb="130">
      <t>コウニュウシャ</t>
    </rPh>
    <rPh sb="142" eb="144">
      <t>セツメイ</t>
    </rPh>
    <rPh sb="150" eb="152">
      <t>トウガイ</t>
    </rPh>
    <rPh sb="165" eb="166">
      <t>セイ</t>
    </rPh>
    <rPh sb="170" eb="172">
      <t>ナイガイ</t>
    </rPh>
    <rPh sb="176" eb="178">
      <t>ホウホウ</t>
    </rPh>
    <phoneticPr fontId="2"/>
  </si>
  <si>
    <t>集会所の余剰電力を蓄電し、停電時に地域住民に提供するもの
定格出力●ｋＷ、蓄電容量●ｋＷh</t>
    <rPh sb="0" eb="2">
      <t>シュウカイ</t>
    </rPh>
    <rPh sb="2" eb="3">
      <t>ジョ</t>
    </rPh>
    <rPh sb="4" eb="6">
      <t>ヨジョウ</t>
    </rPh>
    <rPh sb="6" eb="8">
      <t>デンリョク</t>
    </rPh>
    <rPh sb="9" eb="11">
      <t>チクデン</t>
    </rPh>
    <rPh sb="13" eb="15">
      <t>テイデン</t>
    </rPh>
    <rPh sb="15" eb="16">
      <t>ジ</t>
    </rPh>
    <rPh sb="17" eb="19">
      <t>チイキ</t>
    </rPh>
    <rPh sb="19" eb="21">
      <t>ジュウミン</t>
    </rPh>
    <rPh sb="22" eb="24">
      <t>テイキョウ</t>
    </rPh>
    <rPh sb="29" eb="31">
      <t>テイカク</t>
    </rPh>
    <rPh sb="31" eb="33">
      <t>シュツリョク</t>
    </rPh>
    <rPh sb="37" eb="39">
      <t>チクデン</t>
    </rPh>
    <rPh sb="39" eb="41">
      <t>ヨウリョウ</t>
    </rPh>
    <phoneticPr fontId="2"/>
  </si>
  <si>
    <t>各戸の屋外に共用スペースから使用できる屋外コンセントを設置。停電時には地域住民誰でも使用可能。CZH-001、CZH-002に設置。</t>
    <rPh sb="0" eb="2">
      <t>カッコ</t>
    </rPh>
    <rPh sb="3" eb="5">
      <t>オクガイ</t>
    </rPh>
    <rPh sb="6" eb="8">
      <t>キョウヨウ</t>
    </rPh>
    <rPh sb="14" eb="16">
      <t>シヨウ</t>
    </rPh>
    <rPh sb="19" eb="21">
      <t>オクガイ</t>
    </rPh>
    <rPh sb="27" eb="29">
      <t>セッチ</t>
    </rPh>
    <rPh sb="30" eb="32">
      <t>テイデン</t>
    </rPh>
    <rPh sb="32" eb="33">
      <t>ジ</t>
    </rPh>
    <rPh sb="35" eb="37">
      <t>チイキ</t>
    </rPh>
    <rPh sb="37" eb="39">
      <t>ジュウミン</t>
    </rPh>
    <rPh sb="39" eb="40">
      <t>ダレ</t>
    </rPh>
    <rPh sb="42" eb="44">
      <t>シヨウ</t>
    </rPh>
    <rPh sb="44" eb="46">
      <t>カノウ</t>
    </rPh>
    <rPh sb="63" eb="65">
      <t>セッチ</t>
    </rPh>
    <phoneticPr fontId="2"/>
  </si>
  <si>
    <t>kW</t>
    <phoneticPr fontId="2"/>
  </si>
  <si>
    <t>太陽光発電パネルの
総発電容量</t>
    <rPh sb="0" eb="3">
      <t>タイヨウコウ</t>
    </rPh>
    <rPh sb="3" eb="5">
      <t>ハツデン</t>
    </rPh>
    <rPh sb="10" eb="11">
      <t>ソウ</t>
    </rPh>
    <rPh sb="11" eb="13">
      <t>ハツデン</t>
    </rPh>
    <rPh sb="13" eb="15">
      <t>ヨウリョウ</t>
    </rPh>
    <phoneticPr fontId="2"/>
  </si>
  <si>
    <t>←共用施設＋既存住宅等</t>
    <rPh sb="1" eb="3">
      <t>キョウヨウ</t>
    </rPh>
    <rPh sb="3" eb="5">
      <t>シセツ</t>
    </rPh>
    <rPh sb="6" eb="8">
      <t>キゾン</t>
    </rPh>
    <rPh sb="8" eb="10">
      <t>ジュウタク</t>
    </rPh>
    <rPh sb="10" eb="11">
      <t>トウ</t>
    </rPh>
    <phoneticPr fontId="2"/>
  </si>
  <si>
    <t>コジェネ（MJ）</t>
    <phoneticPr fontId="2"/>
  </si>
  <si>
    <t>太陽光発電（MJ）</t>
    <rPh sb="0" eb="3">
      <t>タイヨウコウ</t>
    </rPh>
    <rPh sb="3" eb="5">
      <t>ハツデン</t>
    </rPh>
    <phoneticPr fontId="2"/>
  </si>
  <si>
    <t>CZA-001</t>
    <phoneticPr fontId="2"/>
  </si>
  <si>
    <t>CZA-002</t>
  </si>
  <si>
    <t>CZA-003</t>
  </si>
  <si>
    <t>CZA-004</t>
  </si>
  <si>
    <t>CZA-005</t>
  </si>
  <si>
    <t>CZA-006</t>
  </si>
  <si>
    <t>CZA-007</t>
  </si>
  <si>
    <t>CZA-008</t>
  </si>
  <si>
    <t>CZA-009</t>
  </si>
  <si>
    <t>CZA-010</t>
  </si>
  <si>
    <t>CZA-011</t>
  </si>
  <si>
    <t>CZA-012</t>
  </si>
  <si>
    <t>CZA-013</t>
  </si>
  <si>
    <t>CZA-014</t>
  </si>
  <si>
    <t>CZA-015</t>
  </si>
  <si>
    <t>CZA-016</t>
  </si>
  <si>
    <t>CZA-017</t>
  </si>
  <si>
    <t>CZA-018</t>
  </si>
  <si>
    <t>CZA-019</t>
  </si>
  <si>
    <t>CZA-020</t>
  </si>
  <si>
    <t>CZB-001</t>
    <phoneticPr fontId="2"/>
  </si>
  <si>
    <t>CZB-002</t>
  </si>
  <si>
    <t>CZB-003</t>
  </si>
  <si>
    <t>CZB-004</t>
  </si>
  <si>
    <t>CZB-005</t>
  </si>
  <si>
    <t>CZB-006</t>
  </si>
  <si>
    <t>CZB-007</t>
  </si>
  <si>
    <t>CZB-008</t>
  </si>
  <si>
    <t>CZB-009</t>
  </si>
  <si>
    <t>CZB-010</t>
  </si>
  <si>
    <t>CZB-011</t>
  </si>
  <si>
    <t>CZB-012</t>
  </si>
  <si>
    <t>CZB-013</t>
  </si>
  <si>
    <t>CZB-014</t>
  </si>
  <si>
    <t>CZB-015</t>
  </si>
  <si>
    <t>CZB-016</t>
  </si>
  <si>
    <t>CZB-017</t>
  </si>
  <si>
    <t>CZB-018</t>
  </si>
  <si>
    <t>CZB-019</t>
  </si>
  <si>
    <t>CZB-020</t>
  </si>
  <si>
    <t>「地域住民への周知」に対して、どのようなツールや手法で低d年次の電力融通は可能な旨を周知する予定であるか、具体的内容を入力する。
①平常時に告知する方法と媒体
②停電が発生した際の周知の方法など
ツールについても、紙媒体（回覧版、地域の掲示板）、WEB告知、地公体のホームページへ掲載するなど具体的に入力すること。</t>
    <rPh sb="1" eb="3">
      <t>チイキ</t>
    </rPh>
    <rPh sb="3" eb="5">
      <t>ジュウミン</t>
    </rPh>
    <rPh sb="7" eb="9">
      <t>シュウチ</t>
    </rPh>
    <rPh sb="11" eb="12">
      <t>タイ</t>
    </rPh>
    <rPh sb="24" eb="26">
      <t>シュホウ</t>
    </rPh>
    <rPh sb="27" eb="28">
      <t>テイ</t>
    </rPh>
    <rPh sb="29" eb="31">
      <t>ネンジ</t>
    </rPh>
    <rPh sb="32" eb="34">
      <t>デンリョク</t>
    </rPh>
    <rPh sb="34" eb="36">
      <t>ユウヅウ</t>
    </rPh>
    <rPh sb="37" eb="39">
      <t>カノウ</t>
    </rPh>
    <rPh sb="40" eb="41">
      <t>ムネ</t>
    </rPh>
    <rPh sb="42" eb="44">
      <t>シュウチ</t>
    </rPh>
    <rPh sb="46" eb="48">
      <t>ヨテイ</t>
    </rPh>
    <rPh sb="53" eb="56">
      <t>グタイテキ</t>
    </rPh>
    <rPh sb="56" eb="58">
      <t>ナイヨウ</t>
    </rPh>
    <rPh sb="59" eb="61">
      <t>ニュウリョク</t>
    </rPh>
    <rPh sb="66" eb="68">
      <t>ヘイジョウ</t>
    </rPh>
    <rPh sb="68" eb="69">
      <t>ジ</t>
    </rPh>
    <rPh sb="70" eb="72">
      <t>コクチ</t>
    </rPh>
    <rPh sb="74" eb="76">
      <t>ホウホウ</t>
    </rPh>
    <rPh sb="77" eb="79">
      <t>バイタイ</t>
    </rPh>
    <rPh sb="81" eb="83">
      <t>テイデン</t>
    </rPh>
    <rPh sb="84" eb="86">
      <t>ハッセイ</t>
    </rPh>
    <rPh sb="88" eb="89">
      <t>サイ</t>
    </rPh>
    <rPh sb="90" eb="92">
      <t>シュウチ</t>
    </rPh>
    <rPh sb="93" eb="95">
      <t>ホウホウ</t>
    </rPh>
    <rPh sb="107" eb="108">
      <t>カミ</t>
    </rPh>
    <rPh sb="108" eb="110">
      <t>バイタイ</t>
    </rPh>
    <rPh sb="111" eb="113">
      <t>カイラン</t>
    </rPh>
    <rPh sb="113" eb="114">
      <t>バン</t>
    </rPh>
    <rPh sb="115" eb="117">
      <t>チイキ</t>
    </rPh>
    <rPh sb="118" eb="121">
      <t>ケイジバン</t>
    </rPh>
    <rPh sb="126" eb="128">
      <t>コクチ</t>
    </rPh>
    <rPh sb="129" eb="130">
      <t>チ</t>
    </rPh>
    <rPh sb="130" eb="131">
      <t>コウ</t>
    </rPh>
    <rPh sb="131" eb="132">
      <t>タイ</t>
    </rPh>
    <rPh sb="140" eb="142">
      <t>ケイサイ</t>
    </rPh>
    <rPh sb="146" eb="149">
      <t>グタイテキ</t>
    </rPh>
    <rPh sb="150" eb="152">
      <t>ニュウリョク</t>
    </rPh>
    <phoneticPr fontId="2"/>
  </si>
  <si>
    <t>CZA-001</t>
  </si>
  <si>
    <t>ＺＥＨ＋</t>
  </si>
  <si>
    <t>ＺＥＨ＋Ｒ</t>
  </si>
  <si>
    <t>有</t>
  </si>
  <si>
    <t>補助対象</t>
    <phoneticPr fontId="2"/>
  </si>
  <si>
    <t>補助事業に要する経費</t>
    <phoneticPr fontId="2"/>
  </si>
  <si>
    <t>補助対象経費</t>
    <phoneticPr fontId="2"/>
  </si>
  <si>
    <t>補助金の額</t>
    <phoneticPr fontId="2"/>
  </si>
  <si>
    <t>経費の区分</t>
    <rPh sb="0" eb="2">
      <t>ケイヒ</t>
    </rPh>
    <rPh sb="3" eb="5">
      <t>クブン</t>
    </rPh>
    <phoneticPr fontId="2"/>
  </si>
  <si>
    <t>（参考値）</t>
    <phoneticPr fontId="2"/>
  </si>
  <si>
    <t>避難所等のように災害時に地域に貢献する施設等</t>
    <rPh sb="0" eb="3">
      <t>ヒナンジョ</t>
    </rPh>
    <rPh sb="3" eb="4">
      <t>トウ</t>
    </rPh>
    <rPh sb="8" eb="10">
      <t>サイガイ</t>
    </rPh>
    <rPh sb="10" eb="11">
      <t>ジ</t>
    </rPh>
    <rPh sb="12" eb="14">
      <t>チイキ</t>
    </rPh>
    <rPh sb="15" eb="17">
      <t>コウケン</t>
    </rPh>
    <rPh sb="19" eb="21">
      <t>シセツ</t>
    </rPh>
    <rPh sb="21" eb="22">
      <t>トウ</t>
    </rPh>
    <phoneticPr fontId="2"/>
  </si>
  <si>
    <r>
      <t>　２．補助対象住宅の補助金申請額</t>
    </r>
    <r>
      <rPr>
        <sz val="12"/>
        <rFont val="ＭＳ Ｐ明朝"/>
        <family val="1"/>
        <charset val="128"/>
      </rPr>
      <t>（一戸あたりの定額　ZEH＋：１０５万円、ZEH+R：１１５万円）</t>
    </r>
    <rPh sb="3" eb="5">
      <t>ホジョ</t>
    </rPh>
    <rPh sb="5" eb="7">
      <t>タイショウ</t>
    </rPh>
    <rPh sb="7" eb="9">
      <t>ジュウタク</t>
    </rPh>
    <rPh sb="10" eb="13">
      <t>ホジョキン</t>
    </rPh>
    <rPh sb="13" eb="15">
      <t>シンセイ</t>
    </rPh>
    <rPh sb="15" eb="16">
      <t>ガク</t>
    </rPh>
    <rPh sb="17" eb="19">
      <t>イッコ</t>
    </rPh>
    <rPh sb="23" eb="25">
      <t>テイガク</t>
    </rPh>
    <rPh sb="34" eb="35">
      <t>マン</t>
    </rPh>
    <rPh sb="35" eb="36">
      <t>エン</t>
    </rPh>
    <rPh sb="46" eb="48">
      <t>マンエン</t>
    </rPh>
    <phoneticPr fontId="8"/>
  </si>
  <si>
    <t>ＺＥＨの要件を満たす住宅</t>
    <rPh sb="4" eb="6">
      <t>ヨウケン</t>
    </rPh>
    <rPh sb="7" eb="8">
      <t>ミ</t>
    </rPh>
    <rPh sb="10" eb="12">
      <t>ジュウタク</t>
    </rPh>
    <phoneticPr fontId="2"/>
  </si>
  <si>
    <t>－</t>
    <phoneticPr fontId="2"/>
  </si>
  <si>
    <r>
      <t>　３．補助対象住宅に導入する設備</t>
    </r>
    <r>
      <rPr>
        <sz val="11"/>
        <rFont val="ＭＳ Ｐ明朝"/>
        <family val="1"/>
        <charset val="128"/>
      </rPr>
      <t>（蓄電システム、太陽熱利用温水システム、停電自立型燃料電池、Ｖ２Ｈ充電設備、その他設備）</t>
    </r>
    <rPh sb="3" eb="5">
      <t>ホジョ</t>
    </rPh>
    <rPh sb="5" eb="7">
      <t>タイショウ</t>
    </rPh>
    <rPh sb="7" eb="9">
      <t>ジュウタク</t>
    </rPh>
    <rPh sb="10" eb="12">
      <t>ドウニュウ</t>
    </rPh>
    <rPh sb="14" eb="16">
      <t>セツビ</t>
    </rPh>
    <rPh sb="17" eb="19">
      <t>チクデン</t>
    </rPh>
    <phoneticPr fontId="8"/>
  </si>
  <si>
    <t>蓄電システム・太陽熱利用温水システム・停電自立型燃料電池</t>
    <rPh sb="0" eb="2">
      <t>チクデン</t>
    </rPh>
    <rPh sb="7" eb="10">
      <t>タイヨウネツ</t>
    </rPh>
    <rPh sb="10" eb="12">
      <t>リヨウ</t>
    </rPh>
    <rPh sb="12" eb="14">
      <t>オンスイ</t>
    </rPh>
    <rPh sb="19" eb="21">
      <t>テイデン</t>
    </rPh>
    <rPh sb="21" eb="24">
      <t>ジリツガタ</t>
    </rPh>
    <rPh sb="24" eb="26">
      <t>ネンリョウ</t>
    </rPh>
    <rPh sb="26" eb="28">
      <t>デンチ</t>
    </rPh>
    <phoneticPr fontId="2"/>
  </si>
  <si>
    <t>５－２．家庭用蓄電システム明細</t>
    <rPh sb="4" eb="7">
      <t>カテイヨウ</t>
    </rPh>
    <phoneticPr fontId="2"/>
  </si>
  <si>
    <t>５－３．太陽熱利用温水システム明細</t>
    <phoneticPr fontId="2"/>
  </si>
  <si>
    <t>５－４．停電自立型燃料電池明細</t>
    <phoneticPr fontId="2"/>
  </si>
  <si>
    <t>設備費 【イ】</t>
    <rPh sb="0" eb="2">
      <t>セツビ</t>
    </rPh>
    <rPh sb="2" eb="3">
      <t>ヒ</t>
    </rPh>
    <phoneticPr fontId="2"/>
  </si>
  <si>
    <r>
      <t>工事費</t>
    </r>
    <r>
      <rPr>
        <sz val="14"/>
        <rFont val="ＭＳ Ｐ明朝"/>
        <family val="1"/>
        <charset val="128"/>
      </rPr>
      <t xml:space="preserve"> 【ロ】</t>
    </r>
    <rPh sb="0" eb="2">
      <t>コウジ</t>
    </rPh>
    <rPh sb="2" eb="3">
      <t>ヒ</t>
    </rPh>
    <phoneticPr fontId="2"/>
  </si>
  <si>
    <t>５－５．Ｖ２Ｈ充電設備明細</t>
    <phoneticPr fontId="2"/>
  </si>
  <si>
    <t>設備費 【ハ】</t>
    <rPh sb="0" eb="2">
      <t>セツビ</t>
    </rPh>
    <rPh sb="2" eb="3">
      <t>ヒ</t>
    </rPh>
    <phoneticPr fontId="2"/>
  </si>
  <si>
    <t>工事費 【ニ】</t>
    <rPh sb="0" eb="2">
      <t>コウジ</t>
    </rPh>
    <rPh sb="2" eb="3">
      <t>ヒ</t>
    </rPh>
    <phoneticPr fontId="2"/>
  </si>
  <si>
    <t>５－６．その他明細</t>
    <phoneticPr fontId="2"/>
  </si>
  <si>
    <r>
      <t>　４．既存住宅等に導入する設備</t>
    </r>
    <r>
      <rPr>
        <sz val="11"/>
        <rFont val="ＭＳ Ｐ明朝"/>
        <family val="1"/>
        <charset val="128"/>
      </rPr>
      <t>（蓄電システム、Ｖ２Ｈ充電設備、その他設備）</t>
    </r>
    <rPh sb="3" eb="5">
      <t>キゾン</t>
    </rPh>
    <rPh sb="5" eb="7">
      <t>ジュウタク</t>
    </rPh>
    <rPh sb="7" eb="8">
      <t>トウ</t>
    </rPh>
    <rPh sb="16" eb="18">
      <t>チクデン</t>
    </rPh>
    <rPh sb="26" eb="28">
      <t>ジュウデン</t>
    </rPh>
    <rPh sb="28" eb="30">
      <t>セツビ</t>
    </rPh>
    <rPh sb="33" eb="34">
      <t>ホカ</t>
    </rPh>
    <rPh sb="34" eb="36">
      <t>セツビ</t>
    </rPh>
    <phoneticPr fontId="8"/>
  </si>
  <si>
    <t>６－２．家庭用蓄電システム明細</t>
    <rPh sb="4" eb="7">
      <t>カテイヨウ</t>
    </rPh>
    <phoneticPr fontId="2"/>
  </si>
  <si>
    <t>設備費 【ホ】</t>
    <rPh sb="0" eb="2">
      <t>セツビ</t>
    </rPh>
    <rPh sb="2" eb="3">
      <t>ヒ</t>
    </rPh>
    <phoneticPr fontId="2"/>
  </si>
  <si>
    <t>工事費 【ヘ】</t>
    <rPh sb="0" eb="2">
      <t>コウジ</t>
    </rPh>
    <rPh sb="2" eb="3">
      <t>ヒ</t>
    </rPh>
    <phoneticPr fontId="2"/>
  </si>
  <si>
    <t>６－３．Ｖ２Ｈ充電設備明細</t>
    <phoneticPr fontId="2"/>
  </si>
  <si>
    <r>
      <t>設備費</t>
    </r>
    <r>
      <rPr>
        <sz val="14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【ト】</t>
    </r>
    <rPh sb="0" eb="2">
      <t>セツビ</t>
    </rPh>
    <rPh sb="2" eb="3">
      <t>ヒ</t>
    </rPh>
    <phoneticPr fontId="2"/>
  </si>
  <si>
    <r>
      <t>工事費</t>
    </r>
    <r>
      <rPr>
        <sz val="14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【チ】</t>
    </r>
    <rPh sb="0" eb="2">
      <t>コウジ</t>
    </rPh>
    <rPh sb="2" eb="3">
      <t>ヒ</t>
    </rPh>
    <phoneticPr fontId="2"/>
  </si>
  <si>
    <t>６－４．その他明細</t>
    <phoneticPr fontId="2"/>
  </si>
  <si>
    <r>
      <t>設備費</t>
    </r>
    <r>
      <rPr>
        <sz val="14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【リ】</t>
    </r>
    <rPh sb="0" eb="2">
      <t>セツビ</t>
    </rPh>
    <rPh sb="2" eb="3">
      <t>ヒ</t>
    </rPh>
    <phoneticPr fontId="2"/>
  </si>
  <si>
    <t>工事費 【ヌ】</t>
    <rPh sb="0" eb="2">
      <t>コウジ</t>
    </rPh>
    <rPh sb="2" eb="3">
      <t>ヒ</t>
    </rPh>
    <phoneticPr fontId="2"/>
  </si>
  <si>
    <t>７－３．予算書（まとめ）</t>
    <rPh sb="4" eb="7">
      <t>ヨサンショ</t>
    </rPh>
    <phoneticPr fontId="2"/>
  </si>
  <si>
    <t>７－４．家庭用蓄電システム明細</t>
    <phoneticPr fontId="2"/>
  </si>
  <si>
    <t>７－５．停電自立型燃料電池明細</t>
    <phoneticPr fontId="2"/>
  </si>
  <si>
    <t>[２]補助金交付申請額</t>
    <rPh sb="3" eb="6">
      <t>ホジョキン</t>
    </rPh>
    <rPh sb="6" eb="8">
      <t>コウフ</t>
    </rPh>
    <rPh sb="8" eb="10">
      <t>シンセイ</t>
    </rPh>
    <rPh sb="10" eb="11">
      <t>テイガク</t>
    </rPh>
    <phoneticPr fontId="2"/>
  </si>
  <si>
    <t xml:space="preserve">     １．補助事業の名称</t>
    <rPh sb="7" eb="11">
      <t>ホジョジギョウ</t>
    </rPh>
    <rPh sb="12" eb="14">
      <t>メイショウ</t>
    </rPh>
    <phoneticPr fontId="8"/>
  </si>
  <si>
    <t xml:space="preserve">     ２．各住戸の補助金申請額</t>
    <rPh sb="7" eb="8">
      <t>カク</t>
    </rPh>
    <rPh sb="8" eb="10">
      <t>ジュウコ</t>
    </rPh>
    <rPh sb="11" eb="14">
      <t>ホジョキン</t>
    </rPh>
    <rPh sb="14" eb="16">
      <t>シンセイ</t>
    </rPh>
    <rPh sb="16" eb="17">
      <t>ガク</t>
    </rPh>
    <phoneticPr fontId="8"/>
  </si>
  <si>
    <t>CZA-002</t>
    <phoneticPr fontId="2"/>
  </si>
  <si>
    <t>申請種別</t>
    <rPh sb="0" eb="2">
      <t>シンセイ</t>
    </rPh>
    <rPh sb="2" eb="4">
      <t>シュベツ</t>
    </rPh>
    <phoneticPr fontId="2"/>
  </si>
  <si>
    <t>補助金申請予定額 ［円］</t>
    <rPh sb="0" eb="3">
      <t>ホジョキン</t>
    </rPh>
    <rPh sb="3" eb="5">
      <t>シンセイ</t>
    </rPh>
    <rPh sb="5" eb="7">
      <t>ヨテイ</t>
    </rPh>
    <rPh sb="7" eb="8">
      <t>ガク</t>
    </rPh>
    <rPh sb="10" eb="11">
      <t>エン</t>
    </rPh>
    <phoneticPr fontId="2"/>
  </si>
  <si>
    <t>戸建住宅</t>
    <rPh sb="0" eb="2">
      <t>コダテ</t>
    </rPh>
    <rPh sb="2" eb="4">
      <t>ジュウタク</t>
    </rPh>
    <phoneticPr fontId="2"/>
  </si>
  <si>
    <t>家庭用
蓄電システム</t>
    <rPh sb="0" eb="3">
      <t>カテイヨウ</t>
    </rPh>
    <rPh sb="4" eb="6">
      <t>チクデン</t>
    </rPh>
    <phoneticPr fontId="2"/>
  </si>
  <si>
    <t>太陽熱利用
温水システム</t>
    <rPh sb="0" eb="3">
      <t>タイヨウネツ</t>
    </rPh>
    <rPh sb="3" eb="5">
      <t>リヨウ</t>
    </rPh>
    <rPh sb="6" eb="8">
      <t>オンスイ</t>
    </rPh>
    <phoneticPr fontId="2"/>
  </si>
  <si>
    <t>停電自立型
燃料電池</t>
    <rPh sb="0" eb="2">
      <t>テイデン</t>
    </rPh>
    <rPh sb="2" eb="5">
      <t>ジリツガタ</t>
    </rPh>
    <rPh sb="6" eb="10">
      <t>ネンリョウデンチ</t>
    </rPh>
    <phoneticPr fontId="2"/>
  </si>
  <si>
    <t>V2H充電設備</t>
    <rPh sb="3" eb="5">
      <t>ジュウデン</t>
    </rPh>
    <rPh sb="5" eb="7">
      <t>セツビ</t>
    </rPh>
    <phoneticPr fontId="2"/>
  </si>
  <si>
    <t>補助対象経費</t>
    <rPh sb="0" eb="6">
      <t>ホジョタイショウケイヒ</t>
    </rPh>
    <phoneticPr fontId="2"/>
  </si>
  <si>
    <t>設備費 【イ】</t>
    <phoneticPr fontId="2"/>
  </si>
  <si>
    <t>工事費 【ロ】</t>
    <phoneticPr fontId="2"/>
  </si>
  <si>
    <t>CZB-001</t>
  </si>
  <si>
    <t>既存戸建</t>
    <rPh sb="0" eb="2">
      <t>キソン</t>
    </rPh>
    <rPh sb="2" eb="4">
      <t>コダテ</t>
    </rPh>
    <phoneticPr fontId="2"/>
  </si>
  <si>
    <t>その他設備</t>
    <rPh sb="2" eb="3">
      <t>タ</t>
    </rPh>
    <rPh sb="3" eb="5">
      <t>セツビ</t>
    </rPh>
    <phoneticPr fontId="2"/>
  </si>
  <si>
    <t>設備費 【ハ】</t>
    <phoneticPr fontId="2"/>
  </si>
  <si>
    <t>工事費 【ニ】</t>
    <phoneticPr fontId="2"/>
  </si>
  <si>
    <t>　【コンソーシアム申請の場合】各申請者の「定型様式１．交付申請額算出表」の各項目合計を入力すること</t>
    <rPh sb="9" eb="11">
      <t>シンセイ</t>
    </rPh>
    <rPh sb="12" eb="14">
      <t>バアイ</t>
    </rPh>
    <rPh sb="15" eb="16">
      <t>カク</t>
    </rPh>
    <rPh sb="16" eb="19">
      <t>シンセイシャ</t>
    </rPh>
    <rPh sb="21" eb="23">
      <t>テイケイ</t>
    </rPh>
    <rPh sb="23" eb="25">
      <t>ヨウシキ</t>
    </rPh>
    <rPh sb="27" eb="29">
      <t>コウフ</t>
    </rPh>
    <rPh sb="29" eb="31">
      <t>シンセイ</t>
    </rPh>
    <rPh sb="31" eb="32">
      <t>ガク</t>
    </rPh>
    <rPh sb="32" eb="34">
      <t>サンシュツ</t>
    </rPh>
    <rPh sb="34" eb="35">
      <t>ヒョウ</t>
    </rPh>
    <rPh sb="37" eb="40">
      <t>カクコウモク</t>
    </rPh>
    <rPh sb="40" eb="42">
      <t>ゴウケイ</t>
    </rPh>
    <rPh sb="43" eb="45">
      <t>ニュウリョク</t>
    </rPh>
    <phoneticPr fontId="2"/>
  </si>
  <si>
    <t>定型様式４－２</t>
    <phoneticPr fontId="2"/>
  </si>
  <si>
    <t>　【コンソーシアム申請の場合】各申請者の「定型様式１-２．住宅に係る交付申請額算出表」の各項目合計を入力すること</t>
    <rPh sb="9" eb="11">
      <t>シンセイ</t>
    </rPh>
    <rPh sb="12" eb="14">
      <t>バアイ</t>
    </rPh>
    <rPh sb="15" eb="16">
      <t>カク</t>
    </rPh>
    <rPh sb="16" eb="19">
      <t>シンセイシャ</t>
    </rPh>
    <rPh sb="21" eb="23">
      <t>テイケイ</t>
    </rPh>
    <rPh sb="23" eb="25">
      <t>ヨウシキ</t>
    </rPh>
    <rPh sb="29" eb="31">
      <t>ジュウタク</t>
    </rPh>
    <rPh sb="32" eb="33">
      <t>カカワ</t>
    </rPh>
    <rPh sb="34" eb="36">
      <t>コウフ</t>
    </rPh>
    <rPh sb="36" eb="38">
      <t>シンセイ</t>
    </rPh>
    <rPh sb="38" eb="39">
      <t>ガク</t>
    </rPh>
    <rPh sb="39" eb="41">
      <t>サンシュツ</t>
    </rPh>
    <rPh sb="41" eb="42">
      <t>ヒョウ</t>
    </rPh>
    <rPh sb="44" eb="47">
      <t>カクコウモク</t>
    </rPh>
    <rPh sb="47" eb="49">
      <t>ゴウケイ</t>
    </rPh>
    <rPh sb="50" eb="52">
      <t>ニュウリョク</t>
    </rPh>
    <phoneticPr fontId="2"/>
  </si>
  <si>
    <t>　【単独申請の場合】「定型様式１-２．住宅に係る交付申請額算出表」の各項目を写すこと</t>
    <rPh sb="2" eb="4">
      <t>タンドク</t>
    </rPh>
    <rPh sb="4" eb="6">
      <t>シンセイ</t>
    </rPh>
    <rPh sb="7" eb="9">
      <t>バアイ</t>
    </rPh>
    <rPh sb="11" eb="13">
      <t>テイケイ</t>
    </rPh>
    <rPh sb="13" eb="15">
      <t>ヨウシキ</t>
    </rPh>
    <rPh sb="19" eb="21">
      <t>ジュウタク</t>
    </rPh>
    <rPh sb="22" eb="23">
      <t>カカワ</t>
    </rPh>
    <rPh sb="24" eb="26">
      <t>コウフ</t>
    </rPh>
    <rPh sb="26" eb="28">
      <t>シンセイ</t>
    </rPh>
    <rPh sb="28" eb="29">
      <t>ガク</t>
    </rPh>
    <rPh sb="29" eb="31">
      <t>サンシュツ</t>
    </rPh>
    <rPh sb="31" eb="32">
      <t>ヒョウ</t>
    </rPh>
    <rPh sb="34" eb="37">
      <t>カクコウモク</t>
    </rPh>
    <rPh sb="38" eb="39">
      <t>ウツ</t>
    </rPh>
    <phoneticPr fontId="2"/>
  </si>
  <si>
    <t>４－２．コミュニティ全体の住宅に係る交付申請額算出表</t>
    <rPh sb="10" eb="12">
      <t>ゼンタイ</t>
    </rPh>
    <rPh sb="13" eb="15">
      <t>ジュウタク</t>
    </rPh>
    <rPh sb="16" eb="17">
      <t>カカ</t>
    </rPh>
    <rPh sb="18" eb="20">
      <t>コウフ</t>
    </rPh>
    <rPh sb="20" eb="22">
      <t>シンセイ</t>
    </rPh>
    <rPh sb="22" eb="23">
      <t>ガク</t>
    </rPh>
    <rPh sb="23" eb="25">
      <t>サンシュツ</t>
    </rPh>
    <rPh sb="25" eb="26">
      <t>ヒョウ</t>
    </rPh>
    <phoneticPr fontId="8"/>
  </si>
  <si>
    <t>創エネ量(一次エネルギー)</t>
    <rPh sb="0" eb="1">
      <t>ソウ</t>
    </rPh>
    <rPh sb="3" eb="4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</si>
</sst>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_);[Red]\(0.0\)"/>
    <numFmt numFmtId="177" formatCode="0.00_);[Red]\(0.00\)"/>
    <numFmt numFmtId="178" formatCode="0.0"/>
    <numFmt numFmtId="179" formatCode="#,##0_ "/>
    <numFmt numFmtId="180" formatCode="#,##0_);[Red]\(#,##0\)"/>
    <numFmt numFmtId="181" formatCode="#,##0.0_ "/>
    <numFmt numFmtId="182" formatCode="#,##0.0_);[Red]\(#,##0.0\)"/>
    <numFmt numFmtId="183" formatCode="0.0_ "/>
    <numFmt numFmtId="184" formatCode="#,##0.0;[Red]\-#,##0.0"/>
    <numFmt numFmtId="185" formatCode="0_);[Red]\(0\)"/>
  </numFmts>
  <fonts count="4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color rgb="FFFFFF0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6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2"/>
      <color rgb="FFFFFF00"/>
      <name val="HGS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color rgb="FF00B050"/>
      <name val="ＭＳ Ｐ明朝"/>
      <family val="1"/>
      <charset val="128"/>
    </font>
    <font>
      <sz val="10"/>
      <color rgb="FF00B050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2"/>
      <color rgb="FFFFFF00"/>
      <name val="ＭＳ Ｐ明朝"/>
      <family val="1"/>
      <charset val="128"/>
    </font>
    <font>
      <b/>
      <sz val="14"/>
      <color rgb="FFFFFF00"/>
      <name val="ＭＳ Ｐ明朝"/>
      <family val="1"/>
      <charset val="128"/>
    </font>
    <font>
      <b/>
      <sz val="12"/>
      <color rgb="FFFFFF00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游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4"/>
      <color rgb="FFFF0000"/>
      <name val="游ゴシック"/>
      <family val="3"/>
      <charset val="128"/>
      <scheme val="minor"/>
    </font>
    <font>
      <sz val="14"/>
      <color rgb="FFFFFF00"/>
      <name val="ＭＳ Ｐ明朝"/>
      <family val="1"/>
      <charset val="128"/>
    </font>
    <font>
      <b/>
      <sz val="13"/>
      <color rgb="FFFFFF00"/>
      <name val="ＭＳ Ｐ明朝"/>
      <family val="1"/>
      <charset val="128"/>
    </font>
    <font>
      <sz val="13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/>
    <xf numFmtId="0" fontId="22" fillId="0" borderId="0">
      <alignment vertical="center"/>
    </xf>
    <xf numFmtId="0" fontId="25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3" fillId="0" borderId="0"/>
    <xf numFmtId="38" fontId="22" fillId="0" borderId="0" applyFont="0" applyFill="0" applyBorder="0" applyAlignment="0" applyProtection="0">
      <alignment vertical="center"/>
    </xf>
  </cellStyleXfs>
  <cellXfs count="717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2" fillId="0" borderId="0" xfId="0" applyFont="1" applyFill="1">
      <alignment vertical="center"/>
    </xf>
    <xf numFmtId="0" fontId="23" fillId="0" borderId="0" xfId="6" applyFont="1" applyProtection="1">
      <alignment vertical="center"/>
      <protection hidden="1"/>
    </xf>
    <xf numFmtId="0" fontId="24" fillId="0" borderId="0" xfId="6" applyFont="1" applyProtection="1">
      <alignment vertical="center"/>
      <protection hidden="1"/>
    </xf>
    <xf numFmtId="0" fontId="26" fillId="4" borderId="0" xfId="7" applyFont="1" applyFill="1" applyProtection="1">
      <alignment vertical="center"/>
      <protection hidden="1"/>
    </xf>
    <xf numFmtId="0" fontId="27" fillId="4" borderId="0" xfId="7" applyFont="1" applyFill="1" applyProtection="1">
      <alignment vertical="center"/>
      <protection hidden="1"/>
    </xf>
    <xf numFmtId="0" fontId="28" fillId="4" borderId="0" xfId="7" applyFont="1" applyFill="1" applyAlignment="1" applyProtection="1">
      <alignment horizontal="right" vertical="center"/>
      <protection hidden="1"/>
    </xf>
    <xf numFmtId="0" fontId="23" fillId="4" borderId="0" xfId="6" applyFont="1" applyFill="1">
      <alignment vertical="center"/>
    </xf>
    <xf numFmtId="0" fontId="29" fillId="4" borderId="0" xfId="7" applyFont="1" applyFill="1" applyAlignment="1" applyProtection="1">
      <alignment horizontal="right" vertical="center"/>
      <protection hidden="1"/>
    </xf>
    <xf numFmtId="0" fontId="23" fillId="0" borderId="0" xfId="6" applyFont="1">
      <alignment vertical="center"/>
    </xf>
    <xf numFmtId="0" fontId="30" fillId="4" borderId="0" xfId="7" applyFont="1" applyFill="1" applyProtection="1">
      <alignment vertical="center"/>
      <protection hidden="1"/>
    </xf>
    <xf numFmtId="0" fontId="30" fillId="4" borderId="0" xfId="4" applyFont="1" applyFill="1" applyAlignment="1" applyProtection="1">
      <alignment vertical="center" shrinkToFit="1"/>
      <protection hidden="1"/>
    </xf>
    <xf numFmtId="0" fontId="30" fillId="0" borderId="0" xfId="7" applyFont="1" applyProtection="1">
      <alignment vertical="center"/>
      <protection hidden="1"/>
    </xf>
    <xf numFmtId="0" fontId="23" fillId="4" borderId="0" xfId="6" applyFont="1" applyFill="1" applyProtection="1">
      <alignment vertical="center"/>
      <protection hidden="1"/>
    </xf>
    <xf numFmtId="0" fontId="13" fillId="4" borderId="0" xfId="7" applyFont="1" applyFill="1" applyProtection="1">
      <alignment vertical="center"/>
      <protection hidden="1"/>
    </xf>
    <xf numFmtId="0" fontId="17" fillId="4" borderId="0" xfId="7" applyFont="1" applyFill="1" applyAlignment="1" applyProtection="1">
      <alignment horizontal="left" vertical="center"/>
      <protection hidden="1"/>
    </xf>
    <xf numFmtId="0" fontId="12" fillId="0" borderId="0" xfId="6" applyFont="1" applyProtection="1">
      <alignment vertical="center"/>
      <protection hidden="1"/>
    </xf>
    <xf numFmtId="0" fontId="13" fillId="4" borderId="0" xfId="7" applyFont="1" applyFill="1" applyAlignment="1" applyProtection="1">
      <alignment horizontal="center" vertical="center"/>
      <protection hidden="1"/>
    </xf>
    <xf numFmtId="0" fontId="12" fillId="4" borderId="0" xfId="6" applyFont="1" applyFill="1" applyProtection="1">
      <alignment vertical="center"/>
      <protection hidden="1"/>
    </xf>
    <xf numFmtId="0" fontId="32" fillId="0" borderId="0" xfId="7" applyFont="1" applyProtection="1">
      <alignment vertical="center"/>
      <protection hidden="1"/>
    </xf>
    <xf numFmtId="49" fontId="13" fillId="4" borderId="0" xfId="7" applyNumberFormat="1" applyFont="1" applyFill="1" applyAlignment="1" applyProtection="1">
      <alignment horizontal="left" vertical="center"/>
      <protection hidden="1"/>
    </xf>
    <xf numFmtId="0" fontId="33" fillId="4" borderId="0" xfId="7" applyFont="1" applyFill="1" applyAlignment="1" applyProtection="1">
      <alignment horizontal="center" vertical="center"/>
      <protection hidden="1"/>
    </xf>
    <xf numFmtId="49" fontId="11" fillId="4" borderId="0" xfId="7" applyNumberFormat="1" applyFont="1" applyFill="1" applyProtection="1">
      <alignment vertical="center"/>
      <protection hidden="1"/>
    </xf>
    <xf numFmtId="0" fontId="24" fillId="0" borderId="0" xfId="7" applyFont="1" applyAlignment="1" applyProtection="1">
      <alignment horizontal="left" vertical="center"/>
      <protection hidden="1"/>
    </xf>
    <xf numFmtId="0" fontId="13" fillId="4" borderId="0" xfId="7" applyFont="1" applyFill="1" applyAlignment="1" applyProtection="1">
      <alignment horizontal="left" vertical="center"/>
      <protection hidden="1"/>
    </xf>
    <xf numFmtId="38" fontId="13" fillId="4" borderId="0" xfId="8" applyFont="1" applyFill="1" applyAlignment="1" applyProtection="1">
      <alignment vertical="center" shrinkToFit="1"/>
      <protection hidden="1"/>
    </xf>
    <xf numFmtId="0" fontId="11" fillId="0" borderId="0" xfId="6" applyFont="1" applyAlignment="1" applyProtection="1">
      <alignment horizontal="center" vertical="center"/>
      <protection hidden="1"/>
    </xf>
    <xf numFmtId="0" fontId="11" fillId="4" borderId="0" xfId="7" applyFont="1" applyFill="1" applyProtection="1">
      <alignment vertical="center"/>
      <protection hidden="1"/>
    </xf>
    <xf numFmtId="0" fontId="11" fillId="4" borderId="0" xfId="7" applyFont="1" applyFill="1" applyAlignment="1" applyProtection="1">
      <alignment horizontal="left" vertical="center"/>
      <protection hidden="1"/>
    </xf>
    <xf numFmtId="0" fontId="30" fillId="4" borderId="0" xfId="7" applyFont="1" applyFill="1" applyAlignment="1" applyProtection="1">
      <alignment horizontal="center" vertical="center"/>
      <protection hidden="1"/>
    </xf>
    <xf numFmtId="38" fontId="11" fillId="4" borderId="0" xfId="8" applyFont="1" applyFill="1" applyAlignment="1" applyProtection="1">
      <alignment horizontal="center" vertical="center" shrinkToFit="1"/>
      <protection hidden="1"/>
    </xf>
    <xf numFmtId="0" fontId="11" fillId="4" borderId="0" xfId="6" applyFont="1" applyFill="1" applyProtection="1">
      <alignment vertical="center"/>
      <protection hidden="1"/>
    </xf>
    <xf numFmtId="0" fontId="34" fillId="4" borderId="0" xfId="7" applyFont="1" applyFill="1" applyAlignment="1" applyProtection="1">
      <alignment vertical="top"/>
      <protection hidden="1"/>
    </xf>
    <xf numFmtId="0" fontId="34" fillId="4" borderId="0" xfId="6" applyFont="1" applyFill="1" applyProtection="1">
      <alignment vertical="center"/>
      <protection hidden="1"/>
    </xf>
    <xf numFmtId="0" fontId="32" fillId="4" borderId="0" xfId="7" applyFont="1" applyFill="1" applyProtection="1">
      <alignment vertical="center"/>
      <protection hidden="1"/>
    </xf>
    <xf numFmtId="0" fontId="34" fillId="0" borderId="0" xfId="6" applyFont="1" applyProtection="1">
      <alignment vertical="center"/>
      <protection hidden="1"/>
    </xf>
    <xf numFmtId="0" fontId="10" fillId="0" borderId="0" xfId="6" applyFont="1" applyProtection="1">
      <alignment vertical="center"/>
      <protection hidden="1"/>
    </xf>
    <xf numFmtId="0" fontId="11" fillId="4" borderId="0" xfId="6" applyFont="1" applyFill="1" applyAlignment="1" applyProtection="1">
      <alignment horizontal="center" vertical="center"/>
      <protection hidden="1"/>
    </xf>
    <xf numFmtId="0" fontId="35" fillId="0" borderId="0" xfId="6" applyFont="1" applyProtection="1">
      <alignment vertical="center"/>
      <protection hidden="1"/>
    </xf>
    <xf numFmtId="0" fontId="18" fillId="0" borderId="0" xfId="6" applyFont="1" applyAlignment="1" applyProtection="1">
      <alignment horizontal="center" vertical="center"/>
      <protection hidden="1"/>
    </xf>
    <xf numFmtId="0" fontId="33" fillId="4" borderId="0" xfId="7" applyFont="1" applyFill="1" applyProtection="1">
      <alignment vertical="center"/>
      <protection hidden="1"/>
    </xf>
    <xf numFmtId="38" fontId="11" fillId="4" borderId="0" xfId="8" applyFont="1" applyFill="1" applyAlignment="1" applyProtection="1">
      <alignment vertical="center" shrinkToFit="1"/>
      <protection hidden="1"/>
    </xf>
    <xf numFmtId="0" fontId="10" fillId="4" borderId="0" xfId="6" applyFont="1" applyFill="1" applyProtection="1">
      <alignment vertical="center"/>
      <protection hidden="1"/>
    </xf>
    <xf numFmtId="0" fontId="35" fillId="4" borderId="0" xfId="6" applyFont="1" applyFill="1" applyProtection="1">
      <alignment vertical="center"/>
      <protection hidden="1"/>
    </xf>
    <xf numFmtId="0" fontId="34" fillId="4" borderId="0" xfId="7" applyFont="1" applyFill="1" applyProtection="1">
      <alignment vertical="center"/>
      <protection hidden="1"/>
    </xf>
    <xf numFmtId="0" fontId="33" fillId="4" borderId="0" xfId="6" applyFont="1" applyFill="1" applyAlignment="1" applyProtection="1">
      <alignment horizontal="center" vertical="center"/>
      <protection hidden="1"/>
    </xf>
    <xf numFmtId="0" fontId="10" fillId="4" borderId="0" xfId="6" applyFont="1" applyFill="1" applyAlignment="1" applyProtection="1">
      <protection hidden="1"/>
    </xf>
    <xf numFmtId="0" fontId="11" fillId="4" borderId="0" xfId="7" applyFont="1" applyFill="1" applyAlignment="1" applyProtection="1">
      <alignment horizontal="left" vertical="center" wrapText="1"/>
      <protection hidden="1"/>
    </xf>
    <xf numFmtId="0" fontId="11" fillId="0" borderId="0" xfId="6" applyFont="1" applyProtection="1">
      <alignment vertical="center"/>
      <protection hidden="1"/>
    </xf>
    <xf numFmtId="0" fontId="11" fillId="4" borderId="0" xfId="7" applyFont="1" applyFill="1" applyAlignment="1" applyProtection="1">
      <alignment horizontal="center" vertical="center"/>
      <protection hidden="1"/>
    </xf>
    <xf numFmtId="0" fontId="11" fillId="4" borderId="0" xfId="6" quotePrefix="1" applyFont="1" applyFill="1" applyProtection="1">
      <alignment vertical="center"/>
      <protection hidden="1"/>
    </xf>
    <xf numFmtId="0" fontId="18" fillId="4" borderId="0" xfId="6" quotePrefix="1" applyFont="1" applyFill="1" applyProtection="1">
      <alignment vertical="center"/>
      <protection hidden="1"/>
    </xf>
    <xf numFmtId="0" fontId="18" fillId="4" borderId="0" xfId="6" applyFont="1" applyFill="1" applyProtection="1">
      <alignment vertical="center"/>
      <protection hidden="1"/>
    </xf>
    <xf numFmtId="0" fontId="19" fillId="0" borderId="0" xfId="6" applyFont="1" applyProtection="1">
      <alignment vertical="center"/>
      <protection hidden="1"/>
    </xf>
    <xf numFmtId="0" fontId="36" fillId="4" borderId="0" xfId="6" applyFont="1" applyFill="1" applyProtection="1">
      <alignment vertical="center"/>
      <protection hidden="1"/>
    </xf>
    <xf numFmtId="0" fontId="36" fillId="0" borderId="0" xfId="6" applyFont="1" applyProtection="1">
      <alignment vertical="center"/>
      <protection hidden="1"/>
    </xf>
    <xf numFmtId="0" fontId="10" fillId="4" borderId="0" xfId="6" quotePrefix="1" applyFont="1" applyFill="1" applyProtection="1">
      <alignment vertical="center"/>
      <protection hidden="1"/>
    </xf>
    <xf numFmtId="0" fontId="38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39" fillId="0" borderId="0" xfId="0" applyFont="1" applyFill="1" applyAlignment="1">
      <alignment horizontal="left" vertical="center"/>
    </xf>
    <xf numFmtId="0" fontId="40" fillId="0" borderId="0" xfId="0" applyFont="1" applyFill="1" applyAlignment="1">
      <alignment horizontal="left" vertical="center"/>
    </xf>
    <xf numFmtId="0" fontId="32" fillId="0" borderId="0" xfId="0" applyFont="1" applyFill="1" applyProtection="1">
      <alignment vertical="center"/>
    </xf>
    <xf numFmtId="0" fontId="41" fillId="0" borderId="0" xfId="0" applyFont="1" applyFill="1" applyAlignment="1" applyProtection="1">
      <alignment horizontal="center" vertical="center"/>
    </xf>
    <xf numFmtId="0" fontId="33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11" fillId="0" borderId="0" xfId="0" applyFont="1" applyFill="1" applyProtection="1">
      <alignment vertical="center"/>
    </xf>
    <xf numFmtId="0" fontId="13" fillId="0" borderId="0" xfId="0" applyFont="1" applyFill="1" applyProtection="1">
      <alignment vertical="center"/>
    </xf>
    <xf numFmtId="0" fontId="17" fillId="0" borderId="0" xfId="0" applyFont="1" applyFill="1" applyProtection="1">
      <alignment vertical="center"/>
    </xf>
    <xf numFmtId="0" fontId="32" fillId="0" borderId="0" xfId="0" applyFont="1" applyFill="1" applyProtection="1">
      <alignment vertical="center"/>
      <protection hidden="1"/>
    </xf>
    <xf numFmtId="0" fontId="4" fillId="0" borderId="0" xfId="2" applyFont="1" applyFill="1" applyAlignment="1" applyProtection="1">
      <alignment vertical="center" wrapText="1"/>
      <protection hidden="1"/>
    </xf>
    <xf numFmtId="0" fontId="11" fillId="0" borderId="0" xfId="0" applyFont="1" applyFill="1" applyProtection="1">
      <alignment vertical="center"/>
      <protection hidden="1"/>
    </xf>
    <xf numFmtId="0" fontId="11" fillId="2" borderId="7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1" fillId="0" borderId="14" xfId="0" applyFont="1" applyFill="1" applyBorder="1" applyAlignment="1" applyProtection="1">
      <protection hidden="1"/>
    </xf>
    <xf numFmtId="0" fontId="11" fillId="0" borderId="25" xfId="0" applyFont="1" applyFill="1" applyBorder="1" applyAlignment="1" applyProtection="1">
      <protection hidden="1"/>
    </xf>
    <xf numFmtId="0" fontId="34" fillId="0" borderId="0" xfId="0" applyFont="1" applyFill="1" applyProtection="1">
      <alignment vertical="center"/>
      <protection hidden="1"/>
    </xf>
    <xf numFmtId="0" fontId="20" fillId="0" borderId="7" xfId="0" applyFont="1" applyFill="1" applyBorder="1" applyProtection="1">
      <alignment vertical="center"/>
      <protection hidden="1"/>
    </xf>
    <xf numFmtId="0" fontId="20" fillId="0" borderId="35" xfId="0" applyFont="1" applyFill="1" applyBorder="1" applyProtection="1">
      <alignment vertical="center"/>
      <protection hidden="1"/>
    </xf>
    <xf numFmtId="0" fontId="13" fillId="0" borderId="0" xfId="0" applyFont="1" applyFill="1" applyProtection="1">
      <alignment vertical="center"/>
      <protection hidden="1"/>
    </xf>
    <xf numFmtId="0" fontId="13" fillId="0" borderId="0" xfId="0" applyFont="1" applyFill="1" applyAlignment="1" applyProtection="1">
      <alignment horizontal="right" vertical="center"/>
      <protection hidden="1"/>
    </xf>
    <xf numFmtId="0" fontId="31" fillId="4" borderId="0" xfId="7" applyFont="1" applyFill="1" applyAlignment="1" applyProtection="1">
      <alignment horizontal="center" vertical="center"/>
      <protection hidden="1"/>
    </xf>
    <xf numFmtId="0" fontId="40" fillId="0" borderId="0" xfId="0" applyFont="1" applyFill="1" applyProtection="1">
      <alignment vertical="center"/>
    </xf>
    <xf numFmtId="0" fontId="45" fillId="0" borderId="0" xfId="6" applyFont="1">
      <alignment vertical="center"/>
    </xf>
    <xf numFmtId="0" fontId="45" fillId="0" borderId="0" xfId="7" applyFont="1" applyProtection="1">
      <alignment vertical="center"/>
      <protection hidden="1"/>
    </xf>
    <xf numFmtId="0" fontId="45" fillId="0" borderId="0" xfId="6" applyFont="1" applyProtection="1">
      <alignment vertical="center"/>
      <protection hidden="1"/>
    </xf>
    <xf numFmtId="0" fontId="39" fillId="4" borderId="0" xfId="7" applyFont="1" applyFill="1" applyAlignment="1" applyProtection="1">
      <alignment horizontal="center" vertical="center"/>
      <protection hidden="1"/>
    </xf>
    <xf numFmtId="0" fontId="23" fillId="4" borderId="2" xfId="4" applyFont="1" applyFill="1" applyBorder="1" applyAlignment="1" applyProtection="1">
      <alignment horizontal="center" vertical="center" wrapText="1"/>
      <protection hidden="1"/>
    </xf>
    <xf numFmtId="0" fontId="23" fillId="4" borderId="8" xfId="4" applyFont="1" applyFill="1" applyBorder="1" applyAlignment="1" applyProtection="1">
      <alignment horizontal="center" vertical="center" wrapText="1"/>
      <protection hidden="1"/>
    </xf>
    <xf numFmtId="0" fontId="23" fillId="4" borderId="8" xfId="4" applyFont="1" applyFill="1" applyBorder="1" applyAlignment="1" applyProtection="1">
      <alignment horizontal="center" vertical="center"/>
      <protection hidden="1"/>
    </xf>
    <xf numFmtId="0" fontId="45" fillId="0" borderId="0" xfId="7" applyFont="1" applyAlignment="1" applyProtection="1">
      <alignment horizontal="left" vertical="center"/>
      <protection hidden="1"/>
    </xf>
    <xf numFmtId="0" fontId="32" fillId="0" borderId="0" xfId="7" applyFont="1" applyAlignment="1" applyProtection="1">
      <alignment horizontal="center" vertical="center"/>
      <protection hidden="1"/>
    </xf>
    <xf numFmtId="0" fontId="23" fillId="4" borderId="5" xfId="4" applyFont="1" applyFill="1" applyBorder="1" applyAlignment="1" applyProtection="1">
      <alignment horizontal="center" vertical="center" wrapText="1"/>
      <protection hidden="1"/>
    </xf>
    <xf numFmtId="0" fontId="23" fillId="4" borderId="9" xfId="4" applyFont="1" applyFill="1" applyBorder="1" applyAlignment="1" applyProtection="1">
      <alignment horizontal="center" vertical="center" wrapText="1"/>
      <protection hidden="1"/>
    </xf>
    <xf numFmtId="0" fontId="23" fillId="4" borderId="9" xfId="4" applyFont="1" applyFill="1" applyBorder="1" applyAlignment="1" applyProtection="1">
      <alignment horizontal="center" vertical="center"/>
      <protection hidden="1"/>
    </xf>
    <xf numFmtId="0" fontId="39" fillId="0" borderId="0" xfId="6" applyFont="1" applyProtection="1">
      <alignment vertical="center"/>
      <protection hidden="1"/>
    </xf>
    <xf numFmtId="0" fontId="46" fillId="0" borderId="0" xfId="6" applyFont="1">
      <alignment vertical="center"/>
    </xf>
    <xf numFmtId="0" fontId="46" fillId="0" borderId="0" xfId="7" applyFont="1" applyProtection="1">
      <alignment vertical="center"/>
      <protection hidden="1"/>
    </xf>
    <xf numFmtId="0" fontId="46" fillId="0" borderId="0" xfId="6" applyFont="1" applyProtection="1">
      <alignment vertical="center"/>
      <protection hidden="1"/>
    </xf>
    <xf numFmtId="0" fontId="11" fillId="4" borderId="0" xfId="7" applyFont="1" applyFill="1">
      <alignment vertical="center"/>
    </xf>
    <xf numFmtId="0" fontId="11" fillId="4" borderId="0" xfId="7" applyFont="1" applyFill="1" applyAlignment="1" applyProtection="1">
      <protection hidden="1"/>
    </xf>
    <xf numFmtId="0" fontId="47" fillId="4" borderId="0" xfId="7" applyFont="1" applyFill="1" applyProtection="1">
      <alignment vertical="center"/>
      <protection hidden="1"/>
    </xf>
    <xf numFmtId="0" fontId="47" fillId="0" borderId="0" xfId="7" applyFont="1" applyProtection="1">
      <alignment vertical="center"/>
      <protection hidden="1"/>
    </xf>
    <xf numFmtId="0" fontId="32" fillId="4" borderId="0" xfId="7" applyFont="1" applyFill="1">
      <alignment vertical="center"/>
    </xf>
    <xf numFmtId="0" fontId="32" fillId="0" borderId="0" xfId="9" applyFont="1" applyAlignment="1" applyProtection="1">
      <alignment vertical="center"/>
      <protection hidden="1"/>
    </xf>
    <xf numFmtId="0" fontId="11" fillId="4" borderId="7" xfId="7" applyFont="1" applyFill="1" applyBorder="1" applyProtection="1">
      <alignment vertical="center"/>
      <protection hidden="1"/>
    </xf>
    <xf numFmtId="38" fontId="11" fillId="4" borderId="7" xfId="10" applyFont="1" applyFill="1" applyBorder="1" applyProtection="1">
      <alignment vertical="center"/>
      <protection hidden="1"/>
    </xf>
    <xf numFmtId="38" fontId="11" fillId="4" borderId="7" xfId="10" applyFont="1" applyFill="1" applyBorder="1" applyProtection="1">
      <alignment vertical="center"/>
      <protection locked="0"/>
    </xf>
    <xf numFmtId="0" fontId="11" fillId="4" borderId="8" xfId="7" applyFont="1" applyFill="1" applyBorder="1" applyProtection="1">
      <alignment vertical="center"/>
      <protection hidden="1"/>
    </xf>
    <xf numFmtId="38" fontId="11" fillId="4" borderId="35" xfId="10" applyFont="1" applyFill="1" applyBorder="1" applyProtection="1">
      <alignment vertical="center"/>
      <protection locked="0"/>
    </xf>
    <xf numFmtId="0" fontId="33" fillId="4" borderId="47" xfId="7" applyFont="1" applyFill="1" applyBorder="1" applyAlignment="1" applyProtection="1">
      <alignment horizontal="center" vertical="center"/>
      <protection hidden="1"/>
    </xf>
    <xf numFmtId="0" fontId="11" fillId="4" borderId="9" xfId="7" applyFont="1" applyFill="1" applyBorder="1" applyAlignment="1" applyProtection="1">
      <alignment horizontal="center" vertical="center"/>
      <protection hidden="1"/>
    </xf>
    <xf numFmtId="38" fontId="33" fillId="4" borderId="47" xfId="7" applyNumberFormat="1" applyFont="1" applyFill="1" applyBorder="1" applyProtection="1">
      <alignment vertical="center"/>
      <protection hidden="1"/>
    </xf>
    <xf numFmtId="0" fontId="33" fillId="4" borderId="10" xfId="7" applyFont="1" applyFill="1" applyBorder="1" applyAlignment="1" applyProtection="1">
      <alignment horizontal="center" vertical="center"/>
      <protection hidden="1"/>
    </xf>
    <xf numFmtId="0" fontId="11" fillId="4" borderId="7" xfId="7" applyFont="1" applyFill="1" applyBorder="1" applyAlignment="1" applyProtection="1">
      <alignment horizontal="center" vertical="center"/>
      <protection hidden="1"/>
    </xf>
    <xf numFmtId="38" fontId="33" fillId="4" borderId="10" xfId="10" applyFont="1" applyFill="1" applyBorder="1" applyProtection="1">
      <alignment vertical="center"/>
      <protection hidden="1"/>
    </xf>
    <xf numFmtId="38" fontId="33" fillId="4" borderId="7" xfId="10" applyFont="1" applyFill="1" applyBorder="1" applyAlignment="1" applyProtection="1">
      <alignment horizontal="center" vertical="center"/>
      <protection hidden="1"/>
    </xf>
    <xf numFmtId="0" fontId="33" fillId="4" borderId="7" xfId="7" applyFont="1" applyFill="1" applyBorder="1" applyProtection="1">
      <alignment vertical="center"/>
      <protection hidden="1"/>
    </xf>
    <xf numFmtId="38" fontId="11" fillId="4" borderId="10" xfId="1" applyFont="1" applyFill="1" applyBorder="1" applyProtection="1">
      <alignment vertical="center"/>
      <protection locked="0"/>
    </xf>
    <xf numFmtId="38" fontId="11" fillId="4" borderId="7" xfId="1" applyFont="1" applyFill="1" applyBorder="1" applyProtection="1">
      <alignment vertical="center"/>
      <protection locked="0"/>
    </xf>
    <xf numFmtId="0" fontId="11" fillId="4" borderId="35" xfId="7" applyFont="1" applyFill="1" applyBorder="1" applyProtection="1">
      <alignment vertical="center"/>
      <protection hidden="1"/>
    </xf>
    <xf numFmtId="38" fontId="11" fillId="4" borderId="40" xfId="1" applyFont="1" applyFill="1" applyBorder="1" applyProtection="1">
      <alignment vertical="center"/>
      <protection locked="0"/>
    </xf>
    <xf numFmtId="38" fontId="11" fillId="4" borderId="35" xfId="1" applyFont="1" applyFill="1" applyBorder="1" applyProtection="1">
      <alignment vertical="center"/>
      <protection locked="0"/>
    </xf>
    <xf numFmtId="0" fontId="33" fillId="4" borderId="5" xfId="7" applyFont="1" applyFill="1" applyBorder="1" applyAlignment="1" applyProtection="1">
      <alignment horizontal="center" vertical="center"/>
      <protection hidden="1"/>
    </xf>
    <xf numFmtId="0" fontId="40" fillId="0" borderId="0" xfId="6" applyFont="1" applyProtection="1">
      <alignment vertical="center"/>
      <protection hidden="1"/>
    </xf>
    <xf numFmtId="38" fontId="32" fillId="3" borderId="7" xfId="10" applyFont="1" applyFill="1" applyBorder="1" applyAlignment="1" applyProtection="1">
      <alignment horizontal="center" vertical="center" wrapText="1"/>
      <protection hidden="1"/>
    </xf>
    <xf numFmtId="38" fontId="32" fillId="3" borderId="10" xfId="10" applyFont="1" applyFill="1" applyBorder="1" applyAlignment="1" applyProtection="1">
      <alignment horizontal="center" vertical="center" wrapText="1"/>
      <protection hidden="1"/>
    </xf>
    <xf numFmtId="38" fontId="32" fillId="3" borderId="7" xfId="10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Border="1" applyAlignment="1" applyProtection="1">
      <alignment horizontal="center" vertical="center"/>
      <protection hidden="1"/>
    </xf>
    <xf numFmtId="0" fontId="9" fillId="0" borderId="0" xfId="2" applyFont="1" applyFill="1" applyBorder="1" applyAlignment="1" applyProtection="1">
      <alignment horizontal="left" vertical="center"/>
      <protection hidden="1"/>
    </xf>
    <xf numFmtId="0" fontId="9" fillId="0" borderId="0" xfId="2" applyFont="1" applyFill="1" applyAlignment="1" applyProtection="1">
      <alignment horizontal="left" vertical="center"/>
      <protection hidden="1"/>
    </xf>
    <xf numFmtId="0" fontId="13" fillId="2" borderId="2" xfId="0" applyFont="1" applyFill="1" applyBorder="1" applyAlignment="1" applyProtection="1">
      <alignment horizontal="center" vertical="center" wrapText="1"/>
      <protection hidden="1"/>
    </xf>
    <xf numFmtId="0" fontId="13" fillId="2" borderId="3" xfId="0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0" fontId="13" fillId="2" borderId="5" xfId="0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0" fontId="13" fillId="2" borderId="6" xfId="0" applyFont="1" applyFill="1" applyBorder="1" applyAlignment="1" applyProtection="1">
      <alignment horizontal="center" vertical="center"/>
      <protection hidden="1"/>
    </xf>
    <xf numFmtId="0" fontId="19" fillId="0" borderId="2" xfId="0" applyFont="1" applyFill="1" applyBorder="1" applyAlignment="1" applyProtection="1">
      <alignment horizontal="left" vertical="center"/>
      <protection hidden="1"/>
    </xf>
    <xf numFmtId="0" fontId="19" fillId="0" borderId="3" xfId="0" applyFont="1" applyFill="1" applyBorder="1" applyAlignment="1" applyProtection="1">
      <alignment horizontal="left" vertical="center"/>
      <protection hidden="1"/>
    </xf>
    <xf numFmtId="0" fontId="19" fillId="0" borderId="4" xfId="0" applyFont="1" applyFill="1" applyBorder="1" applyAlignment="1" applyProtection="1">
      <alignment horizontal="left" vertical="center"/>
      <protection hidden="1"/>
    </xf>
    <xf numFmtId="0" fontId="19" fillId="0" borderId="5" xfId="0" applyFont="1" applyFill="1" applyBorder="1" applyAlignment="1" applyProtection="1">
      <alignment horizontal="left" vertical="center"/>
      <protection hidden="1"/>
    </xf>
    <xf numFmtId="0" fontId="19" fillId="0" borderId="1" xfId="0" applyFont="1" applyFill="1" applyBorder="1" applyAlignment="1" applyProtection="1">
      <alignment horizontal="left" vertical="center"/>
      <protection hidden="1"/>
    </xf>
    <xf numFmtId="0" fontId="19" fillId="0" borderId="6" xfId="0" applyFont="1" applyFill="1" applyBorder="1" applyAlignment="1" applyProtection="1">
      <alignment horizontal="left" vertical="center"/>
      <protection hidden="1"/>
    </xf>
    <xf numFmtId="0" fontId="19" fillId="0" borderId="7" xfId="0" applyFont="1" applyFill="1" applyBorder="1" applyAlignment="1" applyProtection="1">
      <alignment horizontal="left" vertical="top" wrapText="1"/>
      <protection hidden="1"/>
    </xf>
    <xf numFmtId="0" fontId="19" fillId="0" borderId="7" xfId="0" applyFont="1" applyFill="1" applyBorder="1" applyAlignment="1" applyProtection="1">
      <alignment horizontal="left" vertical="top"/>
      <protection hidden="1"/>
    </xf>
    <xf numFmtId="0" fontId="13" fillId="2" borderId="3" xfId="0" applyFont="1" applyFill="1" applyBorder="1" applyAlignment="1" applyProtection="1">
      <alignment horizontal="center" vertical="center" wrapText="1"/>
      <protection hidden="1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0" fontId="13" fillId="2" borderId="13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 applyProtection="1">
      <alignment horizontal="center" vertical="center" wrapText="1"/>
      <protection hidden="1"/>
    </xf>
    <xf numFmtId="0" fontId="13" fillId="2" borderId="14" xfId="0" applyFont="1" applyFill="1" applyBorder="1" applyAlignment="1" applyProtection="1">
      <alignment horizontal="center" vertical="center" wrapText="1"/>
      <protection hidden="1"/>
    </xf>
    <xf numFmtId="0" fontId="13" fillId="2" borderId="5" xfId="0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0" fontId="13" fillId="2" borderId="6" xfId="0" applyFont="1" applyFill="1" applyBorder="1" applyAlignment="1" applyProtection="1">
      <alignment horizontal="center" vertical="center" wrapText="1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 wrapText="1"/>
      <protection hidden="1"/>
    </xf>
    <xf numFmtId="0" fontId="11" fillId="2" borderId="12" xfId="0" applyFont="1" applyFill="1" applyBorder="1" applyAlignment="1" applyProtection="1">
      <alignment horizontal="center" vertical="center" wrapText="1"/>
      <protection hidden="1"/>
    </xf>
    <xf numFmtId="0" fontId="18" fillId="0" borderId="10" xfId="0" applyFont="1" applyFill="1" applyBorder="1" applyAlignment="1" applyProtection="1">
      <alignment horizontal="left" vertical="center"/>
      <protection hidden="1"/>
    </xf>
    <xf numFmtId="0" fontId="18" fillId="0" borderId="11" xfId="0" applyFont="1" applyFill="1" applyBorder="1" applyAlignment="1" applyProtection="1">
      <alignment horizontal="left" vertical="center"/>
      <protection hidden="1"/>
    </xf>
    <xf numFmtId="0" fontId="18" fillId="0" borderId="12" xfId="0" applyFont="1" applyFill="1" applyBorder="1" applyAlignment="1" applyProtection="1">
      <alignment horizontal="left" vertical="center"/>
      <protection hidden="1"/>
    </xf>
    <xf numFmtId="0" fontId="43" fillId="0" borderId="10" xfId="0" applyFont="1" applyFill="1" applyBorder="1" applyAlignment="1" applyProtection="1">
      <alignment horizontal="left" vertical="center"/>
      <protection hidden="1"/>
    </xf>
    <xf numFmtId="0" fontId="43" fillId="0" borderId="11" xfId="0" applyFont="1" applyFill="1" applyBorder="1" applyAlignment="1" applyProtection="1">
      <alignment horizontal="left" vertical="center"/>
      <protection hidden="1"/>
    </xf>
    <xf numFmtId="0" fontId="43" fillId="0" borderId="12" xfId="0" applyFont="1" applyFill="1" applyBorder="1" applyAlignment="1" applyProtection="1">
      <alignment horizontal="left" vertical="center"/>
      <protection hidden="1"/>
    </xf>
    <xf numFmtId="0" fontId="6" fillId="0" borderId="0" xfId="2" applyFont="1" applyFill="1" applyAlignment="1" applyProtection="1">
      <alignment horizontal="left" vertical="center" wrapText="1"/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0" borderId="10" xfId="0" applyFont="1" applyFill="1" applyBorder="1" applyAlignment="1" applyProtection="1">
      <alignment horizontal="left" vertical="center"/>
      <protection hidden="1"/>
    </xf>
    <xf numFmtId="0" fontId="11" fillId="0" borderId="11" xfId="0" applyFont="1" applyFill="1" applyBorder="1" applyAlignment="1" applyProtection="1">
      <alignment horizontal="left" vertical="center"/>
      <protection hidden="1"/>
    </xf>
    <xf numFmtId="0" fontId="11" fillId="0" borderId="12" xfId="0" applyFont="1" applyFill="1" applyBorder="1" applyAlignment="1" applyProtection="1">
      <alignment horizontal="left" vertical="center"/>
      <protection hidden="1"/>
    </xf>
    <xf numFmtId="0" fontId="32" fillId="0" borderId="10" xfId="0" applyFont="1" applyFill="1" applyBorder="1" applyAlignment="1" applyProtection="1">
      <alignment horizontal="left" vertical="center"/>
      <protection hidden="1"/>
    </xf>
    <xf numFmtId="0" fontId="32" fillId="0" borderId="11" xfId="0" applyFont="1" applyFill="1" applyBorder="1" applyAlignment="1" applyProtection="1">
      <alignment horizontal="left" vertical="center"/>
      <protection hidden="1"/>
    </xf>
    <xf numFmtId="0" fontId="32" fillId="0" borderId="12" xfId="0" applyFont="1" applyFill="1" applyBorder="1" applyAlignment="1" applyProtection="1">
      <alignment horizontal="left" vertical="center"/>
      <protection hidden="1"/>
    </xf>
    <xf numFmtId="0" fontId="11" fillId="2" borderId="10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0" fontId="11" fillId="2" borderId="12" xfId="0" applyFont="1" applyFill="1" applyBorder="1" applyAlignment="1" applyProtection="1">
      <alignment horizontal="center" vertical="center"/>
      <protection hidden="1"/>
    </xf>
    <xf numFmtId="0" fontId="11" fillId="0" borderId="3" xfId="0" applyFont="1" applyFill="1" applyBorder="1" applyAlignment="1" applyProtection="1">
      <alignment horizontal="left" vertical="center"/>
      <protection hidden="1"/>
    </xf>
    <xf numFmtId="0" fontId="11" fillId="0" borderId="1" xfId="0" applyFont="1" applyFill="1" applyBorder="1" applyAlignment="1" applyProtection="1">
      <alignment horizontal="left" vertical="center"/>
      <protection hidden="1"/>
    </xf>
    <xf numFmtId="0" fontId="20" fillId="0" borderId="3" xfId="0" applyFont="1" applyFill="1" applyBorder="1" applyAlignment="1" applyProtection="1">
      <alignment horizontal="center" vertical="center"/>
      <protection hidden="1"/>
    </xf>
    <xf numFmtId="0" fontId="20" fillId="0" borderId="4" xfId="0" applyFont="1" applyFill="1" applyBorder="1" applyAlignment="1" applyProtection="1">
      <alignment horizontal="center" vertical="center"/>
      <protection hidden="1"/>
    </xf>
    <xf numFmtId="0" fontId="20" fillId="0" borderId="1" xfId="0" applyFont="1" applyFill="1" applyBorder="1" applyAlignment="1" applyProtection="1">
      <alignment horizontal="center" vertical="center"/>
      <protection hidden="1"/>
    </xf>
    <xf numFmtId="0" fontId="20" fillId="0" borderId="6" xfId="0" applyFont="1" applyFill="1" applyBorder="1" applyAlignment="1" applyProtection="1">
      <alignment horizontal="center" vertical="center"/>
      <protection hidden="1"/>
    </xf>
    <xf numFmtId="0" fontId="11" fillId="0" borderId="2" xfId="0" applyFont="1" applyFill="1" applyBorder="1" applyAlignment="1" applyProtection="1">
      <alignment horizontal="left" vertical="center" wrapText="1"/>
      <protection hidden="1"/>
    </xf>
    <xf numFmtId="0" fontId="11" fillId="0" borderId="3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1" xfId="0" applyFont="1" applyFill="1" applyBorder="1" applyAlignment="1" applyProtection="1">
      <alignment horizontal="left" vertical="center" wrapText="1"/>
      <protection hidden="1"/>
    </xf>
    <xf numFmtId="0" fontId="20" fillId="0" borderId="17" xfId="0" applyFont="1" applyFill="1" applyBorder="1" applyAlignment="1" applyProtection="1">
      <alignment horizontal="center" vertical="center"/>
      <protection hidden="1"/>
    </xf>
    <xf numFmtId="0" fontId="20" fillId="0" borderId="18" xfId="0" applyFont="1" applyFill="1" applyBorder="1" applyAlignment="1" applyProtection="1">
      <alignment horizontal="center" vertical="center"/>
      <protection hidden="1"/>
    </xf>
    <xf numFmtId="0" fontId="11" fillId="0" borderId="3" xfId="0" applyFont="1" applyFill="1" applyBorder="1" applyAlignment="1" applyProtection="1">
      <alignment horizontal="center" vertical="center"/>
      <protection hidden="1"/>
    </xf>
    <xf numFmtId="0" fontId="11" fillId="0" borderId="17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0" fontId="11" fillId="0" borderId="18" xfId="0" applyFont="1" applyFill="1" applyBorder="1" applyAlignment="1" applyProtection="1">
      <alignment horizontal="center" vertical="center"/>
      <protection hidden="1"/>
    </xf>
    <xf numFmtId="0" fontId="13" fillId="2" borderId="2" xfId="0" applyFont="1" applyFill="1" applyBorder="1" applyAlignment="1" applyProtection="1">
      <alignment horizontal="center" vertical="center"/>
      <protection hidden="1"/>
    </xf>
    <xf numFmtId="0" fontId="18" fillId="0" borderId="36" xfId="0" applyFont="1" applyFill="1" applyBorder="1" applyAlignment="1" applyProtection="1">
      <alignment horizontal="center" vertical="center"/>
      <protection hidden="1"/>
    </xf>
    <xf numFmtId="0" fontId="18" fillId="0" borderId="37" xfId="0" applyFont="1" applyFill="1" applyBorder="1" applyAlignment="1" applyProtection="1">
      <alignment horizontal="center" vertical="center"/>
      <protection hidden="1"/>
    </xf>
    <xf numFmtId="0" fontId="18" fillId="0" borderId="15" xfId="0" applyFont="1" applyFill="1" applyBorder="1" applyAlignment="1" applyProtection="1">
      <alignment horizontal="center" vertical="center"/>
      <protection hidden="1"/>
    </xf>
    <xf numFmtId="0" fontId="18" fillId="0" borderId="38" xfId="0" applyFont="1" applyFill="1" applyBorder="1" applyAlignment="1" applyProtection="1">
      <alignment horizontal="center" vertical="center"/>
      <protection hidden="1"/>
    </xf>
    <xf numFmtId="0" fontId="18" fillId="0" borderId="39" xfId="0" applyFont="1" applyFill="1" applyBorder="1" applyAlignment="1" applyProtection="1">
      <alignment horizontal="center" vertical="center"/>
      <protection hidden="1"/>
    </xf>
    <xf numFmtId="0" fontId="18" fillId="0" borderId="16" xfId="0" applyFont="1" applyFill="1" applyBorder="1" applyAlignment="1" applyProtection="1">
      <alignment horizontal="center" vertical="center"/>
      <protection hidden="1"/>
    </xf>
    <xf numFmtId="0" fontId="18" fillId="0" borderId="2" xfId="0" applyFont="1" applyFill="1" applyBorder="1" applyAlignment="1" applyProtection="1">
      <alignment horizontal="left" vertical="center"/>
      <protection hidden="1"/>
    </xf>
    <xf numFmtId="0" fontId="18" fillId="0" borderId="3" xfId="0" applyFont="1" applyFill="1" applyBorder="1" applyAlignment="1" applyProtection="1">
      <alignment horizontal="left" vertical="center"/>
      <protection hidden="1"/>
    </xf>
    <xf numFmtId="0" fontId="18" fillId="0" borderId="4" xfId="0" applyFont="1" applyFill="1" applyBorder="1" applyAlignment="1" applyProtection="1">
      <alignment horizontal="left" vertical="center"/>
      <protection hidden="1"/>
    </xf>
    <xf numFmtId="0" fontId="18" fillId="0" borderId="5" xfId="0" applyFont="1" applyFill="1" applyBorder="1" applyAlignment="1" applyProtection="1">
      <alignment horizontal="left" vertical="center"/>
      <protection hidden="1"/>
    </xf>
    <xf numFmtId="0" fontId="18" fillId="0" borderId="1" xfId="0" applyFont="1" applyFill="1" applyBorder="1" applyAlignment="1" applyProtection="1">
      <alignment horizontal="left" vertical="center"/>
      <protection hidden="1"/>
    </xf>
    <xf numFmtId="0" fontId="18" fillId="0" borderId="6" xfId="0" applyFont="1" applyFill="1" applyBorder="1" applyAlignment="1" applyProtection="1">
      <alignment horizontal="left" vertical="center"/>
      <protection hidden="1"/>
    </xf>
    <xf numFmtId="0" fontId="13" fillId="2" borderId="7" xfId="0" applyFont="1" applyFill="1" applyBorder="1" applyAlignment="1" applyProtection="1">
      <alignment horizontal="center" vertical="center" wrapText="1"/>
      <protection hidden="1"/>
    </xf>
    <xf numFmtId="0" fontId="13" fillId="2" borderId="7" xfId="0" applyFont="1" applyFill="1" applyBorder="1" applyAlignment="1" applyProtection="1">
      <alignment horizontal="center" vertical="center"/>
      <protection hidden="1"/>
    </xf>
    <xf numFmtId="3" fontId="19" fillId="0" borderId="7" xfId="0" applyNumberFormat="1" applyFont="1" applyFill="1" applyBorder="1" applyAlignment="1" applyProtection="1">
      <alignment horizontal="right" vertical="center"/>
      <protection hidden="1"/>
    </xf>
    <xf numFmtId="0" fontId="19" fillId="0" borderId="7" xfId="0" applyFont="1" applyFill="1" applyBorder="1" applyAlignment="1" applyProtection="1">
      <alignment horizontal="right" vertical="center"/>
      <protection hidden="1"/>
    </xf>
    <xf numFmtId="38" fontId="19" fillId="0" borderId="7" xfId="1" applyFont="1" applyFill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1" fillId="0" borderId="2" xfId="0" applyFont="1" applyFill="1" applyBorder="1" applyAlignment="1" applyProtection="1">
      <alignment horizontal="left" vertical="center"/>
      <protection hidden="1"/>
    </xf>
    <xf numFmtId="0" fontId="11" fillId="0" borderId="13" xfId="0" applyFont="1" applyFill="1" applyBorder="1" applyAlignment="1" applyProtection="1">
      <alignment horizontal="left" vertical="center"/>
      <protection hidden="1"/>
    </xf>
    <xf numFmtId="0" fontId="21" fillId="0" borderId="3" xfId="0" applyFont="1" applyFill="1" applyBorder="1" applyAlignment="1" applyProtection="1">
      <alignment horizontal="center" vertical="center"/>
      <protection hidden="1"/>
    </xf>
    <xf numFmtId="0" fontId="21" fillId="0" borderId="4" xfId="0" applyFont="1" applyFill="1" applyBorder="1" applyAlignment="1" applyProtection="1">
      <alignment horizontal="center" vertical="center"/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21" fillId="0" borderId="6" xfId="0" applyFont="1" applyFill="1" applyBorder="1" applyAlignment="1" applyProtection="1">
      <alignment horizontal="center" vertical="center"/>
      <protection hidden="1"/>
    </xf>
    <xf numFmtId="0" fontId="13" fillId="2" borderId="7" xfId="0" applyFont="1" applyFill="1" applyBorder="1" applyAlignment="1" applyProtection="1">
      <alignment horizontal="left" vertical="center" wrapText="1"/>
      <protection hidden="1"/>
    </xf>
    <xf numFmtId="0" fontId="11" fillId="0" borderId="4" xfId="0" applyFont="1" applyFill="1" applyBorder="1" applyAlignment="1" applyProtection="1">
      <alignment horizontal="center"/>
      <protection hidden="1"/>
    </xf>
    <xf numFmtId="0" fontId="11" fillId="0" borderId="6" xfId="0" applyFont="1" applyFill="1" applyBorder="1" applyAlignment="1" applyProtection="1">
      <alignment horizontal="center"/>
      <protection hidden="1"/>
    </xf>
    <xf numFmtId="0" fontId="11" fillId="2" borderId="7" xfId="0" applyFont="1" applyFill="1" applyBorder="1" applyAlignment="1" applyProtection="1">
      <alignment horizontal="center" vertical="center" wrapText="1"/>
      <protection hidden="1"/>
    </xf>
    <xf numFmtId="0" fontId="18" fillId="0" borderId="7" xfId="0" applyFont="1" applyFill="1" applyBorder="1" applyAlignment="1" applyProtection="1">
      <alignment horizontal="left" vertical="top" wrapText="1"/>
      <protection hidden="1"/>
    </xf>
    <xf numFmtId="0" fontId="13" fillId="0" borderId="7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left" vertical="center" wrapText="1"/>
      <protection hidden="1"/>
    </xf>
    <xf numFmtId="0" fontId="11" fillId="2" borderId="35" xfId="0" applyFont="1" applyFill="1" applyBorder="1" applyAlignment="1" applyProtection="1">
      <alignment horizontal="left" vertical="center" wrapText="1"/>
      <protection hidden="1"/>
    </xf>
    <xf numFmtId="0" fontId="13" fillId="0" borderId="35" xfId="0" applyFont="1" applyFill="1" applyBorder="1" applyAlignment="1" applyProtection="1">
      <alignment horizontal="center" vertical="center"/>
      <protection hidden="1"/>
    </xf>
    <xf numFmtId="0" fontId="19" fillId="0" borderId="35" xfId="0" applyFont="1" applyFill="1" applyBorder="1" applyAlignment="1" applyProtection="1">
      <alignment horizontal="right" vertical="center"/>
      <protection hidden="1"/>
    </xf>
    <xf numFmtId="0" fontId="13" fillId="2" borderId="9" xfId="0" applyFont="1" applyFill="1" applyBorder="1" applyAlignment="1" applyProtection="1">
      <alignment horizontal="right" vertical="center" wrapText="1"/>
      <protection hidden="1"/>
    </xf>
    <xf numFmtId="0" fontId="13" fillId="2" borderId="7" xfId="0" applyFont="1" applyFill="1" applyBorder="1" applyAlignment="1" applyProtection="1">
      <alignment horizontal="right" vertical="center" wrapText="1"/>
      <protection hidden="1"/>
    </xf>
    <xf numFmtId="3" fontId="19" fillId="0" borderId="9" xfId="0" applyNumberFormat="1" applyFont="1" applyFill="1" applyBorder="1" applyAlignment="1" applyProtection="1">
      <alignment horizontal="right" vertical="center"/>
      <protection hidden="1"/>
    </xf>
    <xf numFmtId="0" fontId="19" fillId="0" borderId="9" xfId="0" applyFont="1" applyFill="1" applyBorder="1" applyAlignment="1" applyProtection="1">
      <alignment horizontal="right" vertical="center"/>
      <protection hidden="1"/>
    </xf>
    <xf numFmtId="0" fontId="11" fillId="2" borderId="13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center" vertical="center" wrapText="1"/>
      <protection hidden="1"/>
    </xf>
    <xf numFmtId="0" fontId="11" fillId="2" borderId="5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178" fontId="19" fillId="0" borderId="13" xfId="0" applyNumberFormat="1" applyFont="1" applyFill="1" applyBorder="1" applyAlignment="1" applyProtection="1">
      <alignment vertical="center"/>
      <protection hidden="1"/>
    </xf>
    <xf numFmtId="178" fontId="19" fillId="0" borderId="0" xfId="0" applyNumberFormat="1" applyFont="1" applyFill="1" applyBorder="1" applyAlignment="1" applyProtection="1">
      <alignment vertical="center"/>
      <protection hidden="1"/>
    </xf>
    <xf numFmtId="178" fontId="19" fillId="0" borderId="5" xfId="0" applyNumberFormat="1" applyFont="1" applyFill="1" applyBorder="1" applyAlignment="1" applyProtection="1">
      <alignment vertical="center"/>
      <protection hidden="1"/>
    </xf>
    <xf numFmtId="178" fontId="19" fillId="0" borderId="1" xfId="0" applyNumberFormat="1" applyFont="1" applyFill="1" applyBorder="1" applyAlignment="1" applyProtection="1">
      <alignment vertical="center"/>
      <protection hidden="1"/>
    </xf>
    <xf numFmtId="0" fontId="11" fillId="0" borderId="14" xfId="0" applyFont="1" applyFill="1" applyBorder="1" applyAlignment="1" applyProtection="1">
      <alignment horizontal="center"/>
      <protection hidden="1"/>
    </xf>
    <xf numFmtId="0" fontId="11" fillId="2" borderId="24" xfId="0" applyFont="1" applyFill="1" applyBorder="1" applyAlignment="1" applyProtection="1">
      <alignment horizontal="center" vertical="center"/>
      <protection hidden="1"/>
    </xf>
    <xf numFmtId="0" fontId="11" fillId="2" borderId="34" xfId="0" applyFont="1" applyFill="1" applyBorder="1" applyAlignment="1" applyProtection="1">
      <alignment horizontal="center" vertical="center"/>
      <protection hidden="1"/>
    </xf>
    <xf numFmtId="0" fontId="11" fillId="2" borderId="29" xfId="0" applyFont="1" applyFill="1" applyBorder="1" applyAlignment="1" applyProtection="1">
      <alignment horizontal="center" vertical="center"/>
      <protection hidden="1"/>
    </xf>
    <xf numFmtId="0" fontId="18" fillId="0" borderId="24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hidden="1"/>
    </xf>
    <xf numFmtId="0" fontId="11" fillId="2" borderId="6" xfId="0" applyFont="1" applyFill="1" applyBorder="1" applyAlignment="1" applyProtection="1">
      <alignment horizontal="center" vertical="center" wrapText="1"/>
      <protection hidden="1"/>
    </xf>
    <xf numFmtId="181" fontId="19" fillId="0" borderId="2" xfId="0" applyNumberFormat="1" applyFont="1" applyFill="1" applyBorder="1" applyAlignment="1" applyProtection="1">
      <alignment vertical="center"/>
      <protection hidden="1"/>
    </xf>
    <xf numFmtId="0" fontId="19" fillId="0" borderId="3" xfId="0" applyFont="1" applyFill="1" applyBorder="1" applyAlignment="1" applyProtection="1">
      <alignment vertical="center"/>
      <protection hidden="1"/>
    </xf>
    <xf numFmtId="0" fontId="19" fillId="0" borderId="5" xfId="0" applyFont="1" applyFill="1" applyBorder="1" applyAlignment="1" applyProtection="1">
      <alignment vertical="center"/>
      <protection hidden="1"/>
    </xf>
    <xf numFmtId="0" fontId="19" fillId="0" borderId="1" xfId="0" applyFont="1" applyFill="1" applyBorder="1" applyAlignment="1" applyProtection="1">
      <alignment vertical="center"/>
      <protection hidden="1"/>
    </xf>
    <xf numFmtId="0" fontId="11" fillId="0" borderId="3" xfId="0" applyFont="1" applyFill="1" applyBorder="1" applyAlignment="1" applyProtection="1">
      <alignment horizontal="center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8" fillId="0" borderId="13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8" fillId="0" borderId="13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8" fillId="0" borderId="5" xfId="0" applyFont="1" applyFill="1" applyBorder="1" applyAlignment="1" applyProtection="1">
      <alignment horizontal="center" vertical="center"/>
      <protection hidden="1"/>
    </xf>
    <xf numFmtId="0" fontId="18" fillId="0" borderId="1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0" fontId="11" fillId="2" borderId="14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11" fillId="2" borderId="44" xfId="0" applyFont="1" applyFill="1" applyBorder="1" applyAlignment="1" applyProtection="1">
      <alignment horizontal="center" vertical="center"/>
      <protection hidden="1"/>
    </xf>
    <xf numFmtId="0" fontId="11" fillId="2" borderId="46" xfId="0" applyFont="1" applyFill="1" applyBorder="1" applyAlignment="1" applyProtection="1">
      <alignment horizontal="center" vertical="center"/>
      <protection hidden="1"/>
    </xf>
    <xf numFmtId="0" fontId="11" fillId="2" borderId="45" xfId="0" applyFont="1" applyFill="1" applyBorder="1" applyAlignment="1" applyProtection="1">
      <alignment horizontal="center" vertical="center"/>
      <protection hidden="1"/>
    </xf>
    <xf numFmtId="0" fontId="18" fillId="0" borderId="44" xfId="0" applyFont="1" applyFill="1" applyBorder="1" applyAlignment="1" applyProtection="1">
      <alignment horizontal="center" vertical="center"/>
      <protection locked="0"/>
    </xf>
    <xf numFmtId="0" fontId="18" fillId="0" borderId="46" xfId="0" applyFont="1" applyFill="1" applyBorder="1" applyAlignment="1" applyProtection="1">
      <alignment horizontal="center" vertical="center"/>
      <protection locked="0"/>
    </xf>
    <xf numFmtId="176" fontId="19" fillId="0" borderId="2" xfId="0" applyNumberFormat="1" applyFont="1" applyFill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13" fillId="2" borderId="14" xfId="0" applyFont="1" applyFill="1" applyBorder="1" applyAlignment="1" applyProtection="1">
      <alignment horizontal="center" vertical="center"/>
      <protection hidden="1"/>
    </xf>
    <xf numFmtId="38" fontId="19" fillId="0" borderId="13" xfId="1" applyFont="1" applyFill="1" applyBorder="1" applyAlignment="1" applyProtection="1">
      <alignment horizontal="right" vertical="center" wrapText="1"/>
      <protection hidden="1"/>
    </xf>
    <xf numFmtId="38" fontId="19" fillId="0" borderId="0" xfId="1" applyFont="1" applyFill="1" applyBorder="1" applyAlignment="1" applyProtection="1">
      <alignment horizontal="right" vertical="center" wrapText="1"/>
      <protection hidden="1"/>
    </xf>
    <xf numFmtId="38" fontId="19" fillId="0" borderId="5" xfId="1" applyFont="1" applyFill="1" applyBorder="1" applyAlignment="1" applyProtection="1">
      <alignment horizontal="right" vertical="center" wrapText="1"/>
      <protection hidden="1"/>
    </xf>
    <xf numFmtId="38" fontId="19" fillId="0" borderId="1" xfId="1" applyFont="1" applyFill="1" applyBorder="1" applyAlignment="1" applyProtection="1">
      <alignment horizontal="right" vertical="center" wrapText="1"/>
      <protection hidden="1"/>
    </xf>
    <xf numFmtId="0" fontId="32" fillId="0" borderId="3" xfId="0" applyFont="1" applyFill="1" applyBorder="1" applyAlignment="1" applyProtection="1">
      <alignment horizontal="center"/>
      <protection hidden="1"/>
    </xf>
    <xf numFmtId="0" fontId="32" fillId="0" borderId="1" xfId="0" applyFont="1" applyFill="1" applyBorder="1" applyAlignment="1" applyProtection="1">
      <alignment horizontal="center"/>
      <protection hidden="1"/>
    </xf>
    <xf numFmtId="0" fontId="11" fillId="2" borderId="22" xfId="0" applyFont="1" applyFill="1" applyBorder="1" applyAlignment="1" applyProtection="1">
      <alignment horizontal="center" vertical="center"/>
      <protection hidden="1"/>
    </xf>
    <xf numFmtId="0" fontId="11" fillId="2" borderId="53" xfId="0" applyFont="1" applyFill="1" applyBorder="1" applyAlignment="1" applyProtection="1">
      <alignment horizontal="center" vertical="center"/>
      <protection hidden="1"/>
    </xf>
    <xf numFmtId="0" fontId="11" fillId="2" borderId="26" xfId="0" applyFont="1" applyFill="1" applyBorder="1" applyAlignment="1" applyProtection="1">
      <alignment horizontal="center" vertical="center"/>
      <protection hidden="1"/>
    </xf>
    <xf numFmtId="38" fontId="18" fillId="0" borderId="43" xfId="1" applyFont="1" applyFill="1" applyBorder="1" applyAlignment="1" applyProtection="1">
      <alignment horizontal="right" vertical="center"/>
      <protection locked="0"/>
    </xf>
    <xf numFmtId="38" fontId="18" fillId="0" borderId="44" xfId="1" applyFont="1" applyFill="1" applyBorder="1" applyAlignment="1" applyProtection="1">
      <alignment horizontal="right" vertical="center"/>
      <protection locked="0"/>
    </xf>
    <xf numFmtId="0" fontId="11" fillId="0" borderId="26" xfId="0" applyFont="1" applyFill="1" applyBorder="1" applyAlignment="1" applyProtection="1">
      <alignment horizontal="center"/>
      <protection hidden="1"/>
    </xf>
    <xf numFmtId="0" fontId="11" fillId="0" borderId="27" xfId="0" applyFont="1" applyFill="1" applyBorder="1" applyAlignment="1" applyProtection="1">
      <alignment horizontal="center"/>
      <protection hidden="1"/>
    </xf>
    <xf numFmtId="0" fontId="19" fillId="0" borderId="7" xfId="0" applyFont="1" applyFill="1" applyBorder="1" applyAlignment="1" applyProtection="1">
      <alignment horizontal="center" vertical="center"/>
      <protection hidden="1"/>
    </xf>
    <xf numFmtId="0" fontId="18" fillId="0" borderId="7" xfId="0" applyFont="1" applyFill="1" applyBorder="1" applyAlignment="1" applyProtection="1">
      <alignment horizontal="left" vertical="center"/>
      <protection hidden="1"/>
    </xf>
    <xf numFmtId="0" fontId="18" fillId="0" borderId="7" xfId="0" applyFont="1" applyFill="1" applyBorder="1" applyAlignment="1" applyProtection="1">
      <alignment horizontal="left" vertical="center" wrapText="1"/>
      <protection hidden="1"/>
    </xf>
    <xf numFmtId="183" fontId="19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" xfId="0" applyFont="1" applyFill="1" applyBorder="1" applyAlignment="1" applyProtection="1">
      <alignment horizontal="right" vertical="center" wrapText="1"/>
      <protection locked="0"/>
    </xf>
    <xf numFmtId="0" fontId="19" fillId="0" borderId="5" xfId="0" applyFont="1" applyFill="1" applyBorder="1" applyAlignment="1" applyProtection="1">
      <alignment horizontal="right" vertical="center" wrapText="1"/>
      <protection locked="0"/>
    </xf>
    <xf numFmtId="0" fontId="19" fillId="0" borderId="1" xfId="0" applyFont="1" applyFill="1" applyBorder="1" applyAlignment="1" applyProtection="1">
      <alignment horizontal="right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/>
      <protection hidden="1"/>
    </xf>
    <xf numFmtId="0" fontId="11" fillId="2" borderId="30" xfId="0" applyFont="1" applyFill="1" applyBorder="1" applyAlignment="1" applyProtection="1">
      <alignment horizontal="center" vertical="center"/>
      <protection hidden="1"/>
    </xf>
    <xf numFmtId="0" fontId="11" fillId="2" borderId="31" xfId="0" applyFont="1" applyFill="1" applyBorder="1" applyAlignment="1" applyProtection="1">
      <alignment horizontal="center" vertical="center"/>
      <protection hidden="1"/>
    </xf>
    <xf numFmtId="178" fontId="18" fillId="0" borderId="26" xfId="0" applyNumberFormat="1" applyFont="1" applyFill="1" applyBorder="1" applyAlignment="1" applyProtection="1">
      <alignment horizontal="center" vertical="center"/>
      <protection hidden="1"/>
    </xf>
    <xf numFmtId="0" fontId="18" fillId="0" borderId="21" xfId="0" applyFont="1" applyFill="1" applyBorder="1" applyAlignment="1" applyProtection="1">
      <alignment horizontal="center" vertical="center"/>
      <protection hidden="1"/>
    </xf>
    <xf numFmtId="0" fontId="18" fillId="0" borderId="22" xfId="0" applyFont="1" applyFill="1" applyBorder="1" applyAlignment="1" applyProtection="1">
      <alignment horizontal="center" vertical="center"/>
      <protection hidden="1"/>
    </xf>
    <xf numFmtId="0" fontId="11" fillId="2" borderId="19" xfId="0" applyFont="1" applyFill="1" applyBorder="1" applyAlignment="1" applyProtection="1">
      <alignment horizontal="center" vertical="center"/>
      <protection hidden="1"/>
    </xf>
    <xf numFmtId="0" fontId="11" fillId="2" borderId="20" xfId="0" applyFont="1" applyFill="1" applyBorder="1" applyAlignment="1" applyProtection="1">
      <alignment horizontal="center" vertical="center"/>
      <protection hidden="1"/>
    </xf>
    <xf numFmtId="0" fontId="18" fillId="0" borderId="23" xfId="0" applyFont="1" applyFill="1" applyBorder="1" applyAlignment="1" applyProtection="1">
      <alignment horizontal="right" vertical="center"/>
      <protection locked="0"/>
    </xf>
    <xf numFmtId="0" fontId="18" fillId="0" borderId="24" xfId="0" applyFont="1" applyFill="1" applyBorder="1" applyAlignment="1" applyProtection="1">
      <alignment horizontal="right" vertical="center"/>
      <protection locked="0"/>
    </xf>
    <xf numFmtId="0" fontId="11" fillId="0" borderId="29" xfId="0" applyFont="1" applyFill="1" applyBorder="1" applyAlignment="1" applyProtection="1">
      <alignment horizontal="center"/>
      <protection hidden="1"/>
    </xf>
    <xf numFmtId="0" fontId="11" fillId="0" borderId="28" xfId="0" applyFont="1" applyFill="1" applyBorder="1" applyAlignment="1" applyProtection="1">
      <alignment horizontal="center"/>
      <protection hidden="1"/>
    </xf>
    <xf numFmtId="178" fontId="18" fillId="0" borderId="21" xfId="0" applyNumberFormat="1" applyFont="1" applyFill="1" applyBorder="1" applyAlignment="1" applyProtection="1">
      <alignment horizontal="center" vertical="center"/>
      <protection hidden="1"/>
    </xf>
    <xf numFmtId="0" fontId="11" fillId="2" borderId="28" xfId="0" applyFont="1" applyFill="1" applyBorder="1" applyAlignment="1" applyProtection="1">
      <alignment horizontal="center" vertical="center"/>
      <protection hidden="1"/>
    </xf>
    <xf numFmtId="0" fontId="11" fillId="2" borderId="32" xfId="0" applyFont="1" applyFill="1" applyBorder="1" applyAlignment="1" applyProtection="1">
      <alignment horizontal="center" vertical="center"/>
      <protection hidden="1"/>
    </xf>
    <xf numFmtId="0" fontId="11" fillId="2" borderId="33" xfId="0" applyFont="1" applyFill="1" applyBorder="1" applyAlignment="1" applyProtection="1">
      <alignment horizontal="center" vertical="center"/>
      <protection hidden="1"/>
    </xf>
    <xf numFmtId="0" fontId="18" fillId="0" borderId="29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left" vertical="center"/>
      <protection locked="0"/>
    </xf>
    <xf numFmtId="40" fontId="18" fillId="0" borderId="29" xfId="0" applyNumberFormat="1" applyFont="1" applyFill="1" applyBorder="1" applyAlignment="1" applyProtection="1">
      <alignment horizontal="center" vertical="center"/>
      <protection hidden="1"/>
    </xf>
    <xf numFmtId="0" fontId="18" fillId="0" borderId="23" xfId="0" applyFont="1" applyFill="1" applyBorder="1" applyAlignment="1" applyProtection="1">
      <alignment horizontal="center" vertical="center"/>
      <protection hidden="1"/>
    </xf>
    <xf numFmtId="0" fontId="18" fillId="0" borderId="24" xfId="0" applyFont="1" applyFill="1" applyBorder="1" applyAlignment="1" applyProtection="1">
      <alignment horizontal="center" vertical="center"/>
      <protection hidden="1"/>
    </xf>
    <xf numFmtId="2" fontId="19" fillId="0" borderId="2" xfId="0" applyNumberFormat="1" applyFont="1" applyFill="1" applyBorder="1" applyAlignment="1" applyProtection="1">
      <alignment horizontal="right" vertical="center" wrapText="1"/>
      <protection hidden="1"/>
    </xf>
    <xf numFmtId="2" fontId="19" fillId="0" borderId="3" xfId="0" applyNumberFormat="1" applyFont="1" applyFill="1" applyBorder="1" applyAlignment="1" applyProtection="1">
      <alignment horizontal="right" vertical="center" wrapText="1"/>
      <protection hidden="1"/>
    </xf>
    <xf numFmtId="2" fontId="19" fillId="0" borderId="5" xfId="0" applyNumberFormat="1" applyFont="1" applyFill="1" applyBorder="1" applyAlignment="1" applyProtection="1">
      <alignment horizontal="right" vertical="center" wrapText="1"/>
      <protection hidden="1"/>
    </xf>
    <xf numFmtId="2" fontId="19" fillId="0" borderId="1" xfId="0" applyNumberFormat="1" applyFont="1" applyFill="1" applyBorder="1" applyAlignment="1" applyProtection="1">
      <alignment horizontal="right" vertical="center" wrapText="1"/>
      <protection hidden="1"/>
    </xf>
    <xf numFmtId="40" fontId="18" fillId="0" borderId="26" xfId="0" applyNumberFormat="1" applyFont="1" applyFill="1" applyBorder="1" applyAlignment="1" applyProtection="1">
      <alignment horizontal="center" vertical="center"/>
      <protection hidden="1"/>
    </xf>
    <xf numFmtId="0" fontId="11" fillId="0" borderId="5" xfId="0" applyFont="1" applyFill="1" applyBorder="1" applyAlignment="1" applyProtection="1">
      <alignment horizontal="left" vertical="center"/>
      <protection hidden="1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hidden="1"/>
    </xf>
    <xf numFmtId="0" fontId="18" fillId="0" borderId="2" xfId="0" applyFont="1" applyFill="1" applyBorder="1" applyAlignment="1" applyProtection="1">
      <alignment horizontal="left" vertical="top" wrapText="1"/>
      <protection locked="0"/>
    </xf>
    <xf numFmtId="0" fontId="18" fillId="0" borderId="3" xfId="0" applyFont="1" applyFill="1" applyBorder="1" applyAlignment="1" applyProtection="1">
      <alignment horizontal="left" vertical="top"/>
      <protection locked="0"/>
    </xf>
    <xf numFmtId="0" fontId="18" fillId="0" borderId="4" xfId="0" applyFont="1" applyFill="1" applyBorder="1" applyAlignment="1" applyProtection="1">
      <alignment horizontal="left" vertical="top"/>
      <protection locked="0"/>
    </xf>
    <xf numFmtId="0" fontId="18" fillId="0" borderId="13" xfId="0" applyFont="1" applyFill="1" applyBorder="1" applyAlignment="1" applyProtection="1">
      <alignment horizontal="left" vertical="top"/>
      <protection locked="0"/>
    </xf>
    <xf numFmtId="0" fontId="18" fillId="0" borderId="0" xfId="0" applyFont="1" applyFill="1" applyBorder="1" applyAlignment="1" applyProtection="1">
      <alignment horizontal="left" vertical="top"/>
      <protection locked="0"/>
    </xf>
    <xf numFmtId="0" fontId="18" fillId="0" borderId="14" xfId="0" applyFont="1" applyFill="1" applyBorder="1" applyAlignment="1" applyProtection="1">
      <alignment horizontal="left" vertical="top"/>
      <protection locked="0"/>
    </xf>
    <xf numFmtId="0" fontId="18" fillId="0" borderId="5" xfId="0" applyFont="1" applyFill="1" applyBorder="1" applyAlignment="1" applyProtection="1">
      <alignment horizontal="left" vertical="top"/>
      <protection locked="0"/>
    </xf>
    <xf numFmtId="0" fontId="18" fillId="0" borderId="1" xfId="0" applyFont="1" applyFill="1" applyBorder="1" applyAlignment="1" applyProtection="1">
      <alignment horizontal="left" vertical="top"/>
      <protection locked="0"/>
    </xf>
    <xf numFmtId="0" fontId="18" fillId="0" borderId="6" xfId="0" applyFont="1" applyFill="1" applyBorder="1" applyAlignment="1" applyProtection="1">
      <alignment horizontal="left" vertical="top"/>
      <protection locked="0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hidden="1"/>
    </xf>
    <xf numFmtId="0" fontId="13" fillId="2" borderId="9" xfId="0" applyFont="1" applyFill="1" applyBorder="1" applyAlignment="1" applyProtection="1">
      <alignment horizontal="center" vertical="center"/>
      <protection hidden="1"/>
    </xf>
    <xf numFmtId="0" fontId="13" fillId="2" borderId="2" xfId="2" applyFont="1" applyFill="1" applyBorder="1" applyAlignment="1" applyProtection="1">
      <alignment horizontal="center" vertical="center"/>
      <protection hidden="1"/>
    </xf>
    <xf numFmtId="0" fontId="13" fillId="2" borderId="3" xfId="2" applyFont="1" applyFill="1" applyBorder="1" applyAlignment="1" applyProtection="1">
      <alignment horizontal="center" vertical="center"/>
      <protection hidden="1"/>
    </xf>
    <xf numFmtId="0" fontId="13" fillId="2" borderId="4" xfId="2" applyFont="1" applyFill="1" applyBorder="1" applyAlignment="1" applyProtection="1">
      <alignment horizontal="center" vertical="center"/>
      <protection hidden="1"/>
    </xf>
    <xf numFmtId="0" fontId="13" fillId="2" borderId="5" xfId="2" applyFont="1" applyFill="1" applyBorder="1" applyAlignment="1" applyProtection="1">
      <alignment horizontal="center" vertical="center"/>
      <protection hidden="1"/>
    </xf>
    <xf numFmtId="0" fontId="13" fillId="2" borderId="1" xfId="2" applyFont="1" applyFill="1" applyBorder="1" applyAlignment="1" applyProtection="1">
      <alignment horizontal="center" vertical="center"/>
      <protection hidden="1"/>
    </xf>
    <xf numFmtId="0" fontId="13" fillId="2" borderId="6" xfId="2" applyFont="1" applyFill="1" applyBorder="1" applyAlignment="1" applyProtection="1">
      <alignment horizontal="center" vertical="center"/>
      <protection hidden="1"/>
    </xf>
    <xf numFmtId="0" fontId="13" fillId="2" borderId="7" xfId="2" applyFont="1" applyFill="1" applyBorder="1" applyAlignment="1" applyProtection="1">
      <alignment horizontal="center" vertical="center"/>
      <protection hidden="1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  <protection hidden="1"/>
    </xf>
    <xf numFmtId="0" fontId="13" fillId="2" borderId="11" xfId="0" applyFont="1" applyFill="1" applyBorder="1" applyAlignment="1" applyProtection="1">
      <alignment horizontal="center" vertical="center"/>
      <protection hidden="1"/>
    </xf>
    <xf numFmtId="0" fontId="13" fillId="2" borderId="12" xfId="0" applyFont="1" applyFill="1" applyBorder="1" applyAlignment="1" applyProtection="1">
      <alignment horizontal="center" vertical="center"/>
      <protection hidden="1"/>
    </xf>
    <xf numFmtId="0" fontId="13" fillId="2" borderId="10" xfId="0" applyFont="1" applyFill="1" applyBorder="1" applyAlignment="1" applyProtection="1">
      <alignment horizontal="center" vertical="center" wrapText="1"/>
      <protection hidden="1"/>
    </xf>
    <xf numFmtId="0" fontId="13" fillId="2" borderId="11" xfId="0" applyFont="1" applyFill="1" applyBorder="1" applyAlignment="1" applyProtection="1">
      <alignment horizontal="center" vertical="center" wrapText="1"/>
      <protection hidden="1"/>
    </xf>
    <xf numFmtId="0" fontId="13" fillId="2" borderId="12" xfId="0" applyFont="1" applyFill="1" applyBorder="1" applyAlignment="1" applyProtection="1">
      <alignment horizontal="center" vertical="center" wrapText="1"/>
      <protection hidden="1"/>
    </xf>
    <xf numFmtId="180" fontId="19" fillId="0" borderId="10" xfId="0" applyNumberFormat="1" applyFont="1" applyFill="1" applyBorder="1" applyAlignment="1" applyProtection="1">
      <alignment vertical="center"/>
      <protection locked="0"/>
    </xf>
    <xf numFmtId="180" fontId="19" fillId="0" borderId="11" xfId="0" applyNumberFormat="1" applyFont="1" applyFill="1" applyBorder="1" applyAlignment="1" applyProtection="1">
      <alignment vertical="center"/>
      <protection locked="0"/>
    </xf>
    <xf numFmtId="180" fontId="19" fillId="0" borderId="12" xfId="0" applyNumberFormat="1" applyFont="1" applyFill="1" applyBorder="1" applyAlignment="1" applyProtection="1">
      <alignment vertical="center"/>
      <protection locked="0"/>
    </xf>
    <xf numFmtId="178" fontId="19" fillId="0" borderId="7" xfId="0" applyNumberFormat="1" applyFont="1" applyFill="1" applyBorder="1" applyAlignment="1" applyProtection="1">
      <alignment horizontal="right" vertical="center"/>
      <protection locked="0"/>
    </xf>
    <xf numFmtId="2" fontId="19" fillId="0" borderId="10" xfId="0" applyNumberFormat="1" applyFont="1" applyFill="1" applyBorder="1" applyAlignment="1" applyProtection="1">
      <alignment horizontal="right" vertical="center"/>
      <protection locked="0"/>
    </xf>
    <xf numFmtId="2" fontId="19" fillId="0" borderId="11" xfId="0" applyNumberFormat="1" applyFont="1" applyFill="1" applyBorder="1" applyAlignment="1" applyProtection="1">
      <alignment horizontal="right" vertical="center"/>
      <protection locked="0"/>
    </xf>
    <xf numFmtId="2" fontId="19" fillId="0" borderId="12" xfId="0" applyNumberFormat="1" applyFont="1" applyFill="1" applyBorder="1" applyAlignment="1" applyProtection="1">
      <alignment horizontal="right" vertical="center"/>
      <protection locked="0"/>
    </xf>
    <xf numFmtId="0" fontId="44" fillId="0" borderId="7" xfId="0" applyFont="1" applyFill="1" applyBorder="1" applyAlignment="1" applyProtection="1">
      <alignment horizontal="center" vertical="center"/>
      <protection locked="0"/>
    </xf>
    <xf numFmtId="176" fontId="19" fillId="0" borderId="7" xfId="0" applyNumberFormat="1" applyFont="1" applyFill="1" applyBorder="1" applyAlignment="1" applyProtection="1">
      <alignment horizontal="right" vertical="center"/>
      <protection locked="0"/>
    </xf>
    <xf numFmtId="38" fontId="19" fillId="0" borderId="7" xfId="1" applyFont="1" applyFill="1" applyBorder="1" applyAlignment="1" applyProtection="1">
      <alignment horizontal="right" vertical="center"/>
      <protection locked="0"/>
    </xf>
    <xf numFmtId="0" fontId="19" fillId="0" borderId="10" xfId="0" applyFont="1" applyFill="1" applyBorder="1" applyAlignment="1" applyProtection="1">
      <alignment horizontal="right" vertical="center"/>
      <protection locked="0"/>
    </xf>
    <xf numFmtId="0" fontId="19" fillId="0" borderId="11" xfId="0" applyFont="1" applyFill="1" applyBorder="1" applyAlignment="1" applyProtection="1">
      <alignment horizontal="right" vertical="center"/>
      <protection locked="0"/>
    </xf>
    <xf numFmtId="0" fontId="19" fillId="0" borderId="12" xfId="0" applyFont="1" applyFill="1" applyBorder="1" applyAlignment="1" applyProtection="1">
      <alignment horizontal="right" vertical="center"/>
      <protection locked="0"/>
    </xf>
    <xf numFmtId="181" fontId="19" fillId="0" borderId="7" xfId="1" applyNumberFormat="1" applyFont="1" applyFill="1" applyBorder="1" applyAlignment="1" applyProtection="1">
      <alignment horizontal="right" vertical="center"/>
      <protection locked="0"/>
    </xf>
    <xf numFmtId="182" fontId="19" fillId="0" borderId="7" xfId="0" applyNumberFormat="1" applyFont="1" applyFill="1" applyBorder="1" applyAlignment="1" applyProtection="1">
      <alignment horizontal="right" vertical="center"/>
      <protection locked="0"/>
    </xf>
    <xf numFmtId="177" fontId="19" fillId="0" borderId="10" xfId="1" applyNumberFormat="1" applyFont="1" applyFill="1" applyBorder="1" applyAlignment="1" applyProtection="1">
      <alignment horizontal="right" vertical="center"/>
      <protection locked="0"/>
    </xf>
    <xf numFmtId="177" fontId="19" fillId="0" borderId="11" xfId="1" applyNumberFormat="1" applyFont="1" applyFill="1" applyBorder="1" applyAlignment="1" applyProtection="1">
      <alignment horizontal="right" vertical="center"/>
      <protection locked="0"/>
    </xf>
    <xf numFmtId="177" fontId="19" fillId="0" borderId="12" xfId="1" applyNumberFormat="1" applyFont="1" applyFill="1" applyBorder="1" applyAlignment="1" applyProtection="1">
      <alignment horizontal="right" vertical="center"/>
      <protection locked="0"/>
    </xf>
    <xf numFmtId="2" fontId="19" fillId="0" borderId="7" xfId="0" applyNumberFormat="1" applyFont="1" applyFill="1" applyBorder="1" applyAlignment="1" applyProtection="1">
      <alignment horizontal="right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11" xfId="0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177" fontId="13" fillId="0" borderId="7" xfId="1" applyNumberFormat="1" applyFont="1" applyFill="1" applyBorder="1" applyAlignment="1" applyProtection="1">
      <alignment horizontal="right" vertical="center"/>
      <protection locked="0"/>
    </xf>
    <xf numFmtId="2" fontId="13" fillId="0" borderId="7" xfId="0" applyNumberFormat="1" applyFont="1" applyFill="1" applyBorder="1" applyAlignment="1" applyProtection="1">
      <alignment horizontal="right" vertical="center"/>
      <protection locked="0"/>
    </xf>
    <xf numFmtId="179" fontId="13" fillId="0" borderId="7" xfId="1" applyNumberFormat="1" applyFont="1" applyFill="1" applyBorder="1" applyAlignment="1" applyProtection="1">
      <alignment horizontal="right" vertical="center"/>
      <protection locked="0"/>
    </xf>
    <xf numFmtId="180" fontId="13" fillId="0" borderId="7" xfId="0" applyNumberFormat="1" applyFont="1" applyFill="1" applyBorder="1" applyAlignment="1" applyProtection="1">
      <alignment horizontal="right" vertical="center"/>
      <protection locked="0"/>
    </xf>
    <xf numFmtId="0" fontId="13" fillId="0" borderId="10" xfId="0" applyFont="1" applyFill="1" applyBorder="1" applyAlignment="1" applyProtection="1">
      <alignment horizontal="right" vertical="center"/>
      <protection locked="0"/>
    </xf>
    <xf numFmtId="0" fontId="13" fillId="0" borderId="11" xfId="0" applyFont="1" applyFill="1" applyBorder="1" applyAlignment="1" applyProtection="1">
      <alignment horizontal="right" vertical="center"/>
      <protection locked="0"/>
    </xf>
    <xf numFmtId="0" fontId="13" fillId="0" borderId="12" xfId="0" applyFont="1" applyFill="1" applyBorder="1" applyAlignment="1" applyProtection="1">
      <alignment horizontal="right" vertical="center"/>
      <protection locked="0"/>
    </xf>
    <xf numFmtId="0" fontId="42" fillId="0" borderId="7" xfId="0" applyFont="1" applyFill="1" applyBorder="1" applyAlignment="1" applyProtection="1">
      <alignment horizontal="center" vertical="center"/>
      <protection locked="0"/>
    </xf>
    <xf numFmtId="176" fontId="13" fillId="0" borderId="7" xfId="0" applyNumberFormat="1" applyFont="1" applyFill="1" applyBorder="1" applyAlignment="1" applyProtection="1">
      <alignment horizontal="right" vertical="center"/>
      <protection locked="0"/>
    </xf>
    <xf numFmtId="178" fontId="13" fillId="0" borderId="7" xfId="0" applyNumberFormat="1" applyFont="1" applyFill="1" applyBorder="1" applyAlignment="1" applyProtection="1">
      <alignment horizontal="right" vertical="center"/>
      <protection locked="0"/>
    </xf>
    <xf numFmtId="180" fontId="13" fillId="0" borderId="10" xfId="0" applyNumberFormat="1" applyFont="1" applyFill="1" applyBorder="1" applyAlignment="1" applyProtection="1">
      <alignment horizontal="right" vertical="center"/>
      <protection locked="0"/>
    </xf>
    <xf numFmtId="180" fontId="13" fillId="0" borderId="11" xfId="0" applyNumberFormat="1" applyFont="1" applyFill="1" applyBorder="1" applyAlignment="1" applyProtection="1">
      <alignment horizontal="right" vertical="center"/>
      <protection locked="0"/>
    </xf>
    <xf numFmtId="180" fontId="13" fillId="0" borderId="12" xfId="0" applyNumberFormat="1" applyFont="1" applyFill="1" applyBorder="1" applyAlignment="1" applyProtection="1">
      <alignment horizontal="right" vertical="center"/>
      <protection locked="0"/>
    </xf>
    <xf numFmtId="0" fontId="42" fillId="0" borderId="35" xfId="0" applyFont="1" applyFill="1" applyBorder="1" applyAlignment="1" applyProtection="1">
      <alignment horizontal="center" vertical="center"/>
      <protection locked="0"/>
    </xf>
    <xf numFmtId="0" fontId="13" fillId="0" borderId="40" xfId="0" applyFont="1" applyFill="1" applyBorder="1" applyAlignment="1" applyProtection="1">
      <alignment horizontal="center" vertical="center"/>
      <protection locked="0"/>
    </xf>
    <xf numFmtId="0" fontId="13" fillId="0" borderId="41" xfId="0" applyFont="1" applyFill="1" applyBorder="1" applyAlignment="1" applyProtection="1">
      <alignment horizontal="center" vertical="center"/>
      <protection locked="0"/>
    </xf>
    <xf numFmtId="0" fontId="13" fillId="0" borderId="42" xfId="0" applyFont="1" applyFill="1" applyBorder="1" applyAlignment="1" applyProtection="1">
      <alignment horizontal="center" vertical="center"/>
      <protection locked="0"/>
    </xf>
    <xf numFmtId="0" fontId="13" fillId="0" borderId="35" xfId="0" applyFont="1" applyFill="1" applyBorder="1" applyAlignment="1" applyProtection="1">
      <alignment horizontal="center" vertical="center"/>
      <protection locked="0"/>
    </xf>
    <xf numFmtId="177" fontId="13" fillId="0" borderId="35" xfId="1" applyNumberFormat="1" applyFont="1" applyFill="1" applyBorder="1" applyAlignment="1" applyProtection="1">
      <alignment horizontal="right" vertical="center"/>
      <protection locked="0"/>
    </xf>
    <xf numFmtId="2" fontId="13" fillId="0" borderId="35" xfId="0" applyNumberFormat="1" applyFont="1" applyFill="1" applyBorder="1" applyAlignment="1" applyProtection="1">
      <alignment horizontal="right" vertical="center"/>
      <protection locked="0"/>
    </xf>
    <xf numFmtId="179" fontId="13" fillId="0" borderId="35" xfId="1" applyNumberFormat="1" applyFont="1" applyFill="1" applyBorder="1" applyAlignment="1" applyProtection="1">
      <alignment horizontal="right" vertical="center"/>
      <protection locked="0"/>
    </xf>
    <xf numFmtId="180" fontId="13" fillId="0" borderId="35" xfId="0" applyNumberFormat="1" applyFont="1" applyFill="1" applyBorder="1" applyAlignment="1" applyProtection="1">
      <alignment horizontal="right" vertical="center"/>
      <protection locked="0"/>
    </xf>
    <xf numFmtId="176" fontId="13" fillId="0" borderId="35" xfId="0" applyNumberFormat="1" applyFont="1" applyFill="1" applyBorder="1" applyAlignment="1" applyProtection="1">
      <alignment horizontal="right" vertical="center"/>
      <protection locked="0"/>
    </xf>
    <xf numFmtId="178" fontId="19" fillId="0" borderId="9" xfId="0" applyNumberFormat="1" applyFont="1" applyFill="1" applyBorder="1" applyAlignment="1" applyProtection="1">
      <alignment horizontal="right" vertical="center"/>
      <protection hidden="1"/>
    </xf>
    <xf numFmtId="40" fontId="19" fillId="0" borderId="47" xfId="1" applyNumberFormat="1" applyFont="1" applyFill="1" applyBorder="1" applyAlignment="1" applyProtection="1">
      <alignment horizontal="right" vertical="center"/>
      <protection hidden="1"/>
    </xf>
    <xf numFmtId="40" fontId="19" fillId="0" borderId="48" xfId="1" applyNumberFormat="1" applyFont="1" applyFill="1" applyBorder="1" applyAlignment="1" applyProtection="1">
      <alignment horizontal="right" vertical="center"/>
      <protection hidden="1"/>
    </xf>
    <xf numFmtId="40" fontId="19" fillId="0" borderId="49" xfId="1" applyNumberFormat="1" applyFont="1" applyFill="1" applyBorder="1" applyAlignment="1" applyProtection="1">
      <alignment horizontal="right" vertical="center"/>
      <protection hidden="1"/>
    </xf>
    <xf numFmtId="181" fontId="19" fillId="0" borderId="9" xfId="1" applyNumberFormat="1" applyFont="1" applyFill="1" applyBorder="1" applyAlignment="1" applyProtection="1">
      <alignment horizontal="right" vertical="center"/>
      <protection hidden="1"/>
    </xf>
    <xf numFmtId="176" fontId="19" fillId="0" borderId="9" xfId="0" applyNumberFormat="1" applyFont="1" applyFill="1" applyBorder="1" applyAlignment="1" applyProtection="1">
      <alignment vertical="center"/>
      <protection hidden="1"/>
    </xf>
    <xf numFmtId="0" fontId="19" fillId="0" borderId="9" xfId="0" applyFont="1" applyFill="1" applyBorder="1" applyAlignment="1" applyProtection="1">
      <alignment vertical="center"/>
      <protection hidden="1"/>
    </xf>
    <xf numFmtId="184" fontId="19" fillId="0" borderId="9" xfId="0" applyNumberFormat="1" applyFont="1" applyFill="1" applyBorder="1" applyAlignment="1" applyProtection="1">
      <alignment horizontal="right" vertical="center"/>
      <protection hidden="1"/>
    </xf>
    <xf numFmtId="178" fontId="19" fillId="0" borderId="47" xfId="0" applyNumberFormat="1" applyFont="1" applyFill="1" applyBorder="1" applyAlignment="1" applyProtection="1">
      <alignment horizontal="right" vertical="center"/>
      <protection hidden="1"/>
    </xf>
    <xf numFmtId="178" fontId="19" fillId="0" borderId="48" xfId="0" applyNumberFormat="1" applyFont="1" applyFill="1" applyBorder="1" applyAlignment="1" applyProtection="1">
      <alignment horizontal="right" vertical="center"/>
      <protection hidden="1"/>
    </xf>
    <xf numFmtId="178" fontId="19" fillId="0" borderId="49" xfId="0" applyNumberFormat="1" applyFont="1" applyFill="1" applyBorder="1" applyAlignment="1" applyProtection="1">
      <alignment horizontal="right" vertical="center"/>
      <protection hidden="1"/>
    </xf>
    <xf numFmtId="178" fontId="13" fillId="0" borderId="35" xfId="0" applyNumberFormat="1" applyFont="1" applyFill="1" applyBorder="1" applyAlignment="1" applyProtection="1">
      <alignment horizontal="right" vertical="center"/>
      <protection locked="0"/>
    </xf>
    <xf numFmtId="180" fontId="13" fillId="0" borderId="40" xfId="0" applyNumberFormat="1" applyFont="1" applyFill="1" applyBorder="1" applyAlignment="1" applyProtection="1">
      <alignment horizontal="right" vertical="center"/>
      <protection locked="0"/>
    </xf>
    <xf numFmtId="180" fontId="13" fillId="0" borderId="41" xfId="0" applyNumberFormat="1" applyFont="1" applyFill="1" applyBorder="1" applyAlignment="1" applyProtection="1">
      <alignment horizontal="right" vertical="center"/>
      <protection locked="0"/>
    </xf>
    <xf numFmtId="180" fontId="13" fillId="0" borderId="42" xfId="0" applyNumberFormat="1" applyFont="1" applyFill="1" applyBorder="1" applyAlignment="1" applyProtection="1">
      <alignment horizontal="right" vertical="center"/>
      <protection locked="0"/>
    </xf>
    <xf numFmtId="0" fontId="13" fillId="0" borderId="40" xfId="0" applyFont="1" applyFill="1" applyBorder="1" applyAlignment="1" applyProtection="1">
      <alignment horizontal="right" vertical="center"/>
      <protection locked="0"/>
    </xf>
    <xf numFmtId="0" fontId="13" fillId="0" borderId="41" xfId="0" applyFont="1" applyFill="1" applyBorder="1" applyAlignment="1" applyProtection="1">
      <alignment horizontal="right" vertical="center"/>
      <protection locked="0"/>
    </xf>
    <xf numFmtId="0" fontId="13" fillId="0" borderId="42" xfId="0" applyFont="1" applyFill="1" applyBorder="1" applyAlignment="1" applyProtection="1">
      <alignment horizontal="right" vertical="center"/>
      <protection locked="0"/>
    </xf>
    <xf numFmtId="0" fontId="32" fillId="0" borderId="10" xfId="0" applyFont="1" applyFill="1" applyBorder="1" applyAlignment="1" applyProtection="1">
      <alignment horizontal="left" vertical="center"/>
      <protection locked="0"/>
    </xf>
    <xf numFmtId="0" fontId="32" fillId="0" borderId="11" xfId="0" applyFont="1" applyFill="1" applyBorder="1" applyAlignment="1" applyProtection="1">
      <alignment horizontal="left" vertical="center"/>
      <protection locked="0"/>
    </xf>
    <xf numFmtId="0" fontId="32" fillId="0" borderId="12" xfId="0" applyFont="1" applyFill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0" fontId="11" fillId="0" borderId="3" xfId="0" applyFont="1" applyFill="1" applyBorder="1" applyAlignment="1" applyProtection="1">
      <alignment horizontal="left" vertical="top"/>
      <protection locked="0"/>
    </xf>
    <xf numFmtId="0" fontId="11" fillId="0" borderId="4" xfId="0" applyFont="1" applyFill="1" applyBorder="1" applyAlignment="1" applyProtection="1">
      <alignment horizontal="left" vertical="top"/>
      <protection locked="0"/>
    </xf>
    <xf numFmtId="0" fontId="11" fillId="0" borderId="13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1" fillId="0" borderId="14" xfId="0" applyFont="1" applyFill="1" applyBorder="1" applyAlignment="1" applyProtection="1">
      <alignment horizontal="left" vertical="top"/>
      <protection locked="0"/>
    </xf>
    <xf numFmtId="0" fontId="11" fillId="0" borderId="5" xfId="0" applyFont="1" applyFill="1" applyBorder="1" applyAlignment="1" applyProtection="1">
      <alignment horizontal="left" vertical="top"/>
      <protection locked="0"/>
    </xf>
    <xf numFmtId="0" fontId="11" fillId="0" borderId="1" xfId="0" applyFont="1" applyFill="1" applyBorder="1" applyAlignment="1" applyProtection="1">
      <alignment horizontal="left" vertical="top"/>
      <protection locked="0"/>
    </xf>
    <xf numFmtId="0" fontId="11" fillId="0" borderId="6" xfId="0" applyFont="1" applyFill="1" applyBorder="1" applyAlignment="1" applyProtection="1">
      <alignment horizontal="left" vertical="top"/>
      <protection locked="0"/>
    </xf>
    <xf numFmtId="0" fontId="11" fillId="0" borderId="2" xfId="0" applyFont="1" applyFill="1" applyBorder="1" applyAlignment="1" applyProtection="1">
      <alignment horizontal="left" vertical="center"/>
      <protection locked="0"/>
    </xf>
    <xf numFmtId="0" fontId="11" fillId="0" borderId="3" xfId="0" applyFont="1" applyFill="1" applyBorder="1" applyAlignment="1" applyProtection="1">
      <alignment horizontal="left" vertical="center"/>
      <protection locked="0"/>
    </xf>
    <xf numFmtId="0" fontId="11" fillId="0" borderId="4" xfId="0" applyFont="1" applyFill="1" applyBorder="1" applyAlignment="1" applyProtection="1">
      <alignment horizontal="left" vertical="center"/>
      <protection locked="0"/>
    </xf>
    <xf numFmtId="0" fontId="11" fillId="0" borderId="5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0" borderId="6" xfId="0" applyFont="1" applyFill="1" applyBorder="1" applyAlignment="1" applyProtection="1">
      <alignment horizontal="left" vertical="center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 applyProtection="1">
      <alignment horizontal="center" vertical="center"/>
      <protection locked="0"/>
    </xf>
    <xf numFmtId="0" fontId="11" fillId="0" borderId="24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Fill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1" fillId="0" borderId="12" xfId="0" applyFont="1" applyFill="1" applyBorder="1" applyAlignment="1" applyProtection="1">
      <alignment horizontal="left" vertical="center"/>
      <protection locked="0"/>
    </xf>
    <xf numFmtId="3" fontId="13" fillId="0" borderId="7" xfId="0" applyNumberFormat="1" applyFont="1" applyFill="1" applyBorder="1" applyAlignment="1" applyProtection="1">
      <alignment horizontal="right" vertical="center"/>
      <protection locked="0"/>
    </xf>
    <xf numFmtId="0" fontId="13" fillId="0" borderId="7" xfId="0" applyFont="1" applyFill="1" applyBorder="1" applyAlignment="1" applyProtection="1">
      <alignment horizontal="right" vertical="center"/>
      <protection locked="0"/>
    </xf>
    <xf numFmtId="38" fontId="13" fillId="0" borderId="7" xfId="1" applyFont="1" applyFill="1" applyBorder="1" applyAlignment="1" applyProtection="1">
      <alignment horizontal="right" vertical="center"/>
      <protection locked="0"/>
    </xf>
    <xf numFmtId="0" fontId="13" fillId="0" borderId="35" xfId="0" applyFont="1" applyFill="1" applyBorder="1" applyAlignment="1" applyProtection="1">
      <alignment horizontal="right" vertical="center"/>
      <protection locked="0"/>
    </xf>
    <xf numFmtId="3" fontId="13" fillId="0" borderId="9" xfId="0" applyNumberFormat="1" applyFont="1" applyFill="1" applyBorder="1" applyAlignment="1" applyProtection="1">
      <alignment horizontal="right" vertical="center"/>
      <protection hidden="1"/>
    </xf>
    <xf numFmtId="0" fontId="13" fillId="0" borderId="9" xfId="0" applyFont="1" applyFill="1" applyBorder="1" applyAlignment="1" applyProtection="1">
      <alignment horizontal="right" vertical="center"/>
      <protection hidden="1"/>
    </xf>
    <xf numFmtId="0" fontId="13" fillId="0" borderId="7" xfId="0" applyFont="1" applyFill="1" applyBorder="1" applyAlignment="1" applyProtection="1">
      <alignment horizontal="right" vertical="center"/>
      <protection hidden="1"/>
    </xf>
    <xf numFmtId="40" fontId="13" fillId="0" borderId="47" xfId="1" applyNumberFormat="1" applyFont="1" applyFill="1" applyBorder="1" applyAlignment="1" applyProtection="1">
      <alignment horizontal="right" vertical="center"/>
      <protection hidden="1"/>
    </xf>
    <xf numFmtId="40" fontId="13" fillId="0" borderId="48" xfId="1" applyNumberFormat="1" applyFont="1" applyFill="1" applyBorder="1" applyAlignment="1" applyProtection="1">
      <alignment horizontal="right" vertical="center"/>
      <protection hidden="1"/>
    </xf>
    <xf numFmtId="40" fontId="13" fillId="0" borderId="49" xfId="1" applyNumberFormat="1" applyFont="1" applyFill="1" applyBorder="1" applyAlignment="1" applyProtection="1">
      <alignment horizontal="right" vertical="center"/>
      <protection hidden="1"/>
    </xf>
    <xf numFmtId="181" fontId="13" fillId="0" borderId="9" xfId="1" applyNumberFormat="1" applyFont="1" applyFill="1" applyBorder="1" applyAlignment="1" applyProtection="1">
      <alignment horizontal="right" vertical="center"/>
      <protection hidden="1"/>
    </xf>
    <xf numFmtId="176" fontId="13" fillId="0" borderId="9" xfId="0" applyNumberFormat="1" applyFont="1" applyFill="1" applyBorder="1" applyAlignment="1" applyProtection="1">
      <alignment vertical="center"/>
      <protection hidden="1"/>
    </xf>
    <xf numFmtId="0" fontId="13" fillId="0" borderId="9" xfId="0" applyFont="1" applyFill="1" applyBorder="1" applyAlignment="1" applyProtection="1">
      <alignment vertical="center"/>
      <protection hidden="1"/>
    </xf>
    <xf numFmtId="184" fontId="13" fillId="0" borderId="9" xfId="0" applyNumberFormat="1" applyFont="1" applyFill="1" applyBorder="1" applyAlignment="1" applyProtection="1">
      <alignment horizontal="right" vertical="center"/>
      <protection hidden="1"/>
    </xf>
    <xf numFmtId="178" fontId="13" fillId="0" borderId="9" xfId="0" applyNumberFormat="1" applyFont="1" applyFill="1" applyBorder="1" applyAlignment="1" applyProtection="1">
      <alignment horizontal="right" vertical="center"/>
      <protection hidden="1"/>
    </xf>
    <xf numFmtId="178" fontId="13" fillId="0" borderId="47" xfId="0" applyNumberFormat="1" applyFont="1" applyFill="1" applyBorder="1" applyAlignment="1" applyProtection="1">
      <alignment horizontal="right" vertical="center"/>
      <protection hidden="1"/>
    </xf>
    <xf numFmtId="178" fontId="13" fillId="0" borderId="48" xfId="0" applyNumberFormat="1" applyFont="1" applyFill="1" applyBorder="1" applyAlignment="1" applyProtection="1">
      <alignment horizontal="right" vertical="center"/>
      <protection hidden="1"/>
    </xf>
    <xf numFmtId="178" fontId="13" fillId="0" borderId="49" xfId="0" applyNumberFormat="1" applyFont="1" applyFill="1" applyBorder="1" applyAlignment="1" applyProtection="1">
      <alignment horizontal="right" vertical="center"/>
      <protection hidden="1"/>
    </xf>
    <xf numFmtId="179" fontId="13" fillId="0" borderId="40" xfId="0" applyNumberFormat="1" applyFont="1" applyFill="1" applyBorder="1" applyAlignment="1" applyProtection="1">
      <alignment horizontal="right" vertical="center"/>
      <protection locked="0"/>
    </xf>
    <xf numFmtId="179" fontId="13" fillId="0" borderId="41" xfId="0" applyNumberFormat="1" applyFont="1" applyFill="1" applyBorder="1" applyAlignment="1" applyProtection="1">
      <alignment horizontal="right" vertical="center"/>
      <protection locked="0"/>
    </xf>
    <xf numFmtId="179" fontId="13" fillId="0" borderId="42" xfId="0" applyNumberFormat="1" applyFont="1" applyFill="1" applyBorder="1" applyAlignment="1" applyProtection="1">
      <alignment horizontal="right" vertical="center"/>
      <protection locked="0"/>
    </xf>
    <xf numFmtId="179" fontId="13" fillId="0" borderId="10" xfId="0" applyNumberFormat="1" applyFont="1" applyFill="1" applyBorder="1" applyAlignment="1" applyProtection="1">
      <alignment horizontal="right" vertical="center"/>
      <protection locked="0"/>
    </xf>
    <xf numFmtId="179" fontId="13" fillId="0" borderId="11" xfId="0" applyNumberFormat="1" applyFont="1" applyFill="1" applyBorder="1" applyAlignment="1" applyProtection="1">
      <alignment horizontal="right" vertical="center"/>
      <protection locked="0"/>
    </xf>
    <xf numFmtId="179" fontId="13" fillId="0" borderId="12" xfId="0" applyNumberFormat="1" applyFont="1" applyFill="1" applyBorder="1" applyAlignment="1" applyProtection="1">
      <alignment horizontal="right" vertical="center"/>
      <protection locked="0"/>
    </xf>
    <xf numFmtId="181" fontId="13" fillId="0" borderId="7" xfId="1" applyNumberFormat="1" applyFont="1" applyFill="1" applyBorder="1" applyAlignment="1" applyProtection="1">
      <alignment horizontal="right" vertical="center"/>
      <protection locked="0"/>
    </xf>
    <xf numFmtId="182" fontId="13" fillId="0" borderId="7" xfId="0" applyNumberFormat="1" applyFont="1" applyFill="1" applyBorder="1" applyAlignment="1" applyProtection="1">
      <alignment horizontal="right" vertical="center"/>
      <protection locked="0"/>
    </xf>
    <xf numFmtId="180" fontId="13" fillId="0" borderId="7" xfId="1" applyNumberFormat="1" applyFont="1" applyFill="1" applyBorder="1" applyAlignment="1" applyProtection="1">
      <alignment horizontal="right" vertical="center"/>
      <protection locked="0"/>
    </xf>
    <xf numFmtId="2" fontId="13" fillId="0" borderId="10" xfId="0" applyNumberFormat="1" applyFont="1" applyFill="1" applyBorder="1" applyAlignment="1" applyProtection="1">
      <alignment horizontal="right" vertical="center"/>
      <protection locked="0"/>
    </xf>
    <xf numFmtId="2" fontId="13" fillId="0" borderId="11" xfId="0" applyNumberFormat="1" applyFont="1" applyFill="1" applyBorder="1" applyAlignment="1" applyProtection="1">
      <alignment horizontal="right" vertical="center"/>
      <protection locked="0"/>
    </xf>
    <xf numFmtId="2" fontId="13" fillId="0" borderId="12" xfId="0" applyNumberFormat="1" applyFont="1" applyFill="1" applyBorder="1" applyAlignment="1" applyProtection="1">
      <alignment horizontal="right" vertical="center"/>
      <protection locked="0"/>
    </xf>
    <xf numFmtId="40" fontId="11" fillId="0" borderId="29" xfId="0" applyNumberFormat="1" applyFont="1" applyFill="1" applyBorder="1" applyAlignment="1" applyProtection="1">
      <alignment horizontal="center" vertical="center"/>
      <protection hidden="1"/>
    </xf>
    <xf numFmtId="0" fontId="11" fillId="0" borderId="23" xfId="0" applyFont="1" applyFill="1" applyBorder="1" applyAlignment="1" applyProtection="1">
      <alignment horizontal="center" vertical="center"/>
      <protection hidden="1"/>
    </xf>
    <xf numFmtId="0" fontId="11" fillId="0" borderId="24" xfId="0" applyFont="1" applyFill="1" applyBorder="1" applyAlignment="1" applyProtection="1">
      <alignment horizontal="center" vertical="center"/>
      <protection hidden="1"/>
    </xf>
    <xf numFmtId="2" fontId="13" fillId="0" borderId="2" xfId="0" applyNumberFormat="1" applyFont="1" applyFill="1" applyBorder="1" applyAlignment="1" applyProtection="1">
      <alignment horizontal="right" vertical="center" wrapText="1"/>
      <protection hidden="1"/>
    </xf>
    <xf numFmtId="2" fontId="13" fillId="0" borderId="3" xfId="0" applyNumberFormat="1" applyFont="1" applyFill="1" applyBorder="1" applyAlignment="1" applyProtection="1">
      <alignment horizontal="right" vertical="center" wrapText="1"/>
      <protection hidden="1"/>
    </xf>
    <xf numFmtId="2" fontId="13" fillId="0" borderId="5" xfId="0" applyNumberFormat="1" applyFont="1" applyFill="1" applyBorder="1" applyAlignment="1" applyProtection="1">
      <alignment horizontal="right" vertical="center" wrapText="1"/>
      <protection hidden="1"/>
    </xf>
    <xf numFmtId="2" fontId="13" fillId="0" borderId="1" xfId="0" applyNumberFormat="1" applyFont="1" applyFill="1" applyBorder="1" applyAlignment="1" applyProtection="1">
      <alignment horizontal="right" vertical="center" wrapText="1"/>
      <protection hidden="1"/>
    </xf>
    <xf numFmtId="183" fontId="13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3" xfId="0" applyFont="1" applyFill="1" applyBorder="1" applyAlignment="1" applyProtection="1">
      <alignment horizontal="right" vertical="center" wrapText="1"/>
      <protection locked="0"/>
    </xf>
    <xf numFmtId="0" fontId="13" fillId="0" borderId="5" xfId="0" applyFont="1" applyFill="1" applyBorder="1" applyAlignment="1" applyProtection="1">
      <alignment horizontal="right" vertical="center" wrapText="1"/>
      <protection locked="0"/>
    </xf>
    <xf numFmtId="0" fontId="13" fillId="0" borderId="1" xfId="0" applyFont="1" applyFill="1" applyBorder="1" applyAlignment="1" applyProtection="1">
      <alignment horizontal="right" vertical="center" wrapText="1"/>
      <protection locked="0"/>
    </xf>
    <xf numFmtId="178" fontId="11" fillId="0" borderId="21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21" xfId="0" applyFont="1" applyFill="1" applyBorder="1" applyAlignment="1" applyProtection="1">
      <alignment horizontal="center" vertical="center"/>
      <protection locked="0" hidden="1"/>
    </xf>
    <xf numFmtId="0" fontId="11" fillId="0" borderId="22" xfId="0" applyFont="1" applyFill="1" applyBorder="1" applyAlignment="1" applyProtection="1">
      <alignment horizontal="center" vertical="center"/>
      <protection locked="0" hidden="1"/>
    </xf>
    <xf numFmtId="40" fontId="11" fillId="0" borderId="26" xfId="0" applyNumberFormat="1" applyFont="1" applyFill="1" applyBorder="1" applyAlignment="1" applyProtection="1">
      <alignment horizontal="center" vertical="center"/>
      <protection hidden="1"/>
    </xf>
    <xf numFmtId="0" fontId="11" fillId="0" borderId="21" xfId="0" applyFont="1" applyFill="1" applyBorder="1" applyAlignment="1" applyProtection="1">
      <alignment horizontal="center" vertical="center"/>
      <protection hidden="1"/>
    </xf>
    <xf numFmtId="0" fontId="11" fillId="0" borderId="22" xfId="0" applyFont="1" applyFill="1" applyBorder="1" applyAlignment="1" applyProtection="1">
      <alignment horizontal="center" vertical="center"/>
      <protection hidden="1"/>
    </xf>
    <xf numFmtId="178" fontId="11" fillId="0" borderId="26" xfId="0" applyNumberFormat="1" applyFont="1" applyFill="1" applyBorder="1" applyAlignment="1" applyProtection="1">
      <alignment horizontal="center" vertical="center"/>
      <protection hidden="1"/>
    </xf>
    <xf numFmtId="0" fontId="11" fillId="0" borderId="29" xfId="0" applyFont="1" applyFill="1" applyBorder="1" applyAlignment="1" applyProtection="1">
      <alignment horizontal="center" vertical="center"/>
      <protection locked="0"/>
    </xf>
    <xf numFmtId="0" fontId="11" fillId="0" borderId="44" xfId="0" applyFont="1" applyFill="1" applyBorder="1" applyAlignment="1" applyProtection="1">
      <alignment horizontal="center" vertical="center"/>
      <protection locked="0"/>
    </xf>
    <xf numFmtId="0" fontId="11" fillId="0" borderId="46" xfId="0" applyFont="1" applyFill="1" applyBorder="1" applyAlignment="1" applyProtection="1">
      <alignment horizontal="center" vertical="center"/>
      <protection locked="0"/>
    </xf>
    <xf numFmtId="0" fontId="11" fillId="0" borderId="34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5" xfId="0" applyFont="1" applyFill="1" applyBorder="1" applyAlignment="1" applyProtection="1">
      <alignment horizontal="center" vertical="center"/>
      <protection hidden="1"/>
    </xf>
    <xf numFmtId="38" fontId="13" fillId="0" borderId="13" xfId="1" applyFont="1" applyFill="1" applyBorder="1" applyAlignment="1" applyProtection="1">
      <alignment horizontal="right" vertical="center" wrapText="1"/>
      <protection hidden="1"/>
    </xf>
    <xf numFmtId="38" fontId="13" fillId="0" borderId="0" xfId="1" applyFont="1" applyFill="1" applyBorder="1" applyAlignment="1" applyProtection="1">
      <alignment horizontal="right" vertical="center" wrapText="1"/>
      <protection hidden="1"/>
    </xf>
    <xf numFmtId="38" fontId="13" fillId="0" borderId="5" xfId="1" applyFont="1" applyFill="1" applyBorder="1" applyAlignment="1" applyProtection="1">
      <alignment horizontal="right" vertical="center" wrapText="1"/>
      <protection hidden="1"/>
    </xf>
    <xf numFmtId="38" fontId="13" fillId="0" borderId="1" xfId="1" applyFont="1" applyFill="1" applyBorder="1" applyAlignment="1" applyProtection="1">
      <alignment horizontal="right" vertical="center" wrapText="1"/>
      <protection hidden="1"/>
    </xf>
    <xf numFmtId="38" fontId="11" fillId="0" borderId="43" xfId="1" applyFont="1" applyFill="1" applyBorder="1" applyAlignment="1" applyProtection="1">
      <alignment horizontal="right" vertical="center"/>
      <protection locked="0"/>
    </xf>
    <xf numFmtId="38" fontId="11" fillId="0" borderId="44" xfId="1" applyFont="1" applyFill="1" applyBorder="1" applyAlignment="1" applyProtection="1">
      <alignment horizontal="right" vertical="center"/>
      <protection locked="0"/>
    </xf>
    <xf numFmtId="0" fontId="11" fillId="0" borderId="23" xfId="0" applyFont="1" applyFill="1" applyBorder="1" applyAlignment="1" applyProtection="1">
      <alignment horizontal="right" vertical="center"/>
      <protection locked="0"/>
    </xf>
    <xf numFmtId="0" fontId="11" fillId="0" borderId="24" xfId="0" applyFont="1" applyFill="1" applyBorder="1" applyAlignment="1" applyProtection="1">
      <alignment horizontal="right" vertical="center"/>
      <protection locked="0"/>
    </xf>
    <xf numFmtId="181" fontId="13" fillId="0" borderId="2" xfId="0" applyNumberFormat="1" applyFont="1" applyFill="1" applyBorder="1" applyAlignment="1" applyProtection="1">
      <alignment vertical="center"/>
      <protection hidden="1"/>
    </xf>
    <xf numFmtId="0" fontId="13" fillId="0" borderId="3" xfId="0" applyFont="1" applyFill="1" applyBorder="1" applyAlignment="1" applyProtection="1">
      <alignment vertical="center"/>
      <protection hidden="1"/>
    </xf>
    <xf numFmtId="0" fontId="13" fillId="0" borderId="5" xfId="0" applyFont="1" applyFill="1" applyBorder="1" applyAlignment="1" applyProtection="1">
      <alignment vertical="center"/>
      <protection hidden="1"/>
    </xf>
    <xf numFmtId="0" fontId="13" fillId="0" borderId="1" xfId="0" applyFont="1" applyFill="1" applyBorder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13" fillId="0" borderId="2" xfId="0" applyFont="1" applyFill="1" applyBorder="1" applyAlignment="1" applyProtection="1">
      <alignment horizontal="left" vertical="center" shrinkToFit="1"/>
      <protection locked="0"/>
    </xf>
    <xf numFmtId="0" fontId="13" fillId="0" borderId="3" xfId="0" applyFont="1" applyFill="1" applyBorder="1" applyAlignment="1" applyProtection="1">
      <alignment horizontal="left" vertical="center" shrinkToFit="1"/>
      <protection locked="0"/>
    </xf>
    <xf numFmtId="0" fontId="13" fillId="0" borderId="4" xfId="0" applyFont="1" applyFill="1" applyBorder="1" applyAlignment="1" applyProtection="1">
      <alignment horizontal="left" vertical="center" shrinkToFit="1"/>
      <protection locked="0"/>
    </xf>
    <xf numFmtId="0" fontId="13" fillId="0" borderId="5" xfId="0" applyFont="1" applyFill="1" applyBorder="1" applyAlignment="1" applyProtection="1">
      <alignment horizontal="left" vertical="center" shrinkToFit="1"/>
      <protection locked="0"/>
    </xf>
    <xf numFmtId="0" fontId="13" fillId="0" borderId="1" xfId="0" applyFont="1" applyFill="1" applyBorder="1" applyAlignment="1" applyProtection="1">
      <alignment horizontal="left" vertical="center" shrinkToFit="1"/>
      <protection locked="0"/>
    </xf>
    <xf numFmtId="0" fontId="13" fillId="0" borderId="6" xfId="0" applyFont="1" applyFill="1" applyBorder="1" applyAlignment="1" applyProtection="1">
      <alignment horizontal="left" vertical="center" shrinkToFit="1"/>
      <protection locked="0"/>
    </xf>
    <xf numFmtId="0" fontId="13" fillId="0" borderId="7" xfId="0" applyFont="1" applyFill="1" applyBorder="1" applyAlignment="1" applyProtection="1">
      <alignment horizontal="left" vertical="top" wrapText="1"/>
      <protection locked="0"/>
    </xf>
    <xf numFmtId="0" fontId="13" fillId="0" borderId="7" xfId="0" applyFont="1" applyFill="1" applyBorder="1" applyAlignment="1" applyProtection="1">
      <alignment horizontal="left" vertical="top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20" fillId="0" borderId="3" xfId="0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  <protection locked="0"/>
    </xf>
    <xf numFmtId="0" fontId="20" fillId="0" borderId="17" xfId="0" applyFont="1" applyFill="1" applyBorder="1" applyAlignment="1" applyProtection="1">
      <alignment horizontal="center" vertical="center"/>
      <protection locked="0"/>
    </xf>
    <xf numFmtId="0" fontId="20" fillId="0" borderId="18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left" vertical="top" wrapText="1"/>
      <protection locked="0"/>
    </xf>
    <xf numFmtId="0" fontId="11" fillId="0" borderId="36" xfId="0" applyFont="1" applyFill="1" applyBorder="1" applyAlignment="1" applyProtection="1">
      <alignment horizontal="center" vertical="center"/>
      <protection locked="0"/>
    </xf>
    <xf numFmtId="0" fontId="11" fillId="0" borderId="37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38" xfId="0" applyFont="1" applyFill="1" applyBorder="1" applyAlignment="1" applyProtection="1">
      <alignment horizontal="center" vertical="center"/>
      <protection locked="0"/>
    </xf>
    <xf numFmtId="0" fontId="11" fillId="0" borderId="39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178" fontId="13" fillId="0" borderId="13" xfId="0" applyNumberFormat="1" applyFont="1" applyFill="1" applyBorder="1" applyAlignment="1" applyProtection="1">
      <alignment vertical="center"/>
      <protection hidden="1"/>
    </xf>
    <xf numFmtId="178" fontId="13" fillId="0" borderId="0" xfId="0" applyNumberFormat="1" applyFont="1" applyFill="1" applyBorder="1" applyAlignment="1" applyProtection="1">
      <alignment vertical="center"/>
      <protection hidden="1"/>
    </xf>
    <xf numFmtId="178" fontId="13" fillId="0" borderId="5" xfId="0" applyNumberFormat="1" applyFont="1" applyFill="1" applyBorder="1" applyAlignment="1" applyProtection="1">
      <alignment vertical="center"/>
      <protection hidden="1"/>
    </xf>
    <xf numFmtId="178" fontId="13" fillId="0" borderId="1" xfId="0" applyNumberFormat="1" applyFont="1" applyFill="1" applyBorder="1" applyAlignment="1" applyProtection="1">
      <alignment vertical="center"/>
      <protection hidden="1"/>
    </xf>
    <xf numFmtId="176" fontId="13" fillId="0" borderId="2" xfId="0" applyNumberFormat="1" applyFont="1" applyFill="1" applyBorder="1" applyAlignment="1" applyProtection="1">
      <alignment vertical="center"/>
      <protection hidden="1"/>
    </xf>
    <xf numFmtId="0" fontId="6" fillId="0" borderId="0" xfId="2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9" fillId="0" borderId="10" xfId="5" applyFont="1" applyFill="1" applyBorder="1" applyAlignment="1">
      <alignment horizontal="left" vertical="center"/>
    </xf>
    <xf numFmtId="0" fontId="19" fillId="0" borderId="11" xfId="5" applyFont="1" applyFill="1" applyBorder="1" applyAlignment="1">
      <alignment horizontal="left" vertical="center"/>
    </xf>
    <xf numFmtId="0" fontId="19" fillId="0" borderId="12" xfId="5" applyFont="1" applyFill="1" applyBorder="1" applyAlignment="1">
      <alignment horizontal="left" vertical="center"/>
    </xf>
    <xf numFmtId="0" fontId="13" fillId="0" borderId="10" xfId="5" applyFont="1" applyFill="1" applyBorder="1" applyAlignment="1" applyProtection="1">
      <alignment horizontal="left" vertical="center" shrinkToFit="1"/>
      <protection hidden="1"/>
    </xf>
    <xf numFmtId="0" fontId="13" fillId="0" borderId="11" xfId="5" applyFont="1" applyFill="1" applyBorder="1" applyAlignment="1" applyProtection="1">
      <alignment horizontal="left" vertical="center" shrinkToFit="1"/>
      <protection hidden="1"/>
    </xf>
    <xf numFmtId="0" fontId="13" fillId="0" borderId="12" xfId="5" applyFont="1" applyFill="1" applyBorder="1" applyAlignment="1" applyProtection="1">
      <alignment horizontal="left" vertical="center" shrinkToFit="1"/>
      <protection hidden="1"/>
    </xf>
    <xf numFmtId="0" fontId="13" fillId="2" borderId="7" xfId="5" applyFont="1" applyFill="1" applyBorder="1" applyAlignment="1">
      <alignment horizontal="center" vertical="center"/>
    </xf>
    <xf numFmtId="0" fontId="13" fillId="2" borderId="10" xfId="5" applyFont="1" applyFill="1" applyBorder="1" applyAlignment="1">
      <alignment horizontal="center" vertical="center"/>
    </xf>
    <xf numFmtId="0" fontId="13" fillId="2" borderId="11" xfId="5" applyFont="1" applyFill="1" applyBorder="1" applyAlignment="1">
      <alignment horizontal="center" vertical="center"/>
    </xf>
    <xf numFmtId="0" fontId="13" fillId="2" borderId="12" xfId="5" applyFont="1" applyFill="1" applyBorder="1" applyAlignment="1">
      <alignment horizontal="center" vertical="center"/>
    </xf>
    <xf numFmtId="0" fontId="32" fillId="4" borderId="10" xfId="7" applyFont="1" applyFill="1" applyBorder="1" applyAlignment="1" applyProtection="1">
      <alignment horizontal="left" vertical="center" wrapText="1" shrinkToFit="1"/>
      <protection hidden="1"/>
    </xf>
    <xf numFmtId="0" fontId="32" fillId="4" borderId="11" xfId="7" applyFont="1" applyFill="1" applyBorder="1" applyAlignment="1" applyProtection="1">
      <alignment horizontal="left" vertical="center" wrapText="1" shrinkToFit="1"/>
      <protection hidden="1"/>
    </xf>
    <xf numFmtId="0" fontId="32" fillId="4" borderId="12" xfId="7" applyFont="1" applyFill="1" applyBorder="1" applyAlignment="1" applyProtection="1">
      <alignment horizontal="left" vertical="center" wrapText="1" shrinkToFit="1"/>
      <protection hidden="1"/>
    </xf>
    <xf numFmtId="38" fontId="13" fillId="4" borderId="10" xfId="8" applyFont="1" applyFill="1" applyBorder="1" applyAlignment="1" applyProtection="1">
      <alignment horizontal="right" vertical="center" shrinkToFit="1"/>
      <protection hidden="1"/>
    </xf>
    <xf numFmtId="38" fontId="13" fillId="4" borderId="11" xfId="8" applyFont="1" applyFill="1" applyBorder="1" applyAlignment="1" applyProtection="1">
      <alignment horizontal="right" vertical="center" shrinkToFit="1"/>
      <protection hidden="1"/>
    </xf>
    <xf numFmtId="38" fontId="13" fillId="4" borderId="12" xfId="8" applyFont="1" applyFill="1" applyBorder="1" applyAlignment="1" applyProtection="1">
      <alignment horizontal="right" vertical="center" shrinkToFit="1"/>
      <protection hidden="1"/>
    </xf>
    <xf numFmtId="0" fontId="11" fillId="3" borderId="10" xfId="7" applyFont="1" applyFill="1" applyBorder="1" applyAlignment="1" applyProtection="1">
      <alignment horizontal="center" vertical="center" shrinkToFit="1"/>
      <protection hidden="1"/>
    </xf>
    <xf numFmtId="0" fontId="11" fillId="3" borderId="11" xfId="7" applyFont="1" applyFill="1" applyBorder="1" applyAlignment="1" applyProtection="1">
      <alignment horizontal="center" vertical="center" shrinkToFit="1"/>
      <protection hidden="1"/>
    </xf>
    <xf numFmtId="0" fontId="11" fillId="3" borderId="12" xfId="7" applyFont="1" applyFill="1" applyBorder="1" applyAlignment="1" applyProtection="1">
      <alignment horizontal="center" vertical="center" shrinkToFit="1"/>
      <protection hidden="1"/>
    </xf>
    <xf numFmtId="0" fontId="17" fillId="3" borderId="50" xfId="7" applyFont="1" applyFill="1" applyBorder="1" applyAlignment="1" applyProtection="1">
      <alignment horizontal="left" vertical="center" shrinkToFit="1"/>
      <protection hidden="1"/>
    </xf>
    <xf numFmtId="0" fontId="17" fillId="3" borderId="51" xfId="7" applyFont="1" applyFill="1" applyBorder="1" applyAlignment="1" applyProtection="1">
      <alignment horizontal="left" vertical="center" shrinkToFit="1"/>
      <protection hidden="1"/>
    </xf>
    <xf numFmtId="0" fontId="17" fillId="3" borderId="52" xfId="7" applyFont="1" applyFill="1" applyBorder="1" applyAlignment="1" applyProtection="1">
      <alignment horizontal="left" vertical="center" shrinkToFit="1"/>
      <protection hidden="1"/>
    </xf>
    <xf numFmtId="38" fontId="17" fillId="0" borderId="50" xfId="8" applyFont="1" applyBorder="1" applyAlignment="1" applyProtection="1">
      <alignment horizontal="right" vertical="center" shrinkToFit="1"/>
      <protection hidden="1"/>
    </xf>
    <xf numFmtId="38" fontId="17" fillId="0" borderId="51" xfId="8" applyFont="1" applyBorder="1" applyAlignment="1" applyProtection="1">
      <alignment horizontal="right" vertical="center" shrinkToFit="1"/>
      <protection hidden="1"/>
    </xf>
    <xf numFmtId="38" fontId="17" fillId="0" borderId="52" xfId="8" applyFont="1" applyBorder="1" applyAlignment="1" applyProtection="1">
      <alignment horizontal="right" vertical="center" shrinkToFit="1"/>
      <protection hidden="1"/>
    </xf>
    <xf numFmtId="0" fontId="32" fillId="3" borderId="10" xfId="7" applyFont="1" applyFill="1" applyBorder="1" applyAlignment="1" applyProtection="1">
      <alignment horizontal="left" vertical="center" wrapText="1" shrinkToFit="1"/>
      <protection hidden="1"/>
    </xf>
    <xf numFmtId="0" fontId="32" fillId="3" borderId="11" xfId="7" applyFont="1" applyFill="1" applyBorder="1" applyAlignment="1" applyProtection="1">
      <alignment horizontal="left" vertical="center" wrapText="1" shrinkToFit="1"/>
      <protection hidden="1"/>
    </xf>
    <xf numFmtId="0" fontId="32" fillId="3" borderId="12" xfId="7" applyFont="1" applyFill="1" applyBorder="1" applyAlignment="1" applyProtection="1">
      <alignment horizontal="left" vertical="center" wrapText="1" shrinkToFit="1"/>
      <protection hidden="1"/>
    </xf>
    <xf numFmtId="38" fontId="13" fillId="4" borderId="10" xfId="1" applyFont="1" applyFill="1" applyBorder="1" applyAlignment="1" applyProtection="1">
      <alignment horizontal="right" vertical="center" shrinkToFit="1"/>
      <protection hidden="1"/>
    </xf>
    <xf numFmtId="38" fontId="13" fillId="4" borderId="11" xfId="1" applyFont="1" applyFill="1" applyBorder="1" applyAlignment="1" applyProtection="1">
      <alignment horizontal="right" vertical="center" shrinkToFit="1"/>
      <protection hidden="1"/>
    </xf>
    <xf numFmtId="38" fontId="13" fillId="4" borderId="12" xfId="1" applyFont="1" applyFill="1" applyBorder="1" applyAlignment="1" applyProtection="1">
      <alignment horizontal="right" vertical="center" shrinkToFit="1"/>
      <protection hidden="1"/>
    </xf>
    <xf numFmtId="180" fontId="13" fillId="0" borderId="10" xfId="1" applyNumberFormat="1" applyFont="1" applyBorder="1" applyAlignment="1" applyProtection="1">
      <alignment horizontal="right" vertical="center" shrinkToFit="1"/>
      <protection hidden="1"/>
    </xf>
    <xf numFmtId="180" fontId="13" fillId="0" borderId="11" xfId="1" applyNumberFormat="1" applyFont="1" applyBorder="1" applyAlignment="1" applyProtection="1">
      <alignment horizontal="right" vertical="center" shrinkToFit="1"/>
      <protection hidden="1"/>
    </xf>
    <xf numFmtId="180" fontId="13" fillId="0" borderId="12" xfId="1" applyNumberFormat="1" applyFont="1" applyBorder="1" applyAlignment="1" applyProtection="1">
      <alignment horizontal="right" vertical="center" shrinkToFit="1"/>
      <protection hidden="1"/>
    </xf>
    <xf numFmtId="180" fontId="13" fillId="0" borderId="10" xfId="7" applyNumberFormat="1" applyFont="1" applyBorder="1" applyAlignment="1" applyProtection="1">
      <alignment vertical="center" shrinkToFit="1"/>
      <protection hidden="1"/>
    </xf>
    <xf numFmtId="180" fontId="13" fillId="0" borderId="11" xfId="7" applyNumberFormat="1" applyFont="1" applyBorder="1" applyAlignment="1" applyProtection="1">
      <alignment vertical="center" shrinkToFit="1"/>
      <protection hidden="1"/>
    </xf>
    <xf numFmtId="180" fontId="13" fillId="0" borderId="12" xfId="7" applyNumberFormat="1" applyFont="1" applyBorder="1" applyAlignment="1" applyProtection="1">
      <alignment vertical="center" shrinkToFit="1"/>
      <protection hidden="1"/>
    </xf>
    <xf numFmtId="180" fontId="13" fillId="0" borderId="10" xfId="1" applyNumberFormat="1" applyFont="1" applyBorder="1" applyAlignment="1" applyProtection="1">
      <alignment vertical="center" shrinkToFit="1"/>
      <protection hidden="1"/>
    </xf>
    <xf numFmtId="180" fontId="13" fillId="0" borderId="11" xfId="1" applyNumberFormat="1" applyFont="1" applyBorder="1" applyAlignment="1" applyProtection="1">
      <alignment vertical="center" shrinkToFit="1"/>
      <protection hidden="1"/>
    </xf>
    <xf numFmtId="180" fontId="13" fillId="0" borderId="12" xfId="1" applyNumberFormat="1" applyFont="1" applyBorder="1" applyAlignment="1" applyProtection="1">
      <alignment vertical="center" shrinkToFit="1"/>
      <protection hidden="1"/>
    </xf>
    <xf numFmtId="0" fontId="32" fillId="0" borderId="10" xfId="7" applyFont="1" applyBorder="1" applyAlignment="1" applyProtection="1">
      <alignment horizontal="center" vertical="center" shrinkToFit="1"/>
      <protection hidden="1"/>
    </xf>
    <xf numFmtId="0" fontId="32" fillId="0" borderId="11" xfId="7" applyFont="1" applyBorder="1" applyAlignment="1" applyProtection="1">
      <alignment horizontal="center" vertical="center" shrinkToFit="1"/>
      <protection hidden="1"/>
    </xf>
    <xf numFmtId="0" fontId="32" fillId="0" borderId="12" xfId="7" applyFont="1" applyBorder="1" applyAlignment="1" applyProtection="1">
      <alignment horizontal="center" vertical="center" shrinkToFit="1"/>
      <protection hidden="1"/>
    </xf>
    <xf numFmtId="0" fontId="32" fillId="3" borderId="2" xfId="7" applyFont="1" applyFill="1" applyBorder="1" applyAlignment="1" applyProtection="1">
      <alignment horizontal="center" vertical="center" wrapText="1" shrinkToFit="1"/>
      <protection hidden="1"/>
    </xf>
    <xf numFmtId="0" fontId="32" fillId="3" borderId="3" xfId="7" applyFont="1" applyFill="1" applyBorder="1" applyAlignment="1" applyProtection="1">
      <alignment horizontal="center" vertical="center" wrapText="1" shrinkToFit="1"/>
      <protection hidden="1"/>
    </xf>
    <xf numFmtId="0" fontId="32" fillId="3" borderId="4" xfId="7" applyFont="1" applyFill="1" applyBorder="1" applyAlignment="1" applyProtection="1">
      <alignment horizontal="center" vertical="center" wrapText="1" shrinkToFit="1"/>
      <protection hidden="1"/>
    </xf>
    <xf numFmtId="0" fontId="32" fillId="3" borderId="13" xfId="7" applyFont="1" applyFill="1" applyBorder="1" applyAlignment="1" applyProtection="1">
      <alignment horizontal="center" vertical="center" wrapText="1" shrinkToFit="1"/>
      <protection hidden="1"/>
    </xf>
    <xf numFmtId="0" fontId="32" fillId="3" borderId="0" xfId="7" applyFont="1" applyFill="1" applyAlignment="1" applyProtection="1">
      <alignment horizontal="center" vertical="center" wrapText="1" shrinkToFit="1"/>
      <protection hidden="1"/>
    </xf>
    <xf numFmtId="0" fontId="32" fillId="3" borderId="14" xfId="7" applyFont="1" applyFill="1" applyBorder="1" applyAlignment="1" applyProtection="1">
      <alignment horizontal="center" vertical="center" wrapText="1" shrinkToFit="1"/>
      <protection hidden="1"/>
    </xf>
    <xf numFmtId="0" fontId="32" fillId="3" borderId="5" xfId="7" applyFont="1" applyFill="1" applyBorder="1" applyAlignment="1" applyProtection="1">
      <alignment horizontal="center" vertical="center" wrapText="1" shrinkToFit="1"/>
      <protection hidden="1"/>
    </xf>
    <xf numFmtId="0" fontId="32" fillId="3" borderId="1" xfId="7" applyFont="1" applyFill="1" applyBorder="1" applyAlignment="1" applyProtection="1">
      <alignment horizontal="center" vertical="center" wrapText="1" shrinkToFit="1"/>
      <protection hidden="1"/>
    </xf>
    <xf numFmtId="0" fontId="32" fillId="3" borderId="6" xfId="7" applyFont="1" applyFill="1" applyBorder="1" applyAlignment="1" applyProtection="1">
      <alignment horizontal="center" vertical="center" wrapText="1" shrinkToFit="1"/>
      <protection hidden="1"/>
    </xf>
    <xf numFmtId="0" fontId="5" fillId="3" borderId="10" xfId="6" applyFont="1" applyFill="1" applyBorder="1" applyAlignment="1" applyProtection="1">
      <alignment horizontal="center" vertical="center"/>
      <protection hidden="1"/>
    </xf>
    <xf numFmtId="0" fontId="5" fillId="3" borderId="11" xfId="6" applyFont="1" applyFill="1" applyBorder="1" applyAlignment="1" applyProtection="1">
      <alignment horizontal="center" vertical="center"/>
      <protection hidden="1"/>
    </xf>
    <xf numFmtId="0" fontId="5" fillId="3" borderId="12" xfId="6" applyFont="1" applyFill="1" applyBorder="1" applyAlignment="1" applyProtection="1">
      <alignment horizontal="center" vertical="center"/>
      <protection hidden="1"/>
    </xf>
    <xf numFmtId="180" fontId="13" fillId="2" borderId="10" xfId="7" applyNumberFormat="1" applyFont="1" applyFill="1" applyBorder="1" applyAlignment="1" applyProtection="1">
      <alignment horizontal="center" vertical="center" shrinkToFit="1"/>
      <protection hidden="1"/>
    </xf>
    <xf numFmtId="180" fontId="13" fillId="2" borderId="11" xfId="7" applyNumberFormat="1" applyFont="1" applyFill="1" applyBorder="1" applyAlignment="1" applyProtection="1">
      <alignment horizontal="center" vertical="center" shrinkToFit="1"/>
      <protection hidden="1"/>
    </xf>
    <xf numFmtId="180" fontId="13" fillId="2" borderId="12" xfId="7" applyNumberFormat="1" applyFont="1" applyFill="1" applyBorder="1" applyAlignment="1" applyProtection="1">
      <alignment horizontal="center" vertical="center" shrinkToFit="1"/>
      <protection hidden="1"/>
    </xf>
    <xf numFmtId="180" fontId="13" fillId="0" borderId="10" xfId="7" applyNumberFormat="1" applyFont="1" applyBorder="1" applyAlignment="1" applyProtection="1">
      <alignment horizontal="right" vertical="center" shrinkToFit="1"/>
      <protection hidden="1"/>
    </xf>
    <xf numFmtId="180" fontId="13" fillId="0" borderId="11" xfId="7" applyNumberFormat="1" applyFont="1" applyBorder="1" applyAlignment="1" applyProtection="1">
      <alignment horizontal="right" vertical="center" shrinkToFit="1"/>
      <protection hidden="1"/>
    </xf>
    <xf numFmtId="180" fontId="13" fillId="0" borderId="12" xfId="7" applyNumberFormat="1" applyFont="1" applyBorder="1" applyAlignment="1" applyProtection="1">
      <alignment horizontal="right" vertical="center" shrinkToFit="1"/>
      <protection hidden="1"/>
    </xf>
    <xf numFmtId="0" fontId="32" fillId="3" borderId="10" xfId="7" applyFont="1" applyFill="1" applyBorder="1" applyAlignment="1" applyProtection="1">
      <alignment horizontal="left" vertical="center" shrinkToFit="1"/>
      <protection hidden="1"/>
    </xf>
    <xf numFmtId="0" fontId="32" fillId="3" borderId="11" xfId="7" applyFont="1" applyFill="1" applyBorder="1" applyAlignment="1" applyProtection="1">
      <alignment horizontal="left" vertical="center" shrinkToFit="1"/>
      <protection hidden="1"/>
    </xf>
    <xf numFmtId="0" fontId="32" fillId="3" borderId="12" xfId="7" applyFont="1" applyFill="1" applyBorder="1" applyAlignment="1" applyProtection="1">
      <alignment horizontal="left" vertical="center" shrinkToFit="1"/>
      <protection hidden="1"/>
    </xf>
    <xf numFmtId="0" fontId="32" fillId="3" borderId="2" xfId="7" applyFont="1" applyFill="1" applyBorder="1" applyAlignment="1" applyProtection="1">
      <alignment vertical="center" wrapText="1" shrinkToFit="1"/>
      <protection hidden="1"/>
    </xf>
    <xf numFmtId="0" fontId="32" fillId="3" borderId="3" xfId="7" applyFont="1" applyFill="1" applyBorder="1" applyAlignment="1" applyProtection="1">
      <alignment vertical="center" wrapText="1" shrinkToFit="1"/>
      <protection hidden="1"/>
    </xf>
    <xf numFmtId="0" fontId="32" fillId="3" borderId="4" xfId="7" applyFont="1" applyFill="1" applyBorder="1" applyAlignment="1" applyProtection="1">
      <alignment vertical="center" wrapText="1" shrinkToFit="1"/>
      <protection hidden="1"/>
    </xf>
    <xf numFmtId="0" fontId="32" fillId="3" borderId="13" xfId="7" applyFont="1" applyFill="1" applyBorder="1" applyAlignment="1" applyProtection="1">
      <alignment vertical="center" wrapText="1" shrinkToFit="1"/>
      <protection hidden="1"/>
    </xf>
    <xf numFmtId="0" fontId="32" fillId="3" borderId="0" xfId="7" applyFont="1" applyFill="1" applyAlignment="1" applyProtection="1">
      <alignment vertical="center" wrapText="1" shrinkToFit="1"/>
      <protection hidden="1"/>
    </xf>
    <xf numFmtId="0" fontId="32" fillId="3" borderId="14" xfId="7" applyFont="1" applyFill="1" applyBorder="1" applyAlignment="1" applyProtection="1">
      <alignment vertical="center" wrapText="1" shrinkToFit="1"/>
      <protection hidden="1"/>
    </xf>
    <xf numFmtId="0" fontId="32" fillId="3" borderId="5" xfId="7" applyFont="1" applyFill="1" applyBorder="1" applyAlignment="1" applyProtection="1">
      <alignment vertical="center" wrapText="1" shrinkToFit="1"/>
      <protection hidden="1"/>
    </xf>
    <xf numFmtId="0" fontId="32" fillId="3" borderId="1" xfId="7" applyFont="1" applyFill="1" applyBorder="1" applyAlignment="1" applyProtection="1">
      <alignment vertical="center" wrapText="1" shrinkToFit="1"/>
      <protection hidden="1"/>
    </xf>
    <xf numFmtId="0" fontId="32" fillId="3" borderId="6" xfId="7" applyFont="1" applyFill="1" applyBorder="1" applyAlignment="1" applyProtection="1">
      <alignment vertical="center" wrapText="1" shrinkToFit="1"/>
      <protection hidden="1"/>
    </xf>
    <xf numFmtId="0" fontId="32" fillId="3" borderId="2" xfId="7" applyFont="1" applyFill="1" applyBorder="1" applyAlignment="1" applyProtection="1">
      <alignment horizontal="left" vertical="center" wrapText="1" shrinkToFit="1"/>
      <protection hidden="1"/>
    </xf>
    <xf numFmtId="0" fontId="32" fillId="3" borderId="3" xfId="7" applyFont="1" applyFill="1" applyBorder="1" applyAlignment="1" applyProtection="1">
      <alignment horizontal="left" vertical="center" wrapText="1" shrinkToFit="1"/>
      <protection hidden="1"/>
    </xf>
    <xf numFmtId="0" fontId="32" fillId="3" borderId="4" xfId="7" applyFont="1" applyFill="1" applyBorder="1" applyAlignment="1" applyProtection="1">
      <alignment horizontal="left" vertical="center" wrapText="1" shrinkToFit="1"/>
      <protection hidden="1"/>
    </xf>
    <xf numFmtId="0" fontId="32" fillId="3" borderId="13" xfId="7" applyFont="1" applyFill="1" applyBorder="1" applyAlignment="1" applyProtection="1">
      <alignment horizontal="left" vertical="center" wrapText="1" shrinkToFit="1"/>
      <protection hidden="1"/>
    </xf>
    <xf numFmtId="0" fontId="32" fillId="3" borderId="0" xfId="7" applyFont="1" applyFill="1" applyAlignment="1" applyProtection="1">
      <alignment horizontal="left" vertical="center" wrapText="1" shrinkToFit="1"/>
      <protection hidden="1"/>
    </xf>
    <xf numFmtId="0" fontId="32" fillId="3" borderId="14" xfId="7" applyFont="1" applyFill="1" applyBorder="1" applyAlignment="1" applyProtection="1">
      <alignment horizontal="left" vertical="center" wrapText="1" shrinkToFit="1"/>
      <protection hidden="1"/>
    </xf>
    <xf numFmtId="0" fontId="32" fillId="3" borderId="5" xfId="7" applyFont="1" applyFill="1" applyBorder="1" applyAlignment="1" applyProtection="1">
      <alignment horizontal="left" vertical="center" wrapText="1" shrinkToFit="1"/>
      <protection hidden="1"/>
    </xf>
    <xf numFmtId="0" fontId="32" fillId="3" borderId="1" xfId="7" applyFont="1" applyFill="1" applyBorder="1" applyAlignment="1" applyProtection="1">
      <alignment horizontal="left" vertical="center" wrapText="1" shrinkToFit="1"/>
      <protection hidden="1"/>
    </xf>
    <xf numFmtId="0" fontId="32" fillId="3" borderId="6" xfId="7" applyFont="1" applyFill="1" applyBorder="1" applyAlignment="1" applyProtection="1">
      <alignment horizontal="left" vertical="center" wrapText="1" shrinkToFit="1"/>
      <protection hidden="1"/>
    </xf>
    <xf numFmtId="38" fontId="23" fillId="4" borderId="8" xfId="1" applyFont="1" applyFill="1" applyBorder="1" applyAlignment="1" applyProtection="1">
      <alignment horizontal="right" vertical="center" wrapText="1"/>
      <protection hidden="1"/>
    </xf>
    <xf numFmtId="38" fontId="23" fillId="4" borderId="9" xfId="1" applyFont="1" applyFill="1" applyBorder="1" applyAlignment="1" applyProtection="1">
      <alignment horizontal="right" vertical="center" wrapText="1"/>
      <protection hidden="1"/>
    </xf>
    <xf numFmtId="0" fontId="23" fillId="4" borderId="2" xfId="4" applyFont="1" applyFill="1" applyBorder="1" applyAlignment="1" applyProtection="1">
      <alignment horizontal="center" vertical="center" wrapText="1"/>
      <protection hidden="1"/>
    </xf>
    <xf numFmtId="0" fontId="23" fillId="4" borderId="3" xfId="4" applyFont="1" applyFill="1" applyBorder="1" applyAlignment="1" applyProtection="1">
      <alignment horizontal="center" vertical="center" wrapText="1"/>
      <protection hidden="1"/>
    </xf>
    <xf numFmtId="0" fontId="23" fillId="4" borderId="5" xfId="4" applyFont="1" applyFill="1" applyBorder="1" applyAlignment="1" applyProtection="1">
      <alignment horizontal="center" vertical="center" wrapText="1"/>
      <protection hidden="1"/>
    </xf>
    <xf numFmtId="0" fontId="23" fillId="4" borderId="1" xfId="4" applyFont="1" applyFill="1" applyBorder="1" applyAlignment="1" applyProtection="1">
      <alignment horizontal="center" vertical="center" wrapText="1"/>
      <protection hidden="1"/>
    </xf>
    <xf numFmtId="0" fontId="23" fillId="4" borderId="2" xfId="4" applyFont="1" applyFill="1" applyBorder="1" applyAlignment="1" applyProtection="1">
      <alignment horizontal="center" vertical="center"/>
      <protection hidden="1"/>
    </xf>
    <xf numFmtId="0" fontId="23" fillId="4" borderId="5" xfId="4" applyFont="1" applyFill="1" applyBorder="1" applyAlignment="1" applyProtection="1">
      <alignment horizontal="center" vertical="center"/>
      <protection hidden="1"/>
    </xf>
    <xf numFmtId="0" fontId="23" fillId="4" borderId="7" xfId="4" applyFont="1" applyFill="1" applyBorder="1" applyAlignment="1" applyProtection="1">
      <alignment horizontal="center" vertical="center" wrapText="1"/>
      <protection hidden="1"/>
    </xf>
    <xf numFmtId="185" fontId="34" fillId="4" borderId="2" xfId="1" applyNumberFormat="1" applyFont="1" applyFill="1" applyBorder="1" applyAlignment="1" applyProtection="1">
      <alignment horizontal="right" vertical="center"/>
      <protection hidden="1"/>
    </xf>
    <xf numFmtId="185" fontId="34" fillId="4" borderId="5" xfId="1" applyNumberFormat="1" applyFont="1" applyFill="1" applyBorder="1" applyAlignment="1" applyProtection="1">
      <alignment horizontal="right" vertical="center"/>
      <protection hidden="1"/>
    </xf>
    <xf numFmtId="0" fontId="30" fillId="4" borderId="0" xfId="7" applyFont="1" applyFill="1" applyAlignment="1">
      <alignment horizontal="right" vertical="center"/>
    </xf>
    <xf numFmtId="0" fontId="31" fillId="4" borderId="0" xfId="7" applyFont="1" applyFill="1" applyAlignment="1" applyProtection="1">
      <alignment horizontal="center" vertical="center"/>
      <protection hidden="1"/>
    </xf>
    <xf numFmtId="0" fontId="23" fillId="4" borderId="3" xfId="4" applyFont="1" applyFill="1" applyBorder="1" applyAlignment="1" applyProtection="1">
      <alignment horizontal="center" vertical="center"/>
      <protection hidden="1"/>
    </xf>
    <xf numFmtId="0" fontId="11" fillId="3" borderId="7" xfId="7" applyFont="1" applyFill="1" applyBorder="1" applyAlignment="1" applyProtection="1">
      <alignment horizontal="center" vertical="center"/>
      <protection hidden="1"/>
    </xf>
    <xf numFmtId="0" fontId="11" fillId="4" borderId="7" xfId="7" applyFont="1" applyFill="1" applyBorder="1" applyAlignment="1" applyProtection="1">
      <alignment horizontal="center" vertical="center" shrinkToFit="1"/>
      <protection hidden="1"/>
    </xf>
    <xf numFmtId="0" fontId="11" fillId="3" borderId="10" xfId="7" applyFont="1" applyFill="1" applyBorder="1" applyAlignment="1" applyProtection="1">
      <alignment horizontal="center" vertical="center"/>
      <protection hidden="1"/>
    </xf>
    <xf numFmtId="0" fontId="11" fillId="3" borderId="11" xfId="7" applyFont="1" applyFill="1" applyBorder="1" applyAlignment="1" applyProtection="1">
      <alignment horizontal="center" vertical="center"/>
      <protection hidden="1"/>
    </xf>
    <xf numFmtId="0" fontId="11" fillId="3" borderId="12" xfId="7" applyFont="1" applyFill="1" applyBorder="1" applyAlignment="1" applyProtection="1">
      <alignment horizontal="center" vertical="center"/>
      <protection hidden="1"/>
    </xf>
    <xf numFmtId="0" fontId="32" fillId="0" borderId="7" xfId="7" applyFont="1" applyBorder="1" applyAlignment="1" applyProtection="1">
      <alignment horizontal="center" vertical="center" shrinkToFit="1"/>
      <protection hidden="1"/>
    </xf>
    <xf numFmtId="0" fontId="23" fillId="4" borderId="1" xfId="4" applyFont="1" applyFill="1" applyBorder="1" applyAlignment="1" applyProtection="1">
      <alignment horizontal="center" vertical="center"/>
      <protection hidden="1"/>
    </xf>
    <xf numFmtId="38" fontId="33" fillId="4" borderId="9" xfId="7" applyNumberFormat="1" applyFont="1" applyFill="1" applyBorder="1" applyProtection="1">
      <alignment vertical="center"/>
      <protection hidden="1"/>
    </xf>
    <xf numFmtId="0" fontId="33" fillId="4" borderId="7" xfId="7" applyFont="1" applyFill="1" applyBorder="1" applyProtection="1">
      <alignment vertical="center"/>
      <protection hidden="1"/>
    </xf>
    <xf numFmtId="0" fontId="11" fillId="4" borderId="7" xfId="7" applyFont="1" applyFill="1" applyBorder="1" applyAlignment="1" applyProtection="1">
      <alignment horizontal="center" vertical="center"/>
      <protection hidden="1"/>
    </xf>
    <xf numFmtId="0" fontId="11" fillId="4" borderId="35" xfId="7" applyFont="1" applyFill="1" applyBorder="1" applyAlignment="1" applyProtection="1">
      <alignment horizontal="center" vertical="center"/>
      <protection hidden="1"/>
    </xf>
    <xf numFmtId="0" fontId="33" fillId="2" borderId="8" xfId="7" applyFont="1" applyFill="1" applyBorder="1" applyAlignment="1" applyProtection="1">
      <alignment horizontal="center" vertical="center" textRotation="255"/>
      <protection hidden="1"/>
    </xf>
    <xf numFmtId="0" fontId="33" fillId="2" borderId="54" xfId="7" applyFont="1" applyFill="1" applyBorder="1" applyAlignment="1" applyProtection="1">
      <alignment horizontal="center" vertical="center" textRotation="255"/>
      <protection hidden="1"/>
    </xf>
    <xf numFmtId="0" fontId="33" fillId="2" borderId="9" xfId="7" applyFont="1" applyFill="1" applyBorder="1" applyAlignment="1" applyProtection="1">
      <alignment horizontal="center" vertical="center" textRotation="255"/>
      <protection hidden="1"/>
    </xf>
    <xf numFmtId="0" fontId="33" fillId="2" borderId="47" xfId="7" applyFont="1" applyFill="1" applyBorder="1" applyAlignment="1" applyProtection="1">
      <alignment horizontal="center" vertical="center"/>
      <protection hidden="1"/>
    </xf>
    <xf numFmtId="0" fontId="33" fillId="2" borderId="48" xfId="7" applyFont="1" applyFill="1" applyBorder="1" applyAlignment="1" applyProtection="1">
      <alignment horizontal="center" vertical="center"/>
      <protection hidden="1"/>
    </xf>
    <xf numFmtId="0" fontId="33" fillId="2" borderId="49" xfId="7" applyFont="1" applyFill="1" applyBorder="1" applyAlignment="1" applyProtection="1">
      <alignment horizontal="center" vertical="center"/>
      <protection hidden="1"/>
    </xf>
    <xf numFmtId="0" fontId="33" fillId="2" borderId="10" xfId="7" applyFont="1" applyFill="1" applyBorder="1" applyAlignment="1" applyProtection="1">
      <alignment horizontal="center" vertical="center"/>
      <protection hidden="1"/>
    </xf>
    <xf numFmtId="0" fontId="33" fillId="2" borderId="11" xfId="7" applyFont="1" applyFill="1" applyBorder="1" applyAlignment="1" applyProtection="1">
      <alignment horizontal="center" vertical="center"/>
      <protection hidden="1"/>
    </xf>
    <xf numFmtId="0" fontId="33" fillId="2" borderId="12" xfId="7" applyFont="1" applyFill="1" applyBorder="1" applyAlignment="1" applyProtection="1">
      <alignment horizontal="center" vertical="center"/>
      <protection hidden="1"/>
    </xf>
    <xf numFmtId="0" fontId="32" fillId="3" borderId="8" xfId="7" applyFont="1" applyFill="1" applyBorder="1" applyAlignment="1" applyProtection="1">
      <alignment horizontal="center" vertical="center"/>
      <protection hidden="1"/>
    </xf>
    <xf numFmtId="0" fontId="32" fillId="3" borderId="54" xfId="7" applyFont="1" applyFill="1" applyBorder="1" applyAlignment="1" applyProtection="1">
      <alignment horizontal="center" vertical="center"/>
      <protection hidden="1"/>
    </xf>
    <xf numFmtId="0" fontId="32" fillId="3" borderId="9" xfId="7" applyFont="1" applyFill="1" applyBorder="1" applyAlignment="1" applyProtection="1">
      <alignment horizontal="center" vertical="center"/>
      <protection hidden="1"/>
    </xf>
    <xf numFmtId="0" fontId="32" fillId="3" borderId="2" xfId="7" applyFont="1" applyFill="1" applyBorder="1" applyAlignment="1" applyProtection="1">
      <alignment horizontal="center" vertical="center"/>
      <protection hidden="1"/>
    </xf>
    <xf numFmtId="0" fontId="32" fillId="3" borderId="3" xfId="7" applyFont="1" applyFill="1" applyBorder="1" applyAlignment="1" applyProtection="1">
      <alignment horizontal="center" vertical="center"/>
      <protection hidden="1"/>
    </xf>
    <xf numFmtId="0" fontId="32" fillId="3" borderId="4" xfId="7" applyFont="1" applyFill="1" applyBorder="1" applyAlignment="1" applyProtection="1">
      <alignment horizontal="center" vertical="center"/>
      <protection hidden="1"/>
    </xf>
    <xf numFmtId="0" fontId="32" fillId="3" borderId="13" xfId="7" applyFont="1" applyFill="1" applyBorder="1" applyAlignment="1" applyProtection="1">
      <alignment horizontal="center" vertical="center"/>
      <protection hidden="1"/>
    </xf>
    <xf numFmtId="0" fontId="32" fillId="3" borderId="0" xfId="7" applyFont="1" applyFill="1" applyAlignment="1" applyProtection="1">
      <alignment horizontal="center" vertical="center"/>
      <protection hidden="1"/>
    </xf>
    <xf numFmtId="0" fontId="32" fillId="3" borderId="14" xfId="7" applyFont="1" applyFill="1" applyBorder="1" applyAlignment="1" applyProtection="1">
      <alignment horizontal="center" vertical="center"/>
      <protection hidden="1"/>
    </xf>
    <xf numFmtId="0" fontId="32" fillId="3" borderId="5" xfId="7" applyFont="1" applyFill="1" applyBorder="1" applyAlignment="1" applyProtection="1">
      <alignment horizontal="center" vertical="center"/>
      <protection hidden="1"/>
    </xf>
    <xf numFmtId="0" fontId="32" fillId="3" borderId="1" xfId="7" applyFont="1" applyFill="1" applyBorder="1" applyAlignment="1" applyProtection="1">
      <alignment horizontal="center" vertical="center"/>
      <protection hidden="1"/>
    </xf>
    <xf numFmtId="0" fontId="32" fillId="3" borderId="6" xfId="7" applyFont="1" applyFill="1" applyBorder="1" applyAlignment="1" applyProtection="1">
      <alignment horizontal="center" vertical="center"/>
      <protection hidden="1"/>
    </xf>
    <xf numFmtId="0" fontId="10" fillId="3" borderId="2" xfId="6" applyFont="1" applyFill="1" applyBorder="1" applyAlignment="1" applyProtection="1">
      <alignment horizontal="center" vertical="center"/>
      <protection hidden="1"/>
    </xf>
    <xf numFmtId="0" fontId="10" fillId="3" borderId="4" xfId="6" applyFont="1" applyFill="1" applyBorder="1" applyAlignment="1" applyProtection="1">
      <alignment horizontal="center" vertical="center"/>
      <protection hidden="1"/>
    </xf>
    <xf numFmtId="0" fontId="10" fillId="3" borderId="13" xfId="6" applyFont="1" applyFill="1" applyBorder="1" applyAlignment="1" applyProtection="1">
      <alignment horizontal="center" vertical="center"/>
      <protection hidden="1"/>
    </xf>
    <xf numFmtId="0" fontId="10" fillId="3" borderId="14" xfId="6" applyFont="1" applyFill="1" applyBorder="1" applyAlignment="1" applyProtection="1">
      <alignment horizontal="center" vertical="center"/>
      <protection hidden="1"/>
    </xf>
    <xf numFmtId="0" fontId="10" fillId="3" borderId="5" xfId="6" applyFont="1" applyFill="1" applyBorder="1" applyAlignment="1" applyProtection="1">
      <alignment horizontal="center" vertical="center"/>
      <protection hidden="1"/>
    </xf>
    <xf numFmtId="0" fontId="10" fillId="3" borderId="6" xfId="6" applyFont="1" applyFill="1" applyBorder="1" applyAlignment="1" applyProtection="1">
      <alignment horizontal="center" vertical="center"/>
      <protection hidden="1"/>
    </xf>
    <xf numFmtId="0" fontId="32" fillId="3" borderId="10" xfId="7" applyFont="1" applyFill="1" applyBorder="1" applyAlignment="1" applyProtection="1">
      <alignment horizontal="center" vertical="center"/>
      <protection hidden="1"/>
    </xf>
    <xf numFmtId="0" fontId="32" fillId="3" borderId="11" xfId="7" applyFont="1" applyFill="1" applyBorder="1" applyAlignment="1" applyProtection="1">
      <alignment horizontal="center" vertical="center"/>
      <protection hidden="1"/>
    </xf>
    <xf numFmtId="0" fontId="32" fillId="3" borderId="12" xfId="7" applyFont="1" applyFill="1" applyBorder="1" applyAlignment="1" applyProtection="1">
      <alignment horizontal="center" vertical="center"/>
      <protection hidden="1"/>
    </xf>
    <xf numFmtId="0" fontId="32" fillId="3" borderId="10" xfId="7" applyFont="1" applyFill="1" applyBorder="1" applyAlignment="1" applyProtection="1">
      <alignment horizontal="center" vertical="center" wrapText="1"/>
      <protection hidden="1"/>
    </xf>
    <xf numFmtId="0" fontId="32" fillId="3" borderId="12" xfId="7" applyFont="1" applyFill="1" applyBorder="1" applyAlignment="1" applyProtection="1">
      <alignment horizontal="center" vertical="center" wrapText="1"/>
      <protection hidden="1"/>
    </xf>
    <xf numFmtId="0" fontId="11" fillId="4" borderId="35" xfId="7" applyFont="1" applyFill="1" applyBorder="1" applyAlignment="1" applyProtection="1">
      <alignment horizontal="center" vertical="center" shrinkToFit="1"/>
      <protection locked="0"/>
    </xf>
    <xf numFmtId="0" fontId="11" fillId="4" borderId="35" xfId="7" applyFont="1" applyFill="1" applyBorder="1" applyAlignment="1" applyProtection="1">
      <alignment horizontal="center" vertical="center"/>
      <protection locked="0"/>
    </xf>
    <xf numFmtId="0" fontId="11" fillId="4" borderId="7" xfId="7" applyFont="1" applyFill="1" applyBorder="1" applyAlignment="1" applyProtection="1">
      <alignment horizontal="center" vertical="center" shrinkToFit="1"/>
      <protection locked="0"/>
    </xf>
    <xf numFmtId="0" fontId="11" fillId="4" borderId="7" xfId="7" applyFont="1" applyFill="1" applyBorder="1" applyAlignment="1" applyProtection="1">
      <alignment horizontal="center" vertical="center"/>
      <protection locked="0"/>
    </xf>
    <xf numFmtId="0" fontId="32" fillId="3" borderId="8" xfId="7" applyFont="1" applyFill="1" applyBorder="1" applyAlignment="1" applyProtection="1">
      <alignment horizontal="center" vertical="center" wrapText="1"/>
      <protection hidden="1"/>
    </xf>
    <xf numFmtId="0" fontId="32" fillId="3" borderId="54" xfId="7" applyFont="1" applyFill="1" applyBorder="1" applyAlignment="1" applyProtection="1">
      <alignment horizontal="center" vertical="center" wrapText="1"/>
      <protection hidden="1"/>
    </xf>
    <xf numFmtId="0" fontId="32" fillId="3" borderId="9" xfId="7" applyFont="1" applyFill="1" applyBorder="1" applyAlignment="1" applyProtection="1">
      <alignment horizontal="center" vertical="center" wrapText="1"/>
      <protection hidden="1"/>
    </xf>
    <xf numFmtId="0" fontId="32" fillId="3" borderId="11" xfId="7" applyFont="1" applyFill="1" applyBorder="1" applyAlignment="1" applyProtection="1">
      <alignment horizontal="center" vertical="center" wrapText="1"/>
      <protection hidden="1"/>
    </xf>
    <xf numFmtId="0" fontId="32" fillId="3" borderId="7" xfId="7" applyFont="1" applyFill="1" applyBorder="1" applyAlignment="1" applyProtection="1">
      <alignment horizontal="center" vertical="center" wrapText="1"/>
      <protection hidden="1"/>
    </xf>
    <xf numFmtId="0" fontId="32" fillId="4" borderId="10" xfId="7" applyFont="1" applyFill="1" applyBorder="1" applyAlignment="1" applyProtection="1">
      <alignment horizontal="left" vertical="center"/>
      <protection hidden="1"/>
    </xf>
    <xf numFmtId="0" fontId="32" fillId="4" borderId="11" xfId="7" applyFont="1" applyFill="1" applyBorder="1" applyAlignment="1" applyProtection="1">
      <alignment horizontal="left" vertical="center"/>
      <protection hidden="1"/>
    </xf>
    <xf numFmtId="0" fontId="32" fillId="4" borderId="12" xfId="7" applyFont="1" applyFill="1" applyBorder="1" applyAlignment="1" applyProtection="1">
      <alignment horizontal="left" vertical="center"/>
      <protection hidden="1"/>
    </xf>
    <xf numFmtId="0" fontId="32" fillId="3" borderId="7" xfId="7" applyFont="1" applyFill="1" applyBorder="1" applyAlignment="1" applyProtection="1">
      <alignment horizontal="center" vertical="center"/>
      <protection hidden="1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9" fillId="0" borderId="3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</cellXfs>
  <cellStyles count="11">
    <cellStyle name="桁区切り" xfId="1" builtinId="6"/>
    <cellStyle name="桁区切り 2" xfId="10" xr:uid="{458D56F3-606E-4BC0-BB32-C0C089BDFBDA}"/>
    <cellStyle name="桁区切り 2 2" xfId="8" xr:uid="{00000000-0005-0000-0000-000001000000}"/>
    <cellStyle name="桁区切り 7" xfId="3" xr:uid="{00000000-0005-0000-0000-000002000000}"/>
    <cellStyle name="標準" xfId="0" builtinId="0"/>
    <cellStyle name="標準 10" xfId="2" xr:uid="{00000000-0005-0000-0000-000004000000}"/>
    <cellStyle name="標準 2" xfId="7" xr:uid="{00000000-0005-0000-0000-000005000000}"/>
    <cellStyle name="標準 2 5" xfId="9" xr:uid="{42E907DC-3BD2-4965-B77A-B2C9D752D814}"/>
    <cellStyle name="標準 4" xfId="6" xr:uid="{00000000-0005-0000-0000-000006000000}"/>
    <cellStyle name="標準 7 2" xfId="4" xr:uid="{00000000-0005-0000-0000-000007000000}"/>
    <cellStyle name="標準_ｼｽﾃﾑ提案記載例16年（建築物）040302" xfId="5" xr:uid="{00000000-0005-0000-0000-000008000000}"/>
  </cellStyles>
  <dxfs count="12"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229465</xdr:colOff>
      <xdr:row>4</xdr:row>
      <xdr:rowOff>58448</xdr:rowOff>
    </xdr:from>
    <xdr:to>
      <xdr:col>72</xdr:col>
      <xdr:colOff>47996</xdr:colOff>
      <xdr:row>74</xdr:row>
      <xdr:rowOff>129377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DE5FDC7-E0CE-485E-9C69-D407E7D47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840" y="1503073"/>
          <a:ext cx="23488156" cy="16501554"/>
        </a:xfrm>
        <a:prstGeom prst="rect">
          <a:avLst/>
        </a:prstGeom>
      </xdr:spPr>
    </xdr:pic>
    <xdr:clientData/>
  </xdr:twoCellAnchor>
  <xdr:twoCellAnchor>
    <xdr:from>
      <xdr:col>54</xdr:col>
      <xdr:colOff>142875</xdr:colOff>
      <xdr:row>11</xdr:row>
      <xdr:rowOff>111125</xdr:rowOff>
    </xdr:from>
    <xdr:to>
      <xdr:col>64</xdr:col>
      <xdr:colOff>47625</xdr:colOff>
      <xdr:row>18</xdr:row>
      <xdr:rowOff>174625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2953E7A3-7A17-4A37-80FF-E92DF1150BAB}"/>
            </a:ext>
          </a:extLst>
        </xdr:cNvPr>
        <xdr:cNvSpPr/>
      </xdr:nvSpPr>
      <xdr:spPr>
        <a:xfrm>
          <a:off x="18145125" y="3111500"/>
          <a:ext cx="3238500" cy="1619250"/>
        </a:xfrm>
        <a:prstGeom prst="wedgeEllipseCallout">
          <a:avLst>
            <a:gd name="adj1" fmla="val -67402"/>
            <a:gd name="adj2" fmla="val 507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chemeClr val="bg1"/>
              </a:solidFill>
              <a:latin typeface="+mn-ea"/>
              <a:ea typeface="+mn-ea"/>
            </a:rPr>
            <a:t>記入例を削除し、</a:t>
          </a:r>
          <a:endParaRPr kumimoji="1" lang="en-US" altLang="ja-JP" sz="2000">
            <a:solidFill>
              <a:schemeClr val="bg1"/>
            </a:solidFill>
            <a:latin typeface="+mn-ea"/>
            <a:ea typeface="+mn-ea"/>
          </a:endParaRPr>
        </a:p>
        <a:p>
          <a:pPr algn="l"/>
          <a:r>
            <a:rPr kumimoji="1" lang="ja-JP" altLang="en-US" sz="2000">
              <a:solidFill>
                <a:schemeClr val="bg1"/>
              </a:solidFill>
              <a:latin typeface="+mn-ea"/>
              <a:ea typeface="+mn-ea"/>
            </a:rPr>
            <a:t>作成してください。</a:t>
          </a:r>
          <a:endParaRPr kumimoji="1" lang="en-US" altLang="ja-JP" sz="20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30</xdr:col>
      <xdr:colOff>166687</xdr:colOff>
      <xdr:row>0</xdr:row>
      <xdr:rowOff>881063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8F787F6-F41A-40FA-A94E-00EE710E4E56}"/>
            </a:ext>
          </a:extLst>
        </xdr:cNvPr>
        <xdr:cNvSpPr/>
      </xdr:nvSpPr>
      <xdr:spPr>
        <a:xfrm>
          <a:off x="0" y="1"/>
          <a:ext cx="8834437" cy="881062"/>
        </a:xfrm>
        <a:prstGeom prst="rect">
          <a:avLst/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単独申請の場合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r>
            <a:rPr kumimoji="1" lang="ja-JP" altLang="en-US" sz="1100">
              <a:solidFill>
                <a:srgbClr val="FF0000"/>
              </a:solidFill>
            </a:rPr>
            <a:t>　申請者が本書類を作成する。定型様式１．交付申請額算出表の値と同値を入力して提出すること。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コンソーシアム申請の場合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r>
            <a:rPr kumimoji="1" lang="ja-JP" altLang="en-US" sz="1100">
              <a:solidFill>
                <a:srgbClr val="FF0000"/>
              </a:solidFill>
            </a:rPr>
            <a:t>　幹事者が本書類を作成する。コンソーシアムを構成する各申請の「定型様式１．交付申請額算出表」を確認し、各項目ごとに合算した値を該当する項目に入力すること。（必ず検算を行うこと。）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6B7DF-EC18-43D6-966A-1F10BDF254E1}">
  <sheetPr>
    <tabColor theme="8" tint="0.79998168889431442"/>
    <pageSetUpPr fitToPage="1"/>
  </sheetPr>
  <dimension ref="A1:BR62"/>
  <sheetViews>
    <sheetView showGridLines="0" tabSelected="1" view="pageBreakPreview" zoomScale="55" zoomScaleNormal="55" zoomScaleSheetLayoutView="55" workbookViewId="0">
      <selection activeCell="X53" sqref="X53:AB53"/>
    </sheetView>
  </sheetViews>
  <sheetFormatPr defaultRowHeight="14.25"/>
  <cols>
    <col min="1" max="69" width="4.375" style="74" customWidth="1"/>
    <col min="70" max="70" width="4.375" style="72" customWidth="1"/>
    <col min="71" max="337" width="4.375" style="74" customWidth="1"/>
    <col min="338" max="16384" width="9" style="74"/>
  </cols>
  <sheetData>
    <row r="1" spans="1:70" s="70" customFormat="1" ht="24.75" customHeight="1">
      <c r="AI1" s="71"/>
      <c r="BR1" s="72"/>
    </row>
    <row r="2" spans="1:70" s="70" customFormat="1" ht="32.25" customHeight="1">
      <c r="A2" s="77"/>
      <c r="B2" s="170" t="s">
        <v>0</v>
      </c>
      <c r="C2" s="170"/>
      <c r="D2" s="170"/>
      <c r="E2" s="170"/>
      <c r="F2" s="170"/>
      <c r="G2" s="170"/>
      <c r="H2" s="170"/>
      <c r="I2" s="170"/>
      <c r="J2" s="170"/>
      <c r="K2" s="170" t="s">
        <v>1</v>
      </c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136"/>
      <c r="BK2" s="136"/>
      <c r="BL2" s="136"/>
      <c r="BM2" s="136"/>
      <c r="BN2" s="136"/>
      <c r="BO2" s="136"/>
      <c r="BP2" s="136"/>
      <c r="BQ2" s="136"/>
      <c r="BR2" s="72"/>
    </row>
    <row r="3" spans="1:70" s="73" customFormat="1" ht="18" customHeight="1">
      <c r="A3" s="137" t="s">
        <v>2</v>
      </c>
      <c r="B3" s="137"/>
      <c r="C3" s="137"/>
      <c r="D3" s="137"/>
      <c r="E3" s="137"/>
      <c r="F3" s="137"/>
      <c r="G3" s="137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78"/>
      <c r="AJ3" s="137" t="s">
        <v>40</v>
      </c>
      <c r="AK3" s="137"/>
      <c r="AL3" s="137"/>
      <c r="AM3" s="137"/>
      <c r="AN3" s="137"/>
      <c r="AO3" s="137"/>
      <c r="AP3" s="137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72"/>
    </row>
    <row r="4" spans="1:70" ht="18" customHeight="1">
      <c r="A4" s="139" t="s">
        <v>3</v>
      </c>
      <c r="B4" s="140"/>
      <c r="C4" s="140"/>
      <c r="D4" s="140"/>
      <c r="E4" s="140"/>
      <c r="F4" s="140"/>
      <c r="G4" s="141"/>
      <c r="H4" s="145" t="s">
        <v>158</v>
      </c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7"/>
      <c r="AI4" s="79"/>
      <c r="AJ4" s="151" t="s">
        <v>161</v>
      </c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90" t="s">
        <v>149</v>
      </c>
    </row>
    <row r="5" spans="1:70" ht="18" customHeight="1">
      <c r="A5" s="142"/>
      <c r="B5" s="143"/>
      <c r="C5" s="143"/>
      <c r="D5" s="143"/>
      <c r="E5" s="143"/>
      <c r="F5" s="143"/>
      <c r="G5" s="144"/>
      <c r="H5" s="148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50"/>
      <c r="AI5" s="79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</row>
    <row r="6" spans="1:70" ht="18" customHeight="1">
      <c r="A6" s="139" t="s">
        <v>64</v>
      </c>
      <c r="B6" s="153"/>
      <c r="C6" s="153"/>
      <c r="D6" s="154"/>
      <c r="E6" s="161" t="s">
        <v>152</v>
      </c>
      <c r="F6" s="161"/>
      <c r="G6" s="161"/>
      <c r="H6" s="161" t="s">
        <v>66</v>
      </c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 t="s">
        <v>67</v>
      </c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79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</row>
    <row r="7" spans="1:70" ht="18" customHeight="1">
      <c r="A7" s="155"/>
      <c r="B7" s="156"/>
      <c r="C7" s="156"/>
      <c r="D7" s="157"/>
      <c r="E7" s="80">
        <v>1</v>
      </c>
      <c r="F7" s="162" t="s">
        <v>4</v>
      </c>
      <c r="G7" s="163"/>
      <c r="H7" s="164" t="s">
        <v>62</v>
      </c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6"/>
      <c r="T7" s="167" t="s">
        <v>55</v>
      </c>
      <c r="U7" s="168"/>
      <c r="V7" s="168"/>
      <c r="W7" s="168"/>
      <c r="X7" s="168"/>
      <c r="Y7" s="167" t="s">
        <v>45</v>
      </c>
      <c r="Z7" s="168"/>
      <c r="AA7" s="168"/>
      <c r="AB7" s="168"/>
      <c r="AC7" s="168"/>
      <c r="AD7" s="167" t="s">
        <v>65</v>
      </c>
      <c r="AE7" s="168"/>
      <c r="AF7" s="168"/>
      <c r="AG7" s="168"/>
      <c r="AH7" s="169"/>
      <c r="AI7" s="79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</row>
    <row r="8" spans="1:70" ht="18" customHeight="1">
      <c r="A8" s="155"/>
      <c r="B8" s="156"/>
      <c r="C8" s="156"/>
      <c r="D8" s="157"/>
      <c r="E8" s="171">
        <v>2</v>
      </c>
      <c r="F8" s="172"/>
      <c r="G8" s="173"/>
      <c r="H8" s="164" t="s">
        <v>63</v>
      </c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6"/>
      <c r="T8" s="167" t="s">
        <v>45</v>
      </c>
      <c r="U8" s="168"/>
      <c r="V8" s="168"/>
      <c r="W8" s="168"/>
      <c r="X8" s="168"/>
      <c r="Y8" s="167" t="s">
        <v>65</v>
      </c>
      <c r="Z8" s="168"/>
      <c r="AA8" s="168"/>
      <c r="AB8" s="168"/>
      <c r="AC8" s="168"/>
      <c r="AD8" s="167"/>
      <c r="AE8" s="168"/>
      <c r="AF8" s="168"/>
      <c r="AG8" s="168"/>
      <c r="AH8" s="169"/>
      <c r="AI8" s="79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</row>
    <row r="9" spans="1:70" ht="18" customHeight="1">
      <c r="A9" s="155"/>
      <c r="B9" s="156"/>
      <c r="C9" s="156"/>
      <c r="D9" s="157"/>
      <c r="E9" s="171">
        <v>3</v>
      </c>
      <c r="F9" s="172"/>
      <c r="G9" s="173"/>
      <c r="H9" s="164" t="s">
        <v>63</v>
      </c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6"/>
      <c r="T9" s="167" t="s">
        <v>45</v>
      </c>
      <c r="U9" s="168"/>
      <c r="V9" s="168"/>
      <c r="W9" s="168"/>
      <c r="X9" s="168"/>
      <c r="Y9" s="167" t="s">
        <v>65</v>
      </c>
      <c r="Z9" s="168"/>
      <c r="AA9" s="168"/>
      <c r="AB9" s="168"/>
      <c r="AC9" s="168"/>
      <c r="AD9" s="167"/>
      <c r="AE9" s="168"/>
      <c r="AF9" s="168"/>
      <c r="AG9" s="168"/>
      <c r="AH9" s="169"/>
      <c r="AI9" s="79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</row>
    <row r="10" spans="1:70" ht="18" customHeight="1">
      <c r="A10" s="155"/>
      <c r="B10" s="156"/>
      <c r="C10" s="156"/>
      <c r="D10" s="157"/>
      <c r="E10" s="171">
        <v>4</v>
      </c>
      <c r="F10" s="172"/>
      <c r="G10" s="173"/>
      <c r="H10" s="174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6"/>
      <c r="T10" s="177"/>
      <c r="U10" s="178"/>
      <c r="V10" s="178"/>
      <c r="W10" s="178"/>
      <c r="X10" s="178"/>
      <c r="Y10" s="177"/>
      <c r="Z10" s="178"/>
      <c r="AA10" s="178"/>
      <c r="AB10" s="178"/>
      <c r="AC10" s="178"/>
      <c r="AD10" s="177"/>
      <c r="AE10" s="178"/>
      <c r="AF10" s="178"/>
      <c r="AG10" s="178"/>
      <c r="AH10" s="179"/>
      <c r="AI10" s="79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</row>
    <row r="11" spans="1:70" ht="18" customHeight="1">
      <c r="A11" s="155"/>
      <c r="B11" s="156"/>
      <c r="C11" s="156"/>
      <c r="D11" s="157"/>
      <c r="E11" s="171">
        <v>5</v>
      </c>
      <c r="F11" s="172"/>
      <c r="G11" s="173"/>
      <c r="H11" s="174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6"/>
      <c r="T11" s="177"/>
      <c r="U11" s="178"/>
      <c r="V11" s="178"/>
      <c r="W11" s="178"/>
      <c r="X11" s="178"/>
      <c r="Y11" s="177"/>
      <c r="Z11" s="178"/>
      <c r="AA11" s="178"/>
      <c r="AB11" s="178"/>
      <c r="AC11" s="178"/>
      <c r="AD11" s="177"/>
      <c r="AE11" s="178"/>
      <c r="AF11" s="178"/>
      <c r="AG11" s="178"/>
      <c r="AH11" s="179"/>
      <c r="AI11" s="79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</row>
    <row r="12" spans="1:70" ht="18" customHeight="1">
      <c r="A12" s="155"/>
      <c r="B12" s="156"/>
      <c r="C12" s="156"/>
      <c r="D12" s="157"/>
      <c r="E12" s="171">
        <v>6</v>
      </c>
      <c r="F12" s="172"/>
      <c r="G12" s="173"/>
      <c r="H12" s="174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6"/>
      <c r="T12" s="177"/>
      <c r="U12" s="178"/>
      <c r="V12" s="178"/>
      <c r="W12" s="178"/>
      <c r="X12" s="178"/>
      <c r="Y12" s="177"/>
      <c r="Z12" s="178"/>
      <c r="AA12" s="178"/>
      <c r="AB12" s="178"/>
      <c r="AC12" s="178"/>
      <c r="AD12" s="177"/>
      <c r="AE12" s="178"/>
      <c r="AF12" s="178"/>
      <c r="AG12" s="178"/>
      <c r="AH12" s="179"/>
      <c r="AI12" s="79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</row>
    <row r="13" spans="1:70" ht="18" customHeight="1">
      <c r="A13" s="155"/>
      <c r="B13" s="156"/>
      <c r="C13" s="156"/>
      <c r="D13" s="157"/>
      <c r="E13" s="171">
        <v>7</v>
      </c>
      <c r="F13" s="172"/>
      <c r="G13" s="173"/>
      <c r="H13" s="174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6"/>
      <c r="T13" s="177"/>
      <c r="U13" s="178"/>
      <c r="V13" s="178"/>
      <c r="W13" s="178"/>
      <c r="X13" s="178"/>
      <c r="Y13" s="177"/>
      <c r="Z13" s="178"/>
      <c r="AA13" s="178"/>
      <c r="AB13" s="178"/>
      <c r="AC13" s="178"/>
      <c r="AD13" s="177"/>
      <c r="AE13" s="178"/>
      <c r="AF13" s="178"/>
      <c r="AG13" s="178"/>
      <c r="AH13" s="179"/>
      <c r="AI13" s="79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</row>
    <row r="14" spans="1:70" ht="18" customHeight="1">
      <c r="A14" s="155"/>
      <c r="B14" s="156"/>
      <c r="C14" s="156"/>
      <c r="D14" s="157"/>
      <c r="E14" s="171">
        <v>8</v>
      </c>
      <c r="F14" s="172"/>
      <c r="G14" s="173"/>
      <c r="H14" s="174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6"/>
      <c r="T14" s="177"/>
      <c r="U14" s="178"/>
      <c r="V14" s="178"/>
      <c r="W14" s="178"/>
      <c r="X14" s="178"/>
      <c r="Y14" s="177"/>
      <c r="Z14" s="178"/>
      <c r="AA14" s="178"/>
      <c r="AB14" s="178"/>
      <c r="AC14" s="178"/>
      <c r="AD14" s="177"/>
      <c r="AE14" s="178"/>
      <c r="AF14" s="178"/>
      <c r="AG14" s="178"/>
      <c r="AH14" s="179"/>
      <c r="AI14" s="79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</row>
    <row r="15" spans="1:70" ht="18" customHeight="1">
      <c r="A15" s="155"/>
      <c r="B15" s="156"/>
      <c r="C15" s="156"/>
      <c r="D15" s="157"/>
      <c r="E15" s="171">
        <v>9</v>
      </c>
      <c r="F15" s="172"/>
      <c r="G15" s="173"/>
      <c r="H15" s="174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6"/>
      <c r="T15" s="177"/>
      <c r="U15" s="178"/>
      <c r="V15" s="178"/>
      <c r="W15" s="178"/>
      <c r="X15" s="178"/>
      <c r="Y15" s="177"/>
      <c r="Z15" s="178"/>
      <c r="AA15" s="178"/>
      <c r="AB15" s="178"/>
      <c r="AC15" s="178"/>
      <c r="AD15" s="177"/>
      <c r="AE15" s="178"/>
      <c r="AF15" s="178"/>
      <c r="AG15" s="178"/>
      <c r="AH15" s="179"/>
      <c r="AI15" s="79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</row>
    <row r="16" spans="1:70" ht="18" customHeight="1">
      <c r="A16" s="158"/>
      <c r="B16" s="159"/>
      <c r="C16" s="159"/>
      <c r="D16" s="160"/>
      <c r="E16" s="180">
        <v>10</v>
      </c>
      <c r="F16" s="181"/>
      <c r="G16" s="182"/>
      <c r="H16" s="174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6"/>
      <c r="T16" s="177"/>
      <c r="U16" s="178"/>
      <c r="V16" s="178"/>
      <c r="W16" s="178"/>
      <c r="X16" s="178"/>
      <c r="Y16" s="177"/>
      <c r="Z16" s="178"/>
      <c r="AA16" s="178"/>
      <c r="AB16" s="178"/>
      <c r="AC16" s="178"/>
      <c r="AD16" s="177"/>
      <c r="AE16" s="178"/>
      <c r="AF16" s="178"/>
      <c r="AG16" s="178"/>
      <c r="AH16" s="1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</row>
    <row r="17" spans="1:69" ht="18" customHeight="1">
      <c r="A17" s="137" t="s">
        <v>155</v>
      </c>
      <c r="B17" s="137"/>
      <c r="C17" s="137"/>
      <c r="D17" s="137"/>
      <c r="E17" s="137"/>
      <c r="F17" s="137"/>
      <c r="G17" s="137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79"/>
      <c r="AJ17" s="137" t="s">
        <v>41</v>
      </c>
      <c r="AK17" s="137"/>
      <c r="AL17" s="137"/>
      <c r="AM17" s="137"/>
      <c r="AN17" s="137"/>
      <c r="AO17" s="137"/>
      <c r="AP17" s="137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</row>
    <row r="18" spans="1:69" ht="18" customHeight="1">
      <c r="A18" s="199" t="s">
        <v>5</v>
      </c>
      <c r="B18" s="140"/>
      <c r="C18" s="140"/>
      <c r="D18" s="141"/>
      <c r="E18" s="200" t="s">
        <v>88</v>
      </c>
      <c r="F18" s="201"/>
      <c r="G18" s="202"/>
      <c r="H18" s="206" t="s">
        <v>159</v>
      </c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8"/>
      <c r="AB18" s="81"/>
      <c r="AC18" s="81"/>
      <c r="AD18" s="81"/>
      <c r="AE18" s="81"/>
      <c r="AF18" s="81"/>
      <c r="AG18" s="81"/>
      <c r="AH18" s="81"/>
      <c r="AI18" s="79"/>
      <c r="AJ18" s="199" t="s">
        <v>48</v>
      </c>
      <c r="AK18" s="140"/>
      <c r="AL18" s="140"/>
      <c r="AM18" s="140"/>
      <c r="AN18" s="140"/>
      <c r="AO18" s="140"/>
      <c r="AP18" s="140"/>
      <c r="AQ18" s="140"/>
      <c r="AR18" s="140"/>
      <c r="AS18" s="141"/>
      <c r="AT18" s="212" t="s">
        <v>49</v>
      </c>
      <c r="AU18" s="213"/>
      <c r="AV18" s="213"/>
      <c r="AW18" s="213"/>
      <c r="AX18" s="213"/>
      <c r="AY18" s="213"/>
      <c r="AZ18" s="212" t="s">
        <v>50</v>
      </c>
      <c r="BA18" s="213"/>
      <c r="BB18" s="213"/>
      <c r="BC18" s="213"/>
      <c r="BD18" s="213"/>
      <c r="BE18" s="213"/>
      <c r="BF18" s="212" t="s">
        <v>51</v>
      </c>
      <c r="BG18" s="213"/>
      <c r="BH18" s="213"/>
      <c r="BI18" s="213"/>
      <c r="BJ18" s="213"/>
      <c r="BK18" s="213"/>
      <c r="BL18" s="212" t="s">
        <v>52</v>
      </c>
      <c r="BM18" s="213"/>
      <c r="BN18" s="213"/>
      <c r="BO18" s="213"/>
      <c r="BP18" s="213"/>
      <c r="BQ18" s="213"/>
    </row>
    <row r="19" spans="1:69" ht="18" customHeight="1">
      <c r="A19" s="142"/>
      <c r="B19" s="143"/>
      <c r="C19" s="143"/>
      <c r="D19" s="144"/>
      <c r="E19" s="203"/>
      <c r="F19" s="204"/>
      <c r="G19" s="205"/>
      <c r="H19" s="209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1"/>
      <c r="AB19" s="81"/>
      <c r="AC19" s="81"/>
      <c r="AD19" s="81"/>
      <c r="AE19" s="81"/>
      <c r="AF19" s="81"/>
      <c r="AG19" s="81"/>
      <c r="AH19" s="81"/>
      <c r="AI19" s="79"/>
      <c r="AJ19" s="142"/>
      <c r="AK19" s="143"/>
      <c r="AL19" s="143"/>
      <c r="AM19" s="143"/>
      <c r="AN19" s="143"/>
      <c r="AO19" s="143"/>
      <c r="AP19" s="143"/>
      <c r="AQ19" s="143"/>
      <c r="AR19" s="143"/>
      <c r="AS19" s="144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  <c r="BI19" s="213"/>
      <c r="BJ19" s="213"/>
      <c r="BK19" s="213"/>
      <c r="BL19" s="213"/>
      <c r="BM19" s="213"/>
      <c r="BN19" s="213"/>
      <c r="BO19" s="213"/>
      <c r="BP19" s="213"/>
      <c r="BQ19" s="213"/>
    </row>
    <row r="20" spans="1:69" ht="18" customHeight="1">
      <c r="A20" s="139" t="s">
        <v>6</v>
      </c>
      <c r="B20" s="153"/>
      <c r="C20" s="153"/>
      <c r="D20" s="153"/>
      <c r="E20" s="153"/>
      <c r="F20" s="153"/>
      <c r="G20" s="154"/>
      <c r="H20" s="183" t="s">
        <v>70</v>
      </c>
      <c r="I20" s="183"/>
      <c r="J20" s="183"/>
      <c r="K20" s="183"/>
      <c r="L20" s="183"/>
      <c r="M20" s="183"/>
      <c r="N20" s="183"/>
      <c r="O20" s="183"/>
      <c r="P20" s="185" t="s">
        <v>79</v>
      </c>
      <c r="Q20" s="186"/>
      <c r="R20" s="189" t="s">
        <v>153</v>
      </c>
      <c r="S20" s="190"/>
      <c r="T20" s="190"/>
      <c r="U20" s="190"/>
      <c r="V20" s="190"/>
      <c r="W20" s="190"/>
      <c r="X20" s="190"/>
      <c r="Y20" s="190"/>
      <c r="Z20" s="185" t="s">
        <v>79</v>
      </c>
      <c r="AA20" s="193"/>
      <c r="AB20" s="195" t="s">
        <v>18</v>
      </c>
      <c r="AC20" s="195"/>
      <c r="AD20" s="195"/>
      <c r="AE20" s="196"/>
      <c r="AF20" s="195"/>
      <c r="AG20" s="195"/>
      <c r="AH20" s="225" t="s">
        <v>17</v>
      </c>
      <c r="AI20" s="79"/>
      <c r="AJ20" s="224" t="s">
        <v>151</v>
      </c>
      <c r="AK20" s="224"/>
      <c r="AL20" s="224"/>
      <c r="AM20" s="224"/>
      <c r="AN20" s="224"/>
      <c r="AO20" s="224"/>
      <c r="AP20" s="224"/>
      <c r="AQ20" s="224"/>
      <c r="AR20" s="224" t="s">
        <v>44</v>
      </c>
      <c r="AS20" s="224"/>
      <c r="AT20" s="214">
        <v>2500000</v>
      </c>
      <c r="AU20" s="215"/>
      <c r="AV20" s="215"/>
      <c r="AW20" s="215"/>
      <c r="AX20" s="215"/>
      <c r="AY20" s="215"/>
      <c r="AZ20" s="214">
        <v>2000000</v>
      </c>
      <c r="BA20" s="215"/>
      <c r="BB20" s="215"/>
      <c r="BC20" s="215"/>
      <c r="BD20" s="215"/>
      <c r="BE20" s="215"/>
      <c r="BF20" s="214">
        <v>500000</v>
      </c>
      <c r="BG20" s="215"/>
      <c r="BH20" s="215"/>
      <c r="BI20" s="215"/>
      <c r="BJ20" s="215"/>
      <c r="BK20" s="215"/>
      <c r="BL20" s="216">
        <v>1000000</v>
      </c>
      <c r="BM20" s="216"/>
      <c r="BN20" s="216"/>
      <c r="BO20" s="216"/>
      <c r="BP20" s="216"/>
      <c r="BQ20" s="216"/>
    </row>
    <row r="21" spans="1:69" ht="18" customHeight="1">
      <c r="A21" s="155"/>
      <c r="B21" s="156"/>
      <c r="C21" s="156"/>
      <c r="D21" s="156"/>
      <c r="E21" s="156"/>
      <c r="F21" s="156"/>
      <c r="G21" s="157"/>
      <c r="H21" s="184"/>
      <c r="I21" s="184"/>
      <c r="J21" s="184"/>
      <c r="K21" s="184"/>
      <c r="L21" s="184"/>
      <c r="M21" s="184"/>
      <c r="N21" s="184"/>
      <c r="O21" s="184"/>
      <c r="P21" s="187"/>
      <c r="Q21" s="188"/>
      <c r="R21" s="191"/>
      <c r="S21" s="192"/>
      <c r="T21" s="192"/>
      <c r="U21" s="192"/>
      <c r="V21" s="192"/>
      <c r="W21" s="192"/>
      <c r="X21" s="192"/>
      <c r="Y21" s="192"/>
      <c r="Z21" s="187"/>
      <c r="AA21" s="194"/>
      <c r="AB21" s="197"/>
      <c r="AC21" s="197"/>
      <c r="AD21" s="197"/>
      <c r="AE21" s="198"/>
      <c r="AF21" s="197"/>
      <c r="AG21" s="197"/>
      <c r="AH21" s="226"/>
      <c r="AI21" s="79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  <c r="BI21" s="215"/>
      <c r="BJ21" s="215"/>
      <c r="BK21" s="215"/>
      <c r="BL21" s="216"/>
      <c r="BM21" s="216"/>
      <c r="BN21" s="216"/>
      <c r="BO21" s="216"/>
      <c r="BP21" s="216"/>
      <c r="BQ21" s="216"/>
    </row>
    <row r="22" spans="1:69" ht="18" customHeight="1">
      <c r="A22" s="155"/>
      <c r="B22" s="156"/>
      <c r="C22" s="156"/>
      <c r="D22" s="156"/>
      <c r="E22" s="156"/>
      <c r="F22" s="156"/>
      <c r="G22" s="157"/>
      <c r="H22" s="183" t="s">
        <v>69</v>
      </c>
      <c r="I22" s="183"/>
      <c r="J22" s="183"/>
      <c r="K22" s="183"/>
      <c r="L22" s="183"/>
      <c r="M22" s="183"/>
      <c r="N22" s="183"/>
      <c r="O22" s="183"/>
      <c r="P22" s="185" t="s">
        <v>79</v>
      </c>
      <c r="Q22" s="186"/>
      <c r="R22" s="218" t="s">
        <v>71</v>
      </c>
      <c r="S22" s="183"/>
      <c r="T22" s="183"/>
      <c r="U22" s="183"/>
      <c r="V22" s="183"/>
      <c r="W22" s="183"/>
      <c r="X22" s="183"/>
      <c r="Y22" s="183"/>
      <c r="Z22" s="220" t="s">
        <v>80</v>
      </c>
      <c r="AA22" s="221"/>
      <c r="AB22" s="79"/>
      <c r="AC22" s="79"/>
      <c r="AD22" s="79"/>
      <c r="AE22" s="79"/>
      <c r="AF22" s="79"/>
      <c r="AG22" s="79"/>
      <c r="AH22" s="79"/>
      <c r="AI22" s="79"/>
      <c r="AJ22" s="224"/>
      <c r="AK22" s="224"/>
      <c r="AL22" s="224"/>
      <c r="AM22" s="224"/>
      <c r="AN22" s="224"/>
      <c r="AO22" s="224"/>
      <c r="AP22" s="224"/>
      <c r="AQ22" s="224"/>
      <c r="AR22" s="224" t="s">
        <v>43</v>
      </c>
      <c r="AS22" s="224"/>
      <c r="AT22" s="214">
        <v>1100000</v>
      </c>
      <c r="AU22" s="215"/>
      <c r="AV22" s="215"/>
      <c r="AW22" s="215"/>
      <c r="AX22" s="215"/>
      <c r="AY22" s="215"/>
      <c r="AZ22" s="214">
        <v>800000</v>
      </c>
      <c r="BA22" s="215"/>
      <c r="BB22" s="215"/>
      <c r="BC22" s="215"/>
      <c r="BD22" s="215"/>
      <c r="BE22" s="215"/>
      <c r="BF22" s="214">
        <v>300000</v>
      </c>
      <c r="BG22" s="215"/>
      <c r="BH22" s="215"/>
      <c r="BI22" s="215"/>
      <c r="BJ22" s="215"/>
      <c r="BK22" s="215"/>
      <c r="BL22" s="216">
        <v>400000</v>
      </c>
      <c r="BM22" s="216"/>
      <c r="BN22" s="216"/>
      <c r="BO22" s="216"/>
      <c r="BP22" s="216"/>
      <c r="BQ22" s="216"/>
    </row>
    <row r="23" spans="1:69" ht="18" customHeight="1">
      <c r="A23" s="155"/>
      <c r="B23" s="156"/>
      <c r="C23" s="156"/>
      <c r="D23" s="156"/>
      <c r="E23" s="156"/>
      <c r="F23" s="156"/>
      <c r="G23" s="157"/>
      <c r="H23" s="217"/>
      <c r="I23" s="217"/>
      <c r="J23" s="217"/>
      <c r="K23" s="217"/>
      <c r="L23" s="217"/>
      <c r="M23" s="217"/>
      <c r="N23" s="217"/>
      <c r="O23" s="217"/>
      <c r="P23" s="187"/>
      <c r="Q23" s="188"/>
      <c r="R23" s="219"/>
      <c r="S23" s="217"/>
      <c r="T23" s="217"/>
      <c r="U23" s="217"/>
      <c r="V23" s="217"/>
      <c r="W23" s="217"/>
      <c r="X23" s="217"/>
      <c r="Y23" s="217"/>
      <c r="Z23" s="222"/>
      <c r="AA23" s="223"/>
      <c r="AB23" s="79"/>
      <c r="AC23" s="79"/>
      <c r="AD23" s="79"/>
      <c r="AE23" s="79"/>
      <c r="AF23" s="79"/>
      <c r="AG23" s="79"/>
      <c r="AH23" s="79"/>
      <c r="AI23" s="79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  <c r="BI23" s="215"/>
      <c r="BJ23" s="215"/>
      <c r="BK23" s="215"/>
      <c r="BL23" s="216"/>
      <c r="BM23" s="216"/>
      <c r="BN23" s="216"/>
      <c r="BO23" s="216"/>
      <c r="BP23" s="216"/>
      <c r="BQ23" s="216"/>
    </row>
    <row r="24" spans="1:69" ht="18" customHeight="1">
      <c r="A24" s="155"/>
      <c r="B24" s="156"/>
      <c r="C24" s="156"/>
      <c r="D24" s="156"/>
      <c r="E24" s="156"/>
      <c r="F24" s="156"/>
      <c r="G24" s="157"/>
      <c r="H24" s="227" t="s">
        <v>72</v>
      </c>
      <c r="I24" s="227"/>
      <c r="J24" s="227"/>
      <c r="K24" s="228" t="s">
        <v>160</v>
      </c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79"/>
      <c r="AJ24" s="224" t="s">
        <v>46</v>
      </c>
      <c r="AK24" s="224"/>
      <c r="AL24" s="224"/>
      <c r="AM24" s="224"/>
      <c r="AN24" s="224"/>
      <c r="AO24" s="224"/>
      <c r="AP24" s="224"/>
      <c r="AQ24" s="224"/>
      <c r="AR24" s="224"/>
      <c r="AS24" s="224"/>
      <c r="AT24" s="229" t="s">
        <v>150</v>
      </c>
      <c r="AU24" s="229"/>
      <c r="AV24" s="229"/>
      <c r="AW24" s="229"/>
      <c r="AX24" s="229"/>
      <c r="AY24" s="229"/>
      <c r="AZ24" s="229" t="s">
        <v>150</v>
      </c>
      <c r="BA24" s="229"/>
      <c r="BB24" s="229"/>
      <c r="BC24" s="229"/>
      <c r="BD24" s="229"/>
      <c r="BE24" s="229"/>
      <c r="BF24" s="229" t="s">
        <v>150</v>
      </c>
      <c r="BG24" s="229"/>
      <c r="BH24" s="229"/>
      <c r="BI24" s="229"/>
      <c r="BJ24" s="229"/>
      <c r="BK24" s="229"/>
      <c r="BL24" s="214">
        <v>3450000</v>
      </c>
      <c r="BM24" s="215"/>
      <c r="BN24" s="215"/>
      <c r="BO24" s="215"/>
      <c r="BP24" s="215"/>
      <c r="BQ24" s="215"/>
    </row>
    <row r="25" spans="1:69" ht="18" customHeight="1">
      <c r="A25" s="155"/>
      <c r="B25" s="156"/>
      <c r="C25" s="156"/>
      <c r="D25" s="156"/>
      <c r="E25" s="156"/>
      <c r="F25" s="156"/>
      <c r="G25" s="157"/>
      <c r="H25" s="227"/>
      <c r="I25" s="227"/>
      <c r="J25" s="227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79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9"/>
      <c r="AU25" s="229"/>
      <c r="AV25" s="229"/>
      <c r="AW25" s="229"/>
      <c r="AX25" s="229"/>
      <c r="AY25" s="229"/>
      <c r="AZ25" s="229"/>
      <c r="BA25" s="229"/>
      <c r="BB25" s="229"/>
      <c r="BC25" s="229"/>
      <c r="BD25" s="229"/>
      <c r="BE25" s="229"/>
      <c r="BF25" s="229"/>
      <c r="BG25" s="229"/>
      <c r="BH25" s="229"/>
      <c r="BI25" s="229"/>
      <c r="BJ25" s="229"/>
      <c r="BK25" s="229"/>
      <c r="BL25" s="215"/>
      <c r="BM25" s="215"/>
      <c r="BN25" s="215"/>
      <c r="BO25" s="215"/>
      <c r="BP25" s="215"/>
      <c r="BQ25" s="215"/>
    </row>
    <row r="26" spans="1:69" ht="18" customHeight="1">
      <c r="A26" s="155"/>
      <c r="B26" s="156"/>
      <c r="C26" s="156"/>
      <c r="D26" s="156"/>
      <c r="E26" s="156"/>
      <c r="F26" s="156"/>
      <c r="G26" s="157"/>
      <c r="H26" s="227"/>
      <c r="I26" s="227"/>
      <c r="J26" s="227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79"/>
      <c r="AJ26" s="230" t="s">
        <v>47</v>
      </c>
      <c r="AK26" s="230"/>
      <c r="AL26" s="230"/>
      <c r="AM26" s="230"/>
      <c r="AN26" s="230"/>
      <c r="AO26" s="230"/>
      <c r="AP26" s="230"/>
      <c r="AQ26" s="230"/>
      <c r="AR26" s="230"/>
      <c r="AS26" s="230"/>
      <c r="AT26" s="229" t="s">
        <v>150</v>
      </c>
      <c r="AU26" s="229"/>
      <c r="AV26" s="229"/>
      <c r="AW26" s="229"/>
      <c r="AX26" s="229"/>
      <c r="AY26" s="229"/>
      <c r="AZ26" s="229" t="s">
        <v>150</v>
      </c>
      <c r="BA26" s="229"/>
      <c r="BB26" s="229"/>
      <c r="BC26" s="229"/>
      <c r="BD26" s="229"/>
      <c r="BE26" s="229"/>
      <c r="BF26" s="229" t="s">
        <v>150</v>
      </c>
      <c r="BG26" s="229"/>
      <c r="BH26" s="229"/>
      <c r="BI26" s="229"/>
      <c r="BJ26" s="229"/>
      <c r="BK26" s="229"/>
      <c r="BL26" s="214">
        <v>890000</v>
      </c>
      <c r="BM26" s="215"/>
      <c r="BN26" s="215"/>
      <c r="BO26" s="215"/>
      <c r="BP26" s="215"/>
      <c r="BQ26" s="215"/>
    </row>
    <row r="27" spans="1:69" ht="18" customHeight="1" thickBot="1">
      <c r="A27" s="155"/>
      <c r="B27" s="156"/>
      <c r="C27" s="156"/>
      <c r="D27" s="156"/>
      <c r="E27" s="156"/>
      <c r="F27" s="156"/>
      <c r="G27" s="157"/>
      <c r="H27" s="227"/>
      <c r="I27" s="227"/>
      <c r="J27" s="227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79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  <c r="BL27" s="233"/>
      <c r="BM27" s="233"/>
      <c r="BN27" s="233"/>
      <c r="BO27" s="233"/>
      <c r="BP27" s="233"/>
      <c r="BQ27" s="233"/>
    </row>
    <row r="28" spans="1:69" ht="18" customHeight="1" thickTop="1">
      <c r="A28" s="158"/>
      <c r="B28" s="159"/>
      <c r="C28" s="159"/>
      <c r="D28" s="159"/>
      <c r="E28" s="159"/>
      <c r="F28" s="159"/>
      <c r="G28" s="160"/>
      <c r="H28" s="227"/>
      <c r="I28" s="227"/>
      <c r="J28" s="227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79"/>
      <c r="AJ28" s="234" t="s">
        <v>42</v>
      </c>
      <c r="AK28" s="234"/>
      <c r="AL28" s="234"/>
      <c r="AM28" s="234"/>
      <c r="AN28" s="234"/>
      <c r="AO28" s="234"/>
      <c r="AP28" s="234"/>
      <c r="AQ28" s="234"/>
      <c r="AR28" s="234"/>
      <c r="AS28" s="234"/>
      <c r="AT28" s="236">
        <f>SUM(AT20:AY23)</f>
        <v>3600000</v>
      </c>
      <c r="AU28" s="237"/>
      <c r="AV28" s="237"/>
      <c r="AW28" s="237"/>
      <c r="AX28" s="237"/>
      <c r="AY28" s="237"/>
      <c r="AZ28" s="236">
        <f>SUM(AZ20:BE23)</f>
        <v>2800000</v>
      </c>
      <c r="BA28" s="237"/>
      <c r="BB28" s="237"/>
      <c r="BC28" s="237"/>
      <c r="BD28" s="237"/>
      <c r="BE28" s="237"/>
      <c r="BF28" s="236">
        <f>SUM(BF20:BK23)</f>
        <v>800000</v>
      </c>
      <c r="BG28" s="237"/>
      <c r="BH28" s="237"/>
      <c r="BI28" s="237"/>
      <c r="BJ28" s="237"/>
      <c r="BK28" s="237"/>
      <c r="BL28" s="236">
        <f>SUM(BL20:BQ27)</f>
        <v>5740000</v>
      </c>
      <c r="BM28" s="237"/>
      <c r="BN28" s="237"/>
      <c r="BO28" s="237"/>
      <c r="BP28" s="237"/>
      <c r="BQ28" s="237"/>
    </row>
    <row r="29" spans="1:69" ht="18" customHeight="1">
      <c r="A29" s="199" t="s">
        <v>8</v>
      </c>
      <c r="B29" s="140"/>
      <c r="C29" s="140"/>
      <c r="D29" s="140"/>
      <c r="E29" s="140"/>
      <c r="F29" s="140"/>
      <c r="G29" s="141"/>
      <c r="H29" s="238" t="s">
        <v>19</v>
      </c>
      <c r="I29" s="270"/>
      <c r="J29" s="271"/>
      <c r="K29" s="275">
        <f>Q29+Q30</f>
        <v>3</v>
      </c>
      <c r="L29" s="275"/>
      <c r="M29" s="277" t="s">
        <v>9</v>
      </c>
      <c r="N29" s="278" t="s">
        <v>10</v>
      </c>
      <c r="O29" s="279"/>
      <c r="P29" s="280"/>
      <c r="Q29" s="281">
        <v>1</v>
      </c>
      <c r="R29" s="282"/>
      <c r="S29" s="82" t="s">
        <v>9</v>
      </c>
      <c r="T29" s="238" t="s">
        <v>13</v>
      </c>
      <c r="U29" s="239"/>
      <c r="V29" s="262">
        <v>0</v>
      </c>
      <c r="W29" s="263"/>
      <c r="X29" s="246" t="s">
        <v>9</v>
      </c>
      <c r="Y29" s="238" t="s">
        <v>73</v>
      </c>
      <c r="Z29" s="239"/>
      <c r="AA29" s="266">
        <f>K29+V29</f>
        <v>3</v>
      </c>
      <c r="AB29" s="267"/>
      <c r="AC29" s="246" t="s">
        <v>9</v>
      </c>
      <c r="AD29" s="238" t="s">
        <v>74</v>
      </c>
      <c r="AE29" s="239"/>
      <c r="AF29" s="242">
        <f>IFERROR(K29/AA29*100,0)</f>
        <v>100</v>
      </c>
      <c r="AG29" s="243"/>
      <c r="AH29" s="246" t="s">
        <v>12</v>
      </c>
      <c r="AI29" s="79"/>
      <c r="AJ29" s="235"/>
      <c r="AK29" s="235"/>
      <c r="AL29" s="235"/>
      <c r="AM29" s="235"/>
      <c r="AN29" s="235"/>
      <c r="AO29" s="235"/>
      <c r="AP29" s="235"/>
      <c r="AQ29" s="235"/>
      <c r="AR29" s="235"/>
      <c r="AS29" s="23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5"/>
      <c r="BJ29" s="215"/>
      <c r="BK29" s="215"/>
      <c r="BL29" s="215"/>
      <c r="BM29" s="215"/>
      <c r="BN29" s="215"/>
      <c r="BO29" s="215"/>
      <c r="BP29" s="215"/>
      <c r="BQ29" s="215"/>
    </row>
    <row r="30" spans="1:69" ht="18" customHeight="1">
      <c r="A30" s="142"/>
      <c r="B30" s="143"/>
      <c r="C30" s="143"/>
      <c r="D30" s="143"/>
      <c r="E30" s="143"/>
      <c r="F30" s="143"/>
      <c r="G30" s="144"/>
      <c r="H30" s="272"/>
      <c r="I30" s="273"/>
      <c r="J30" s="274"/>
      <c r="K30" s="276"/>
      <c r="L30" s="276"/>
      <c r="M30" s="261"/>
      <c r="N30" s="247" t="s">
        <v>11</v>
      </c>
      <c r="O30" s="248"/>
      <c r="P30" s="249"/>
      <c r="Q30" s="250">
        <v>2</v>
      </c>
      <c r="R30" s="251"/>
      <c r="S30" s="83" t="s">
        <v>9</v>
      </c>
      <c r="T30" s="240"/>
      <c r="U30" s="241"/>
      <c r="V30" s="264"/>
      <c r="W30" s="265"/>
      <c r="X30" s="226"/>
      <c r="Y30" s="240"/>
      <c r="Z30" s="241"/>
      <c r="AA30" s="268"/>
      <c r="AB30" s="269"/>
      <c r="AC30" s="226"/>
      <c r="AD30" s="240"/>
      <c r="AE30" s="241"/>
      <c r="AF30" s="244"/>
      <c r="AG30" s="245"/>
      <c r="AH30" s="226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</row>
    <row r="31" spans="1:69" ht="18" customHeight="1">
      <c r="A31" s="139" t="s">
        <v>27</v>
      </c>
      <c r="B31" s="153"/>
      <c r="C31" s="153"/>
      <c r="D31" s="153"/>
      <c r="E31" s="153"/>
      <c r="F31" s="153"/>
      <c r="G31" s="154"/>
      <c r="H31" s="252" t="s">
        <v>154</v>
      </c>
      <c r="I31" s="253"/>
      <c r="J31" s="253"/>
      <c r="K31" s="253"/>
      <c r="L31" s="254"/>
      <c r="M31" s="227" t="s">
        <v>28</v>
      </c>
      <c r="N31" s="227"/>
      <c r="O31" s="227"/>
      <c r="P31" s="256">
        <f>AH62</f>
        <v>206.10000000000002</v>
      </c>
      <c r="Q31" s="257"/>
      <c r="R31" s="257"/>
      <c r="S31" s="257"/>
      <c r="T31" s="260" t="s">
        <v>84</v>
      </c>
      <c r="U31" s="225"/>
      <c r="V31" s="252" t="s">
        <v>29</v>
      </c>
      <c r="W31" s="253"/>
      <c r="X31" s="253"/>
      <c r="Y31" s="253"/>
      <c r="Z31" s="254"/>
      <c r="AA31" s="227" t="s">
        <v>28</v>
      </c>
      <c r="AB31" s="227"/>
      <c r="AC31" s="227"/>
      <c r="AD31" s="283">
        <f>AM62</f>
        <v>112.16666666666667</v>
      </c>
      <c r="AE31" s="257"/>
      <c r="AF31" s="257"/>
      <c r="AG31" s="257"/>
      <c r="AH31" s="225" t="s">
        <v>12</v>
      </c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</row>
    <row r="32" spans="1:69" ht="18" customHeight="1">
      <c r="A32" s="158"/>
      <c r="B32" s="159"/>
      <c r="C32" s="159"/>
      <c r="D32" s="159"/>
      <c r="E32" s="159"/>
      <c r="F32" s="159"/>
      <c r="G32" s="160"/>
      <c r="H32" s="240"/>
      <c r="I32" s="241"/>
      <c r="J32" s="241"/>
      <c r="K32" s="241"/>
      <c r="L32" s="255"/>
      <c r="M32" s="227"/>
      <c r="N32" s="227"/>
      <c r="O32" s="227"/>
      <c r="P32" s="258"/>
      <c r="Q32" s="259"/>
      <c r="R32" s="259"/>
      <c r="S32" s="259"/>
      <c r="T32" s="261"/>
      <c r="U32" s="226"/>
      <c r="V32" s="240"/>
      <c r="W32" s="241"/>
      <c r="X32" s="241"/>
      <c r="Y32" s="241"/>
      <c r="Z32" s="255"/>
      <c r="AA32" s="227"/>
      <c r="AB32" s="227"/>
      <c r="AC32" s="227"/>
      <c r="AD32" s="258"/>
      <c r="AE32" s="259"/>
      <c r="AF32" s="259"/>
      <c r="AG32" s="259"/>
      <c r="AH32" s="226"/>
      <c r="AI32" s="79"/>
      <c r="AJ32" s="137" t="s">
        <v>56</v>
      </c>
      <c r="AK32" s="137"/>
      <c r="AL32" s="137"/>
      <c r="AM32" s="137"/>
      <c r="AN32" s="137"/>
      <c r="AO32" s="137"/>
      <c r="AP32" s="137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</row>
    <row r="33" spans="1:69" ht="18" customHeight="1">
      <c r="A33" s="155" t="s">
        <v>165</v>
      </c>
      <c r="B33" s="284"/>
      <c r="C33" s="284"/>
      <c r="D33" s="284"/>
      <c r="E33" s="284"/>
      <c r="F33" s="284"/>
      <c r="G33" s="285"/>
      <c r="H33" s="286">
        <f>Q33+Q34</f>
        <v>26</v>
      </c>
      <c r="I33" s="287"/>
      <c r="J33" s="287"/>
      <c r="K33" s="290" t="s">
        <v>164</v>
      </c>
      <c r="L33" s="292" t="s">
        <v>46</v>
      </c>
      <c r="M33" s="293"/>
      <c r="N33" s="293"/>
      <c r="O33" s="293"/>
      <c r="P33" s="294"/>
      <c r="Q33" s="295">
        <v>16</v>
      </c>
      <c r="R33" s="295"/>
      <c r="S33" s="296"/>
      <c r="T33" s="297" t="s">
        <v>14</v>
      </c>
      <c r="U33" s="298"/>
      <c r="V33" s="84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139" t="s">
        <v>58</v>
      </c>
      <c r="AK33" s="153"/>
      <c r="AL33" s="154"/>
      <c r="AM33" s="213" t="s">
        <v>152</v>
      </c>
      <c r="AN33" s="213"/>
      <c r="AO33" s="213" t="s">
        <v>53</v>
      </c>
      <c r="AP33" s="213"/>
      <c r="AQ33" s="213"/>
      <c r="AR33" s="213"/>
      <c r="AS33" s="213"/>
      <c r="AT33" s="213"/>
      <c r="AU33" s="213"/>
      <c r="AV33" s="213"/>
      <c r="AW33" s="213"/>
      <c r="AX33" s="213" t="s">
        <v>57</v>
      </c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161" t="s">
        <v>157</v>
      </c>
      <c r="BQ33" s="161"/>
    </row>
    <row r="34" spans="1:69" ht="18" customHeight="1">
      <c r="A34" s="142"/>
      <c r="B34" s="143"/>
      <c r="C34" s="143"/>
      <c r="D34" s="143"/>
      <c r="E34" s="143"/>
      <c r="F34" s="143"/>
      <c r="G34" s="144"/>
      <c r="H34" s="288"/>
      <c r="I34" s="289"/>
      <c r="J34" s="289"/>
      <c r="K34" s="291"/>
      <c r="L34" s="312" t="s">
        <v>7</v>
      </c>
      <c r="M34" s="270"/>
      <c r="N34" s="270"/>
      <c r="O34" s="270"/>
      <c r="P34" s="313"/>
      <c r="Q34" s="314">
        <v>10</v>
      </c>
      <c r="R34" s="314"/>
      <c r="S34" s="315"/>
      <c r="T34" s="316" t="s">
        <v>164</v>
      </c>
      <c r="U34" s="317"/>
      <c r="V34" s="84" t="s">
        <v>166</v>
      </c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155"/>
      <c r="AK34" s="156"/>
      <c r="AL34" s="157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161"/>
      <c r="BQ34" s="161"/>
    </row>
    <row r="35" spans="1:69" ht="18" customHeight="1">
      <c r="A35" s="139" t="s">
        <v>25</v>
      </c>
      <c r="B35" s="140"/>
      <c r="C35" s="140"/>
      <c r="D35" s="140"/>
      <c r="E35" s="140"/>
      <c r="F35" s="140"/>
      <c r="G35" s="141"/>
      <c r="H35" s="302">
        <f>Q35+Q36</f>
        <v>0</v>
      </c>
      <c r="I35" s="303"/>
      <c r="J35" s="303"/>
      <c r="K35" s="260" t="s">
        <v>14</v>
      </c>
      <c r="L35" s="292" t="s">
        <v>46</v>
      </c>
      <c r="M35" s="293"/>
      <c r="N35" s="293"/>
      <c r="O35" s="293"/>
      <c r="P35" s="294"/>
      <c r="Q35" s="318"/>
      <c r="R35" s="310"/>
      <c r="S35" s="311"/>
      <c r="T35" s="297" t="s">
        <v>14</v>
      </c>
      <c r="U35" s="298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155"/>
      <c r="AK35" s="156"/>
      <c r="AL35" s="157"/>
      <c r="AM35" s="299">
        <v>1</v>
      </c>
      <c r="AN35" s="299"/>
      <c r="AO35" s="300" t="s">
        <v>68</v>
      </c>
      <c r="AP35" s="300"/>
      <c r="AQ35" s="300"/>
      <c r="AR35" s="300"/>
      <c r="AS35" s="300"/>
      <c r="AT35" s="300"/>
      <c r="AU35" s="300"/>
      <c r="AV35" s="300"/>
      <c r="AW35" s="300"/>
      <c r="AX35" s="301" t="s">
        <v>162</v>
      </c>
      <c r="AY35" s="300"/>
      <c r="AZ35" s="300"/>
      <c r="BA35" s="300"/>
      <c r="BB35" s="300"/>
      <c r="BC35" s="300"/>
      <c r="BD35" s="300"/>
      <c r="BE35" s="300"/>
      <c r="BF35" s="300"/>
      <c r="BG35" s="300"/>
      <c r="BH35" s="300"/>
      <c r="BI35" s="300"/>
      <c r="BJ35" s="300"/>
      <c r="BK35" s="300"/>
      <c r="BL35" s="300"/>
      <c r="BM35" s="300"/>
      <c r="BN35" s="300"/>
      <c r="BO35" s="300"/>
      <c r="BP35" s="300" t="s">
        <v>54</v>
      </c>
      <c r="BQ35" s="300"/>
    </row>
    <row r="36" spans="1:69" ht="18" customHeight="1">
      <c r="A36" s="142"/>
      <c r="B36" s="143"/>
      <c r="C36" s="143"/>
      <c r="D36" s="143"/>
      <c r="E36" s="143"/>
      <c r="F36" s="143"/>
      <c r="G36" s="144"/>
      <c r="H36" s="304"/>
      <c r="I36" s="305"/>
      <c r="J36" s="305"/>
      <c r="K36" s="261"/>
      <c r="L36" s="312" t="s">
        <v>7</v>
      </c>
      <c r="M36" s="270"/>
      <c r="N36" s="270"/>
      <c r="O36" s="270"/>
      <c r="P36" s="313"/>
      <c r="Q36" s="323"/>
      <c r="R36" s="323"/>
      <c r="S36" s="250"/>
      <c r="T36" s="316" t="s">
        <v>14</v>
      </c>
      <c r="U36" s="317"/>
      <c r="V36" s="84" t="s">
        <v>166</v>
      </c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155"/>
      <c r="AK36" s="156"/>
      <c r="AL36" s="157"/>
      <c r="AM36" s="299"/>
      <c r="AN36" s="299"/>
      <c r="AO36" s="300"/>
      <c r="AP36" s="300"/>
      <c r="AQ36" s="300"/>
      <c r="AR36" s="300"/>
      <c r="AS36" s="300"/>
      <c r="AT36" s="300"/>
      <c r="AU36" s="300"/>
      <c r="AV36" s="300"/>
      <c r="AW36" s="300"/>
      <c r="AX36" s="300"/>
      <c r="AY36" s="300"/>
      <c r="AZ36" s="300"/>
      <c r="BA36" s="300"/>
      <c r="BB36" s="300"/>
      <c r="BC36" s="300"/>
      <c r="BD36" s="300"/>
      <c r="BE36" s="300"/>
      <c r="BF36" s="300"/>
      <c r="BG36" s="300"/>
      <c r="BH36" s="300"/>
      <c r="BI36" s="300"/>
      <c r="BJ36" s="300"/>
      <c r="BK36" s="300"/>
      <c r="BL36" s="300"/>
      <c r="BM36" s="300"/>
      <c r="BN36" s="300"/>
      <c r="BO36" s="300"/>
      <c r="BP36" s="300"/>
      <c r="BQ36" s="300"/>
    </row>
    <row r="37" spans="1:69" ht="18" customHeight="1">
      <c r="A37" s="199" t="s">
        <v>16</v>
      </c>
      <c r="B37" s="140"/>
      <c r="C37" s="140"/>
      <c r="D37" s="140"/>
      <c r="E37" s="140"/>
      <c r="F37" s="140"/>
      <c r="G37" s="141"/>
      <c r="H37" s="302">
        <f>Q37+Q38</f>
        <v>0</v>
      </c>
      <c r="I37" s="303"/>
      <c r="J37" s="303"/>
      <c r="K37" s="290" t="s">
        <v>15</v>
      </c>
      <c r="L37" s="306" t="s">
        <v>46</v>
      </c>
      <c r="M37" s="307"/>
      <c r="N37" s="307"/>
      <c r="O37" s="307"/>
      <c r="P37" s="308"/>
      <c r="Q37" s="309"/>
      <c r="R37" s="310"/>
      <c r="S37" s="311"/>
      <c r="T37" s="297" t="s">
        <v>23</v>
      </c>
      <c r="U37" s="298"/>
      <c r="V37" s="79"/>
      <c r="W37" s="79"/>
      <c r="X37" s="79"/>
      <c r="Y37" s="79"/>
      <c r="AA37" s="79"/>
      <c r="AB37" s="79"/>
      <c r="AC37" s="79"/>
      <c r="AD37" s="79"/>
      <c r="AE37" s="79"/>
      <c r="AF37" s="79"/>
      <c r="AG37" s="79"/>
      <c r="AH37" s="79"/>
      <c r="AI37" s="79"/>
      <c r="AJ37" s="155"/>
      <c r="AK37" s="156"/>
      <c r="AL37" s="157"/>
      <c r="AM37" s="299">
        <v>2</v>
      </c>
      <c r="AN37" s="299"/>
      <c r="AO37" s="300" t="s">
        <v>83</v>
      </c>
      <c r="AP37" s="300"/>
      <c r="AQ37" s="300"/>
      <c r="AR37" s="300"/>
      <c r="AS37" s="300"/>
      <c r="AT37" s="300"/>
      <c r="AU37" s="300"/>
      <c r="AV37" s="300"/>
      <c r="AW37" s="300"/>
      <c r="AX37" s="301" t="s">
        <v>163</v>
      </c>
      <c r="AY37" s="300"/>
      <c r="AZ37" s="300"/>
      <c r="BA37" s="300"/>
      <c r="BB37" s="300"/>
      <c r="BC37" s="300"/>
      <c r="BD37" s="300"/>
      <c r="BE37" s="300"/>
      <c r="BF37" s="300"/>
      <c r="BG37" s="300"/>
      <c r="BH37" s="300"/>
      <c r="BI37" s="300"/>
      <c r="BJ37" s="300"/>
      <c r="BK37" s="300"/>
      <c r="BL37" s="300"/>
      <c r="BM37" s="300"/>
      <c r="BN37" s="300"/>
      <c r="BO37" s="300"/>
      <c r="BP37" s="300" t="s">
        <v>54</v>
      </c>
      <c r="BQ37" s="300"/>
    </row>
    <row r="38" spans="1:69" ht="18" customHeight="1">
      <c r="A38" s="142"/>
      <c r="B38" s="143"/>
      <c r="C38" s="143"/>
      <c r="D38" s="143"/>
      <c r="E38" s="143"/>
      <c r="F38" s="143"/>
      <c r="G38" s="144"/>
      <c r="H38" s="304"/>
      <c r="I38" s="305"/>
      <c r="J38" s="305"/>
      <c r="K38" s="291"/>
      <c r="L38" s="319" t="s">
        <v>7</v>
      </c>
      <c r="M38" s="320"/>
      <c r="N38" s="320"/>
      <c r="O38" s="320"/>
      <c r="P38" s="321"/>
      <c r="Q38" s="322"/>
      <c r="R38" s="323"/>
      <c r="S38" s="250"/>
      <c r="T38" s="316" t="s">
        <v>15</v>
      </c>
      <c r="U38" s="317"/>
      <c r="V38" s="84" t="s">
        <v>166</v>
      </c>
      <c r="W38" s="79"/>
      <c r="X38" s="79"/>
      <c r="Y38" s="79"/>
      <c r="AA38" s="79"/>
      <c r="AB38" s="79"/>
      <c r="AC38" s="79"/>
      <c r="AD38" s="79"/>
      <c r="AE38" s="79"/>
      <c r="AF38" s="79"/>
      <c r="AG38" s="79"/>
      <c r="AH38" s="79"/>
      <c r="AI38" s="79"/>
      <c r="AJ38" s="155"/>
      <c r="AK38" s="156"/>
      <c r="AL38" s="157"/>
      <c r="AM38" s="299"/>
      <c r="AN38" s="299"/>
      <c r="AO38" s="300"/>
      <c r="AP38" s="300"/>
      <c r="AQ38" s="300"/>
      <c r="AR38" s="300"/>
      <c r="AS38" s="300"/>
      <c r="AT38" s="300"/>
      <c r="AU38" s="300"/>
      <c r="AV38" s="300"/>
      <c r="AW38" s="300"/>
      <c r="AX38" s="300"/>
      <c r="AY38" s="300"/>
      <c r="AZ38" s="300"/>
      <c r="BA38" s="300"/>
      <c r="BB38" s="300"/>
      <c r="BC38" s="300"/>
      <c r="BD38" s="300"/>
      <c r="BE38" s="300"/>
      <c r="BF38" s="300"/>
      <c r="BG38" s="300"/>
      <c r="BH38" s="300"/>
      <c r="BI38" s="300"/>
      <c r="BJ38" s="300"/>
      <c r="BK38" s="300"/>
      <c r="BL38" s="300"/>
      <c r="BM38" s="300"/>
      <c r="BN38" s="300"/>
      <c r="BO38" s="300"/>
      <c r="BP38" s="300"/>
      <c r="BQ38" s="300"/>
    </row>
    <row r="39" spans="1:69" ht="18" customHeight="1">
      <c r="A39" s="139" t="s">
        <v>24</v>
      </c>
      <c r="B39" s="140"/>
      <c r="C39" s="140"/>
      <c r="D39" s="140"/>
      <c r="E39" s="140"/>
      <c r="F39" s="140"/>
      <c r="G39" s="141"/>
      <c r="H39" s="329">
        <f>Q39+Q40</f>
        <v>4</v>
      </c>
      <c r="I39" s="330"/>
      <c r="J39" s="330"/>
      <c r="K39" s="290" t="s">
        <v>20</v>
      </c>
      <c r="L39" s="306" t="s">
        <v>21</v>
      </c>
      <c r="M39" s="307"/>
      <c r="N39" s="307"/>
      <c r="O39" s="307"/>
      <c r="P39" s="308"/>
      <c r="Q39" s="333">
        <f>BD62</f>
        <v>4</v>
      </c>
      <c r="R39" s="310"/>
      <c r="S39" s="311"/>
      <c r="T39" s="297" t="s">
        <v>20</v>
      </c>
      <c r="U39" s="29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155"/>
      <c r="AK39" s="156"/>
      <c r="AL39" s="157"/>
      <c r="AM39" s="324"/>
      <c r="AN39" s="324"/>
      <c r="AO39" s="325"/>
      <c r="AP39" s="325"/>
      <c r="AQ39" s="325"/>
      <c r="AR39" s="325"/>
      <c r="AS39" s="325"/>
      <c r="AT39" s="325"/>
      <c r="AU39" s="325"/>
      <c r="AV39" s="325"/>
      <c r="AW39" s="325"/>
      <c r="AX39" s="325"/>
      <c r="AY39" s="325"/>
      <c r="AZ39" s="325"/>
      <c r="BA39" s="325"/>
      <c r="BB39" s="325"/>
      <c r="BC39" s="325"/>
      <c r="BD39" s="325"/>
      <c r="BE39" s="325"/>
      <c r="BF39" s="325"/>
      <c r="BG39" s="325"/>
      <c r="BH39" s="325"/>
      <c r="BI39" s="325"/>
      <c r="BJ39" s="325"/>
      <c r="BK39" s="325"/>
      <c r="BL39" s="325"/>
      <c r="BM39" s="325"/>
      <c r="BN39" s="325"/>
      <c r="BO39" s="325"/>
      <c r="BP39" s="325"/>
      <c r="BQ39" s="325"/>
    </row>
    <row r="40" spans="1:69" ht="18" customHeight="1">
      <c r="A40" s="142"/>
      <c r="B40" s="143"/>
      <c r="C40" s="143"/>
      <c r="D40" s="143"/>
      <c r="E40" s="143"/>
      <c r="F40" s="143"/>
      <c r="G40" s="144"/>
      <c r="H40" s="331"/>
      <c r="I40" s="332"/>
      <c r="J40" s="332"/>
      <c r="K40" s="291"/>
      <c r="L40" s="319" t="s">
        <v>22</v>
      </c>
      <c r="M40" s="320"/>
      <c r="N40" s="320"/>
      <c r="O40" s="320"/>
      <c r="P40" s="321"/>
      <c r="Q40" s="326">
        <f>BI62</f>
        <v>0</v>
      </c>
      <c r="R40" s="327"/>
      <c r="S40" s="328"/>
      <c r="T40" s="316" t="s">
        <v>20</v>
      </c>
      <c r="U40" s="317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155"/>
      <c r="AK40" s="156"/>
      <c r="AL40" s="157"/>
      <c r="AM40" s="324"/>
      <c r="AN40" s="324"/>
      <c r="AO40" s="325"/>
      <c r="AP40" s="325"/>
      <c r="AQ40" s="325"/>
      <c r="AR40" s="325"/>
      <c r="AS40" s="325"/>
      <c r="AT40" s="325"/>
      <c r="AU40" s="325"/>
      <c r="AV40" s="325"/>
      <c r="AW40" s="325"/>
      <c r="AX40" s="325"/>
      <c r="AY40" s="325"/>
      <c r="AZ40" s="325"/>
      <c r="BA40" s="325"/>
      <c r="BB40" s="325"/>
      <c r="BC40" s="325"/>
      <c r="BD40" s="325"/>
      <c r="BE40" s="325"/>
      <c r="BF40" s="325"/>
      <c r="BG40" s="325"/>
      <c r="BH40" s="325"/>
      <c r="BI40" s="325"/>
      <c r="BJ40" s="325"/>
      <c r="BK40" s="325"/>
      <c r="BL40" s="325"/>
      <c r="BM40" s="325"/>
      <c r="BN40" s="325"/>
      <c r="BO40" s="325"/>
      <c r="BP40" s="325"/>
      <c r="BQ40" s="325"/>
    </row>
    <row r="41" spans="1:69" ht="18" customHeight="1">
      <c r="A41" s="137" t="s">
        <v>31</v>
      </c>
      <c r="B41" s="137"/>
      <c r="C41" s="137"/>
      <c r="D41" s="137"/>
      <c r="E41" s="137"/>
      <c r="F41" s="137"/>
      <c r="G41" s="137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79"/>
      <c r="AJ41" s="155"/>
      <c r="AK41" s="156"/>
      <c r="AL41" s="157"/>
      <c r="AM41" s="324"/>
      <c r="AN41" s="324"/>
      <c r="AO41" s="325"/>
      <c r="AP41" s="325"/>
      <c r="AQ41" s="325"/>
      <c r="AR41" s="325"/>
      <c r="AS41" s="325"/>
      <c r="AT41" s="325"/>
      <c r="AU41" s="325"/>
      <c r="AV41" s="325"/>
      <c r="AW41" s="325"/>
      <c r="AX41" s="325"/>
      <c r="AY41" s="325"/>
      <c r="AZ41" s="325"/>
      <c r="BA41" s="325"/>
      <c r="BB41" s="325"/>
      <c r="BC41" s="325"/>
      <c r="BD41" s="325"/>
      <c r="BE41" s="325"/>
      <c r="BF41" s="325"/>
      <c r="BG41" s="325"/>
      <c r="BH41" s="325"/>
      <c r="BI41" s="325"/>
      <c r="BJ41" s="325"/>
      <c r="BK41" s="325"/>
      <c r="BL41" s="325"/>
      <c r="BM41" s="325"/>
      <c r="BN41" s="325"/>
      <c r="BO41" s="325"/>
      <c r="BP41" s="325"/>
      <c r="BQ41" s="325"/>
    </row>
    <row r="42" spans="1:69" ht="18" customHeight="1">
      <c r="A42" s="199" t="s">
        <v>26</v>
      </c>
      <c r="B42" s="140"/>
      <c r="C42" s="140"/>
      <c r="D42" s="140"/>
      <c r="E42" s="140"/>
      <c r="F42" s="140"/>
      <c r="G42" s="141"/>
      <c r="H42" s="218" t="s">
        <v>75</v>
      </c>
      <c r="I42" s="183"/>
      <c r="J42" s="183"/>
      <c r="K42" s="183"/>
      <c r="L42" s="183"/>
      <c r="M42" s="183"/>
      <c r="N42" s="335" t="s">
        <v>79</v>
      </c>
      <c r="O42" s="218" t="s">
        <v>76</v>
      </c>
      <c r="P42" s="183"/>
      <c r="Q42" s="183"/>
      <c r="R42" s="183"/>
      <c r="S42" s="183"/>
      <c r="T42" s="183"/>
      <c r="U42" s="335" t="s">
        <v>79</v>
      </c>
      <c r="V42" s="218" t="s">
        <v>77</v>
      </c>
      <c r="W42" s="183"/>
      <c r="X42" s="183"/>
      <c r="Y42" s="183"/>
      <c r="Z42" s="183"/>
      <c r="AA42" s="183"/>
      <c r="AB42" s="335" t="s">
        <v>79</v>
      </c>
      <c r="AC42" s="218" t="s">
        <v>78</v>
      </c>
      <c r="AD42" s="183"/>
      <c r="AE42" s="183"/>
      <c r="AF42" s="183"/>
      <c r="AG42" s="183"/>
      <c r="AH42" s="347" t="s">
        <v>80</v>
      </c>
      <c r="AI42" s="79"/>
      <c r="AJ42" s="155"/>
      <c r="AK42" s="156"/>
      <c r="AL42" s="157"/>
      <c r="AM42" s="324"/>
      <c r="AN42" s="324"/>
      <c r="AO42" s="325"/>
      <c r="AP42" s="325"/>
      <c r="AQ42" s="325"/>
      <c r="AR42" s="325"/>
      <c r="AS42" s="325"/>
      <c r="AT42" s="325"/>
      <c r="AU42" s="325"/>
      <c r="AV42" s="325"/>
      <c r="AW42" s="325"/>
      <c r="AX42" s="325"/>
      <c r="AY42" s="325"/>
      <c r="AZ42" s="325"/>
      <c r="BA42" s="325"/>
      <c r="BB42" s="325"/>
      <c r="BC42" s="325"/>
      <c r="BD42" s="325"/>
      <c r="BE42" s="325"/>
      <c r="BF42" s="325"/>
      <c r="BG42" s="325"/>
      <c r="BH42" s="325"/>
      <c r="BI42" s="325"/>
      <c r="BJ42" s="325"/>
      <c r="BK42" s="325"/>
      <c r="BL42" s="325"/>
      <c r="BM42" s="325"/>
      <c r="BN42" s="325"/>
      <c r="BO42" s="325"/>
      <c r="BP42" s="325"/>
      <c r="BQ42" s="325"/>
    </row>
    <row r="43" spans="1:69" ht="18" customHeight="1">
      <c r="A43" s="142"/>
      <c r="B43" s="143"/>
      <c r="C43" s="143"/>
      <c r="D43" s="143"/>
      <c r="E43" s="143"/>
      <c r="F43" s="143"/>
      <c r="G43" s="144"/>
      <c r="H43" s="334"/>
      <c r="I43" s="184"/>
      <c r="J43" s="184"/>
      <c r="K43" s="184"/>
      <c r="L43" s="184"/>
      <c r="M43" s="184"/>
      <c r="N43" s="336"/>
      <c r="O43" s="334"/>
      <c r="P43" s="184"/>
      <c r="Q43" s="184"/>
      <c r="R43" s="184"/>
      <c r="S43" s="184"/>
      <c r="T43" s="184"/>
      <c r="U43" s="336"/>
      <c r="V43" s="334"/>
      <c r="W43" s="184"/>
      <c r="X43" s="184"/>
      <c r="Y43" s="184"/>
      <c r="Z43" s="184"/>
      <c r="AA43" s="184"/>
      <c r="AB43" s="336"/>
      <c r="AC43" s="334"/>
      <c r="AD43" s="184"/>
      <c r="AE43" s="184"/>
      <c r="AF43" s="184"/>
      <c r="AG43" s="184"/>
      <c r="AH43" s="348"/>
      <c r="AI43" s="79"/>
      <c r="AJ43" s="155"/>
      <c r="AK43" s="156"/>
      <c r="AL43" s="157"/>
      <c r="AM43" s="324"/>
      <c r="AN43" s="324"/>
      <c r="AO43" s="325"/>
      <c r="AP43" s="325"/>
      <c r="AQ43" s="325"/>
      <c r="AR43" s="325"/>
      <c r="AS43" s="325"/>
      <c r="AT43" s="325"/>
      <c r="AU43" s="325"/>
      <c r="AV43" s="325"/>
      <c r="AW43" s="325"/>
      <c r="AX43" s="325"/>
      <c r="AY43" s="325"/>
      <c r="AZ43" s="325"/>
      <c r="BA43" s="325"/>
      <c r="BB43" s="325"/>
      <c r="BC43" s="325"/>
      <c r="BD43" s="325"/>
      <c r="BE43" s="325"/>
      <c r="BF43" s="325"/>
      <c r="BG43" s="325"/>
      <c r="BH43" s="325"/>
      <c r="BI43" s="325"/>
      <c r="BJ43" s="325"/>
      <c r="BK43" s="325"/>
      <c r="BL43" s="325"/>
      <c r="BM43" s="325"/>
      <c r="BN43" s="325"/>
      <c r="BO43" s="325"/>
      <c r="BP43" s="325"/>
      <c r="BQ43" s="325"/>
    </row>
    <row r="44" spans="1:69" ht="18" customHeight="1">
      <c r="A44" s="199" t="s">
        <v>30</v>
      </c>
      <c r="B44" s="140"/>
      <c r="C44" s="140"/>
      <c r="D44" s="140"/>
      <c r="E44" s="140"/>
      <c r="F44" s="140"/>
      <c r="G44" s="141"/>
      <c r="H44" s="338" t="s">
        <v>209</v>
      </c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39"/>
      <c r="W44" s="339"/>
      <c r="X44" s="339"/>
      <c r="Y44" s="339"/>
      <c r="Z44" s="339"/>
      <c r="AA44" s="339"/>
      <c r="AB44" s="339"/>
      <c r="AC44" s="339"/>
      <c r="AD44" s="339"/>
      <c r="AE44" s="339"/>
      <c r="AF44" s="339"/>
      <c r="AG44" s="339"/>
      <c r="AH44" s="340"/>
      <c r="AI44" s="79"/>
      <c r="AJ44" s="155"/>
      <c r="AK44" s="156"/>
      <c r="AL44" s="157"/>
      <c r="AM44" s="324"/>
      <c r="AN44" s="324"/>
      <c r="AO44" s="325"/>
      <c r="AP44" s="325"/>
      <c r="AQ44" s="325"/>
      <c r="AR44" s="325"/>
      <c r="AS44" s="325"/>
      <c r="AT44" s="325"/>
      <c r="AU44" s="325"/>
      <c r="AV44" s="325"/>
      <c r="AW44" s="325"/>
      <c r="AX44" s="325"/>
      <c r="AY44" s="325"/>
      <c r="AZ44" s="325"/>
      <c r="BA44" s="325"/>
      <c r="BB44" s="325"/>
      <c r="BC44" s="325"/>
      <c r="BD44" s="325"/>
      <c r="BE44" s="325"/>
      <c r="BF44" s="325"/>
      <c r="BG44" s="325"/>
      <c r="BH44" s="325"/>
      <c r="BI44" s="325"/>
      <c r="BJ44" s="325"/>
      <c r="BK44" s="325"/>
      <c r="BL44" s="325"/>
      <c r="BM44" s="325"/>
      <c r="BN44" s="325"/>
      <c r="BO44" s="325"/>
      <c r="BP44" s="325"/>
      <c r="BQ44" s="325"/>
    </row>
    <row r="45" spans="1:69" ht="18" customHeight="1">
      <c r="A45" s="337"/>
      <c r="B45" s="284"/>
      <c r="C45" s="284"/>
      <c r="D45" s="284"/>
      <c r="E45" s="284"/>
      <c r="F45" s="284"/>
      <c r="G45" s="285"/>
      <c r="H45" s="341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342"/>
      <c r="AA45" s="342"/>
      <c r="AB45" s="342"/>
      <c r="AC45" s="342"/>
      <c r="AD45" s="342"/>
      <c r="AE45" s="342"/>
      <c r="AF45" s="342"/>
      <c r="AG45" s="342"/>
      <c r="AH45" s="343"/>
      <c r="AI45" s="79"/>
      <c r="AJ45" s="155"/>
      <c r="AK45" s="156"/>
      <c r="AL45" s="157"/>
      <c r="AM45" s="324"/>
      <c r="AN45" s="324"/>
      <c r="AO45" s="325"/>
      <c r="AP45" s="325"/>
      <c r="AQ45" s="325"/>
      <c r="AR45" s="325"/>
      <c r="AS45" s="325"/>
      <c r="AT45" s="325"/>
      <c r="AU45" s="325"/>
      <c r="AV45" s="325"/>
      <c r="AW45" s="325"/>
      <c r="AX45" s="325"/>
      <c r="AY45" s="325"/>
      <c r="AZ45" s="325"/>
      <c r="BA45" s="325"/>
      <c r="BB45" s="325"/>
      <c r="BC45" s="325"/>
      <c r="BD45" s="325"/>
      <c r="BE45" s="325"/>
      <c r="BF45" s="325"/>
      <c r="BG45" s="325"/>
      <c r="BH45" s="325"/>
      <c r="BI45" s="325"/>
      <c r="BJ45" s="325"/>
      <c r="BK45" s="325"/>
      <c r="BL45" s="325"/>
      <c r="BM45" s="325"/>
      <c r="BN45" s="325"/>
      <c r="BO45" s="325"/>
      <c r="BP45" s="325"/>
      <c r="BQ45" s="325"/>
    </row>
    <row r="46" spans="1:69" ht="18" customHeight="1">
      <c r="A46" s="337"/>
      <c r="B46" s="284"/>
      <c r="C46" s="284"/>
      <c r="D46" s="284"/>
      <c r="E46" s="284"/>
      <c r="F46" s="284"/>
      <c r="G46" s="285"/>
      <c r="H46" s="341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  <c r="Z46" s="342"/>
      <c r="AA46" s="342"/>
      <c r="AB46" s="342"/>
      <c r="AC46" s="342"/>
      <c r="AD46" s="342"/>
      <c r="AE46" s="342"/>
      <c r="AF46" s="342"/>
      <c r="AG46" s="342"/>
      <c r="AH46" s="343"/>
      <c r="AI46" s="79"/>
      <c r="AJ46" s="155"/>
      <c r="AK46" s="156"/>
      <c r="AL46" s="157"/>
      <c r="AM46" s="324"/>
      <c r="AN46" s="324"/>
      <c r="AO46" s="325"/>
      <c r="AP46" s="325"/>
      <c r="AQ46" s="325"/>
      <c r="AR46" s="325"/>
      <c r="AS46" s="325"/>
      <c r="AT46" s="325"/>
      <c r="AU46" s="325"/>
      <c r="AV46" s="325"/>
      <c r="AW46" s="325"/>
      <c r="AX46" s="325"/>
      <c r="AY46" s="325"/>
      <c r="AZ46" s="325"/>
      <c r="BA46" s="325"/>
      <c r="BB46" s="325"/>
      <c r="BC46" s="325"/>
      <c r="BD46" s="325"/>
      <c r="BE46" s="325"/>
      <c r="BF46" s="325"/>
      <c r="BG46" s="325"/>
      <c r="BH46" s="325"/>
      <c r="BI46" s="325"/>
      <c r="BJ46" s="325"/>
      <c r="BK46" s="325"/>
      <c r="BL46" s="325"/>
      <c r="BM46" s="325"/>
      <c r="BN46" s="325"/>
      <c r="BO46" s="325"/>
      <c r="BP46" s="325"/>
      <c r="BQ46" s="325"/>
    </row>
    <row r="47" spans="1:69" ht="18" customHeight="1">
      <c r="A47" s="337"/>
      <c r="B47" s="284"/>
      <c r="C47" s="284"/>
      <c r="D47" s="284"/>
      <c r="E47" s="284"/>
      <c r="F47" s="284"/>
      <c r="G47" s="285"/>
      <c r="H47" s="341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2"/>
      <c r="V47" s="342"/>
      <c r="W47" s="342"/>
      <c r="X47" s="342"/>
      <c r="Y47" s="342"/>
      <c r="Z47" s="342"/>
      <c r="AA47" s="342"/>
      <c r="AB47" s="342"/>
      <c r="AC47" s="342"/>
      <c r="AD47" s="342"/>
      <c r="AE47" s="342"/>
      <c r="AF47" s="342"/>
      <c r="AG47" s="342"/>
      <c r="AH47" s="343"/>
      <c r="AI47" s="79"/>
      <c r="AJ47" s="155"/>
      <c r="AK47" s="156"/>
      <c r="AL47" s="157"/>
      <c r="AM47" s="324"/>
      <c r="AN47" s="324"/>
      <c r="AO47" s="325"/>
      <c r="AP47" s="325"/>
      <c r="AQ47" s="325"/>
      <c r="AR47" s="325"/>
      <c r="AS47" s="325"/>
      <c r="AT47" s="325"/>
      <c r="AU47" s="325"/>
      <c r="AV47" s="325"/>
      <c r="AW47" s="325"/>
      <c r="AX47" s="325"/>
      <c r="AY47" s="325"/>
      <c r="AZ47" s="325"/>
      <c r="BA47" s="325"/>
      <c r="BB47" s="325"/>
      <c r="BC47" s="325"/>
      <c r="BD47" s="325"/>
      <c r="BE47" s="325"/>
      <c r="BF47" s="325"/>
      <c r="BG47" s="325"/>
      <c r="BH47" s="325"/>
      <c r="BI47" s="325"/>
      <c r="BJ47" s="325"/>
      <c r="BK47" s="325"/>
      <c r="BL47" s="325"/>
      <c r="BM47" s="325"/>
      <c r="BN47" s="325"/>
      <c r="BO47" s="325"/>
      <c r="BP47" s="325"/>
      <c r="BQ47" s="325"/>
    </row>
    <row r="48" spans="1:69" ht="18" customHeight="1">
      <c r="A48" s="142"/>
      <c r="B48" s="143"/>
      <c r="C48" s="143"/>
      <c r="D48" s="143"/>
      <c r="E48" s="143"/>
      <c r="F48" s="143"/>
      <c r="G48" s="144"/>
      <c r="H48" s="344"/>
      <c r="I48" s="345"/>
      <c r="J48" s="345"/>
      <c r="K48" s="345"/>
      <c r="L48" s="345"/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  <c r="AB48" s="345"/>
      <c r="AC48" s="345"/>
      <c r="AD48" s="345"/>
      <c r="AE48" s="345"/>
      <c r="AF48" s="345"/>
      <c r="AG48" s="345"/>
      <c r="AH48" s="346"/>
      <c r="AI48" s="79"/>
      <c r="AJ48" s="158"/>
      <c r="AK48" s="159"/>
      <c r="AL48" s="160"/>
      <c r="AM48" s="324"/>
      <c r="AN48" s="324"/>
      <c r="AO48" s="325"/>
      <c r="AP48" s="325"/>
      <c r="AQ48" s="325"/>
      <c r="AR48" s="325"/>
      <c r="AS48" s="325"/>
      <c r="AT48" s="325"/>
      <c r="AU48" s="325"/>
      <c r="AV48" s="325"/>
      <c r="AW48" s="325"/>
      <c r="AX48" s="325"/>
      <c r="AY48" s="325"/>
      <c r="AZ48" s="325"/>
      <c r="BA48" s="325"/>
      <c r="BB48" s="325"/>
      <c r="BC48" s="325"/>
      <c r="BD48" s="325"/>
      <c r="BE48" s="325"/>
      <c r="BF48" s="325"/>
      <c r="BG48" s="325"/>
      <c r="BH48" s="325"/>
      <c r="BI48" s="325"/>
      <c r="BJ48" s="325"/>
      <c r="BK48" s="325"/>
      <c r="BL48" s="325"/>
      <c r="BM48" s="325"/>
      <c r="BN48" s="325"/>
      <c r="BO48" s="325"/>
      <c r="BP48" s="325"/>
      <c r="BQ48" s="325"/>
    </row>
    <row r="49" spans="1:70" ht="18" customHeight="1">
      <c r="A49" s="137" t="s">
        <v>32</v>
      </c>
      <c r="B49" s="137"/>
      <c r="C49" s="137"/>
      <c r="D49" s="137"/>
      <c r="E49" s="137"/>
      <c r="F49" s="137"/>
      <c r="G49" s="137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</row>
    <row r="50" spans="1:70" ht="18" customHeight="1">
      <c r="A50" s="349" t="s">
        <v>152</v>
      </c>
      <c r="B50" s="351" t="s">
        <v>33</v>
      </c>
      <c r="C50" s="352"/>
      <c r="D50" s="352"/>
      <c r="E50" s="352"/>
      <c r="F50" s="353"/>
      <c r="G50" s="357" t="s">
        <v>34</v>
      </c>
      <c r="H50" s="357"/>
      <c r="I50" s="357"/>
      <c r="J50" s="357" t="s">
        <v>81</v>
      </c>
      <c r="K50" s="357"/>
      <c r="L50" s="357"/>
      <c r="M50" s="357"/>
      <c r="N50" s="351" t="s">
        <v>35</v>
      </c>
      <c r="O50" s="352"/>
      <c r="P50" s="352"/>
      <c r="Q50" s="352"/>
      <c r="R50" s="353"/>
      <c r="S50" s="357" t="s">
        <v>156</v>
      </c>
      <c r="T50" s="357"/>
      <c r="U50" s="357"/>
      <c r="V50" s="357"/>
      <c r="W50" s="357"/>
      <c r="X50" s="213" t="s">
        <v>89</v>
      </c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358" t="s">
        <v>272</v>
      </c>
      <c r="AS50" s="358"/>
      <c r="AT50" s="358"/>
      <c r="AU50" s="358"/>
      <c r="AV50" s="358"/>
      <c r="AW50" s="358"/>
      <c r="AX50" s="358"/>
      <c r="AY50" s="358"/>
      <c r="AZ50" s="213" t="s">
        <v>36</v>
      </c>
      <c r="BA50" s="213"/>
      <c r="BB50" s="213"/>
      <c r="BC50" s="213"/>
      <c r="BD50" s="359" t="s">
        <v>39</v>
      </c>
      <c r="BE50" s="360"/>
      <c r="BF50" s="360"/>
      <c r="BG50" s="360"/>
      <c r="BH50" s="360"/>
      <c r="BI50" s="360"/>
      <c r="BJ50" s="360"/>
      <c r="BK50" s="360"/>
      <c r="BL50" s="360"/>
      <c r="BM50" s="361"/>
      <c r="BN50" s="212" t="s">
        <v>37</v>
      </c>
      <c r="BO50" s="213"/>
      <c r="BP50" s="213"/>
      <c r="BQ50" s="213"/>
    </row>
    <row r="51" spans="1:70" ht="26.25" customHeight="1">
      <c r="A51" s="350"/>
      <c r="B51" s="354"/>
      <c r="C51" s="355"/>
      <c r="D51" s="355"/>
      <c r="E51" s="355"/>
      <c r="F51" s="356"/>
      <c r="G51" s="357"/>
      <c r="H51" s="357"/>
      <c r="I51" s="357"/>
      <c r="J51" s="357"/>
      <c r="K51" s="357"/>
      <c r="L51" s="357"/>
      <c r="M51" s="357"/>
      <c r="N51" s="354"/>
      <c r="O51" s="355"/>
      <c r="P51" s="355"/>
      <c r="Q51" s="355"/>
      <c r="R51" s="356"/>
      <c r="S51" s="357"/>
      <c r="T51" s="357"/>
      <c r="U51" s="357"/>
      <c r="V51" s="357"/>
      <c r="W51" s="357"/>
      <c r="X51" s="213" t="s">
        <v>85</v>
      </c>
      <c r="Y51" s="213"/>
      <c r="Z51" s="213"/>
      <c r="AA51" s="213"/>
      <c r="AB51" s="213"/>
      <c r="AC51" s="213" t="s">
        <v>86</v>
      </c>
      <c r="AD51" s="213"/>
      <c r="AE51" s="213"/>
      <c r="AF51" s="213"/>
      <c r="AG51" s="213"/>
      <c r="AH51" s="213" t="s">
        <v>87</v>
      </c>
      <c r="AI51" s="213"/>
      <c r="AJ51" s="213"/>
      <c r="AK51" s="213"/>
      <c r="AL51" s="213"/>
      <c r="AM51" s="213" t="s">
        <v>38</v>
      </c>
      <c r="AN51" s="213"/>
      <c r="AO51" s="213"/>
      <c r="AP51" s="213"/>
      <c r="AQ51" s="213"/>
      <c r="AR51" s="359" t="s">
        <v>168</v>
      </c>
      <c r="AS51" s="360"/>
      <c r="AT51" s="360"/>
      <c r="AU51" s="361"/>
      <c r="AV51" s="362" t="s">
        <v>167</v>
      </c>
      <c r="AW51" s="363"/>
      <c r="AX51" s="363"/>
      <c r="AY51" s="364"/>
      <c r="AZ51" s="213"/>
      <c r="BA51" s="213"/>
      <c r="BB51" s="213"/>
      <c r="BC51" s="213"/>
      <c r="BD51" s="359" t="s">
        <v>21</v>
      </c>
      <c r="BE51" s="360"/>
      <c r="BF51" s="360"/>
      <c r="BG51" s="360"/>
      <c r="BH51" s="361"/>
      <c r="BI51" s="359" t="s">
        <v>22</v>
      </c>
      <c r="BJ51" s="360"/>
      <c r="BK51" s="360"/>
      <c r="BL51" s="360"/>
      <c r="BM51" s="361"/>
      <c r="BN51" s="213"/>
      <c r="BO51" s="213"/>
      <c r="BP51" s="213"/>
      <c r="BQ51" s="213"/>
    </row>
    <row r="52" spans="1:70" ht="39.950000000000003" customHeight="1">
      <c r="A52" s="85">
        <v>1</v>
      </c>
      <c r="B52" s="384" t="s">
        <v>210</v>
      </c>
      <c r="C52" s="385"/>
      <c r="D52" s="385"/>
      <c r="E52" s="385"/>
      <c r="F52" s="386"/>
      <c r="G52" s="387">
        <v>6</v>
      </c>
      <c r="H52" s="387"/>
      <c r="I52" s="387"/>
      <c r="J52" s="387" t="s">
        <v>211</v>
      </c>
      <c r="K52" s="387"/>
      <c r="L52" s="387"/>
      <c r="M52" s="387"/>
      <c r="N52" s="380">
        <v>122.5</v>
      </c>
      <c r="O52" s="381"/>
      <c r="P52" s="381"/>
      <c r="Q52" s="381"/>
      <c r="R52" s="382"/>
      <c r="S52" s="383">
        <v>0.51</v>
      </c>
      <c r="T52" s="383"/>
      <c r="U52" s="383"/>
      <c r="V52" s="383"/>
      <c r="W52" s="383"/>
      <c r="X52" s="378">
        <v>62.3</v>
      </c>
      <c r="Y52" s="378"/>
      <c r="Z52" s="378"/>
      <c r="AA52" s="378"/>
      <c r="AB52" s="378"/>
      <c r="AC52" s="378">
        <v>-13.2</v>
      </c>
      <c r="AD52" s="378"/>
      <c r="AE52" s="378"/>
      <c r="AF52" s="378"/>
      <c r="AG52" s="378"/>
      <c r="AH52" s="379">
        <v>75.7</v>
      </c>
      <c r="AI52" s="379"/>
      <c r="AJ52" s="379"/>
      <c r="AK52" s="379"/>
      <c r="AL52" s="379"/>
      <c r="AM52" s="373">
        <v>121.5</v>
      </c>
      <c r="AN52" s="373"/>
      <c r="AO52" s="373"/>
      <c r="AP52" s="373"/>
      <c r="AQ52" s="373"/>
      <c r="AR52" s="374">
        <v>46892</v>
      </c>
      <c r="AS52" s="374"/>
      <c r="AT52" s="374"/>
      <c r="AU52" s="374"/>
      <c r="AV52" s="365">
        <v>1980</v>
      </c>
      <c r="AW52" s="366"/>
      <c r="AX52" s="366"/>
      <c r="AY52" s="367"/>
      <c r="AZ52" s="368"/>
      <c r="BA52" s="368"/>
      <c r="BB52" s="368"/>
      <c r="BC52" s="368"/>
      <c r="BD52" s="375"/>
      <c r="BE52" s="376"/>
      <c r="BF52" s="376"/>
      <c r="BG52" s="376"/>
      <c r="BH52" s="377"/>
      <c r="BI52" s="375"/>
      <c r="BJ52" s="376"/>
      <c r="BK52" s="376"/>
      <c r="BL52" s="376"/>
      <c r="BM52" s="377"/>
      <c r="BN52" s="372" t="s">
        <v>213</v>
      </c>
      <c r="BO52" s="372"/>
      <c r="BP52" s="372"/>
      <c r="BQ52" s="372"/>
    </row>
    <row r="53" spans="1:70" ht="39.950000000000003" customHeight="1">
      <c r="A53" s="85">
        <v>2</v>
      </c>
      <c r="B53" s="384" t="s">
        <v>170</v>
      </c>
      <c r="C53" s="385"/>
      <c r="D53" s="385"/>
      <c r="E53" s="385"/>
      <c r="F53" s="386"/>
      <c r="G53" s="387">
        <v>6</v>
      </c>
      <c r="H53" s="387"/>
      <c r="I53" s="387"/>
      <c r="J53" s="387" t="s">
        <v>212</v>
      </c>
      <c r="K53" s="387"/>
      <c r="L53" s="387"/>
      <c r="M53" s="387"/>
      <c r="N53" s="380">
        <v>103.51</v>
      </c>
      <c r="O53" s="381"/>
      <c r="P53" s="381"/>
      <c r="Q53" s="381"/>
      <c r="R53" s="382"/>
      <c r="S53" s="383">
        <v>0.61</v>
      </c>
      <c r="T53" s="383"/>
      <c r="U53" s="383"/>
      <c r="V53" s="383"/>
      <c r="W53" s="383"/>
      <c r="X53" s="378">
        <v>59.1</v>
      </c>
      <c r="Y53" s="378"/>
      <c r="Z53" s="378"/>
      <c r="AA53" s="378"/>
      <c r="AB53" s="378"/>
      <c r="AC53" s="378">
        <f>X53-AH53</f>
        <v>-3</v>
      </c>
      <c r="AD53" s="378"/>
      <c r="AE53" s="378"/>
      <c r="AF53" s="378"/>
      <c r="AG53" s="378"/>
      <c r="AH53" s="379">
        <v>62.1</v>
      </c>
      <c r="AI53" s="379"/>
      <c r="AJ53" s="379"/>
      <c r="AK53" s="379"/>
      <c r="AL53" s="379"/>
      <c r="AM53" s="373">
        <v>105</v>
      </c>
      <c r="AN53" s="373"/>
      <c r="AO53" s="373"/>
      <c r="AP53" s="373"/>
      <c r="AQ53" s="373"/>
      <c r="AR53" s="374">
        <v>41201</v>
      </c>
      <c r="AS53" s="374"/>
      <c r="AT53" s="374"/>
      <c r="AU53" s="374"/>
      <c r="AV53" s="365"/>
      <c r="AW53" s="366"/>
      <c r="AX53" s="366"/>
      <c r="AY53" s="367"/>
      <c r="AZ53" s="368">
        <v>7</v>
      </c>
      <c r="BA53" s="368"/>
      <c r="BB53" s="368"/>
      <c r="BC53" s="368"/>
      <c r="BD53" s="369">
        <v>4</v>
      </c>
      <c r="BE53" s="370"/>
      <c r="BF53" s="370"/>
      <c r="BG53" s="370"/>
      <c r="BH53" s="371"/>
      <c r="BI53" s="369"/>
      <c r="BJ53" s="370"/>
      <c r="BK53" s="370"/>
      <c r="BL53" s="370"/>
      <c r="BM53" s="371"/>
      <c r="BN53" s="372"/>
      <c r="BO53" s="372"/>
      <c r="BP53" s="372"/>
      <c r="BQ53" s="372"/>
    </row>
    <row r="54" spans="1:70" ht="39.950000000000003" customHeight="1">
      <c r="A54" s="85">
        <v>3</v>
      </c>
      <c r="B54" s="384" t="s">
        <v>171</v>
      </c>
      <c r="C54" s="385"/>
      <c r="D54" s="385"/>
      <c r="E54" s="385"/>
      <c r="F54" s="386"/>
      <c r="G54" s="387">
        <v>6</v>
      </c>
      <c r="H54" s="387"/>
      <c r="I54" s="387"/>
      <c r="J54" s="387" t="s">
        <v>212</v>
      </c>
      <c r="K54" s="387"/>
      <c r="L54" s="387"/>
      <c r="M54" s="387"/>
      <c r="N54" s="380">
        <v>121.88</v>
      </c>
      <c r="O54" s="381"/>
      <c r="P54" s="381"/>
      <c r="Q54" s="381"/>
      <c r="R54" s="382"/>
      <c r="S54" s="383">
        <v>0.56000000000000005</v>
      </c>
      <c r="T54" s="383"/>
      <c r="U54" s="383"/>
      <c r="V54" s="383"/>
      <c r="W54" s="383"/>
      <c r="X54" s="378">
        <v>61.5</v>
      </c>
      <c r="Y54" s="378"/>
      <c r="Z54" s="378"/>
      <c r="AA54" s="378"/>
      <c r="AB54" s="378"/>
      <c r="AC54" s="378">
        <f>X54-AH54</f>
        <v>-6.7999999999999972</v>
      </c>
      <c r="AD54" s="378"/>
      <c r="AE54" s="378"/>
      <c r="AF54" s="378"/>
      <c r="AG54" s="378"/>
      <c r="AH54" s="379">
        <v>68.3</v>
      </c>
      <c r="AI54" s="379"/>
      <c r="AJ54" s="379"/>
      <c r="AK54" s="379"/>
      <c r="AL54" s="379"/>
      <c r="AM54" s="373">
        <v>110</v>
      </c>
      <c r="AN54" s="373"/>
      <c r="AO54" s="373"/>
      <c r="AP54" s="373"/>
      <c r="AQ54" s="373"/>
      <c r="AR54" s="374">
        <v>42132</v>
      </c>
      <c r="AS54" s="374"/>
      <c r="AT54" s="374"/>
      <c r="AU54" s="374"/>
      <c r="AV54" s="365">
        <v>2231</v>
      </c>
      <c r="AW54" s="366"/>
      <c r="AX54" s="366"/>
      <c r="AY54" s="367"/>
      <c r="AZ54" s="368">
        <v>8</v>
      </c>
      <c r="BA54" s="368"/>
      <c r="BB54" s="368"/>
      <c r="BC54" s="368"/>
      <c r="BD54" s="375"/>
      <c r="BE54" s="376"/>
      <c r="BF54" s="376"/>
      <c r="BG54" s="376"/>
      <c r="BH54" s="377"/>
      <c r="BI54" s="375"/>
      <c r="BJ54" s="376"/>
      <c r="BK54" s="376"/>
      <c r="BL54" s="376"/>
      <c r="BM54" s="377"/>
      <c r="BN54" s="372" t="s">
        <v>213</v>
      </c>
      <c r="BO54" s="372"/>
      <c r="BP54" s="372"/>
      <c r="BQ54" s="372"/>
    </row>
    <row r="55" spans="1:70" ht="39.950000000000003" customHeight="1">
      <c r="A55" s="85">
        <v>4</v>
      </c>
      <c r="B55" s="388"/>
      <c r="C55" s="389"/>
      <c r="D55" s="389"/>
      <c r="E55" s="389"/>
      <c r="F55" s="390"/>
      <c r="G55" s="324"/>
      <c r="H55" s="324"/>
      <c r="I55" s="324"/>
      <c r="J55" s="324"/>
      <c r="K55" s="324"/>
      <c r="L55" s="324"/>
      <c r="M55" s="324"/>
      <c r="N55" s="391"/>
      <c r="O55" s="391"/>
      <c r="P55" s="391"/>
      <c r="Q55" s="391"/>
      <c r="R55" s="391"/>
      <c r="S55" s="392"/>
      <c r="T55" s="392"/>
      <c r="U55" s="392"/>
      <c r="V55" s="392"/>
      <c r="W55" s="392"/>
      <c r="X55" s="393"/>
      <c r="Y55" s="393"/>
      <c r="Z55" s="393"/>
      <c r="AA55" s="393"/>
      <c r="AB55" s="393"/>
      <c r="AC55" s="393"/>
      <c r="AD55" s="393"/>
      <c r="AE55" s="393"/>
      <c r="AF55" s="393"/>
      <c r="AG55" s="393"/>
      <c r="AH55" s="394"/>
      <c r="AI55" s="394"/>
      <c r="AJ55" s="394"/>
      <c r="AK55" s="394"/>
      <c r="AL55" s="394"/>
      <c r="AM55" s="399"/>
      <c r="AN55" s="399"/>
      <c r="AO55" s="399"/>
      <c r="AP55" s="399"/>
      <c r="AQ55" s="399"/>
      <c r="AR55" s="400"/>
      <c r="AS55" s="400"/>
      <c r="AT55" s="400"/>
      <c r="AU55" s="400"/>
      <c r="AV55" s="401"/>
      <c r="AW55" s="402"/>
      <c r="AX55" s="402"/>
      <c r="AY55" s="403"/>
      <c r="AZ55" s="400"/>
      <c r="BA55" s="400"/>
      <c r="BB55" s="400"/>
      <c r="BC55" s="400"/>
      <c r="BD55" s="395"/>
      <c r="BE55" s="396"/>
      <c r="BF55" s="396"/>
      <c r="BG55" s="396"/>
      <c r="BH55" s="397"/>
      <c r="BI55" s="395"/>
      <c r="BJ55" s="396"/>
      <c r="BK55" s="396"/>
      <c r="BL55" s="396"/>
      <c r="BM55" s="397"/>
      <c r="BN55" s="398"/>
      <c r="BO55" s="398"/>
      <c r="BP55" s="398"/>
      <c r="BQ55" s="398"/>
    </row>
    <row r="56" spans="1:70" ht="39.950000000000003" customHeight="1">
      <c r="A56" s="85">
        <v>5</v>
      </c>
      <c r="B56" s="388"/>
      <c r="C56" s="389"/>
      <c r="D56" s="389"/>
      <c r="E56" s="389"/>
      <c r="F56" s="390"/>
      <c r="G56" s="324"/>
      <c r="H56" s="324"/>
      <c r="I56" s="324"/>
      <c r="J56" s="324"/>
      <c r="K56" s="324"/>
      <c r="L56" s="324"/>
      <c r="M56" s="324"/>
      <c r="N56" s="391"/>
      <c r="O56" s="391"/>
      <c r="P56" s="391"/>
      <c r="Q56" s="391"/>
      <c r="R56" s="391"/>
      <c r="S56" s="392"/>
      <c r="T56" s="392"/>
      <c r="U56" s="392"/>
      <c r="V56" s="392"/>
      <c r="W56" s="392"/>
      <c r="X56" s="393"/>
      <c r="Y56" s="393"/>
      <c r="Z56" s="393"/>
      <c r="AA56" s="393"/>
      <c r="AB56" s="393"/>
      <c r="AC56" s="393"/>
      <c r="AD56" s="393"/>
      <c r="AE56" s="393"/>
      <c r="AF56" s="393"/>
      <c r="AG56" s="393"/>
      <c r="AH56" s="394"/>
      <c r="AI56" s="394"/>
      <c r="AJ56" s="394"/>
      <c r="AK56" s="394"/>
      <c r="AL56" s="394"/>
      <c r="AM56" s="399"/>
      <c r="AN56" s="399"/>
      <c r="AO56" s="399"/>
      <c r="AP56" s="399"/>
      <c r="AQ56" s="399"/>
      <c r="AR56" s="400"/>
      <c r="AS56" s="400"/>
      <c r="AT56" s="400"/>
      <c r="AU56" s="400"/>
      <c r="AV56" s="401"/>
      <c r="AW56" s="402"/>
      <c r="AX56" s="402"/>
      <c r="AY56" s="403"/>
      <c r="AZ56" s="400"/>
      <c r="BA56" s="400"/>
      <c r="BB56" s="400"/>
      <c r="BC56" s="400"/>
      <c r="BD56" s="395"/>
      <c r="BE56" s="396"/>
      <c r="BF56" s="396"/>
      <c r="BG56" s="396"/>
      <c r="BH56" s="397"/>
      <c r="BI56" s="395"/>
      <c r="BJ56" s="396"/>
      <c r="BK56" s="396"/>
      <c r="BL56" s="396"/>
      <c r="BM56" s="397"/>
      <c r="BN56" s="398"/>
      <c r="BO56" s="398"/>
      <c r="BP56" s="398"/>
      <c r="BQ56" s="398"/>
    </row>
    <row r="57" spans="1:70" ht="39.950000000000003" customHeight="1">
      <c r="A57" s="85">
        <v>6</v>
      </c>
      <c r="B57" s="388"/>
      <c r="C57" s="389"/>
      <c r="D57" s="389"/>
      <c r="E57" s="389"/>
      <c r="F57" s="390"/>
      <c r="G57" s="324"/>
      <c r="H57" s="324"/>
      <c r="I57" s="324"/>
      <c r="J57" s="324"/>
      <c r="K57" s="324"/>
      <c r="L57" s="324"/>
      <c r="M57" s="324"/>
      <c r="N57" s="391"/>
      <c r="O57" s="391"/>
      <c r="P57" s="391"/>
      <c r="Q57" s="391"/>
      <c r="R57" s="391"/>
      <c r="S57" s="392"/>
      <c r="T57" s="392"/>
      <c r="U57" s="392"/>
      <c r="V57" s="392"/>
      <c r="W57" s="392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394"/>
      <c r="AJ57" s="394"/>
      <c r="AK57" s="394"/>
      <c r="AL57" s="394"/>
      <c r="AM57" s="399"/>
      <c r="AN57" s="399"/>
      <c r="AO57" s="399"/>
      <c r="AP57" s="399"/>
      <c r="AQ57" s="399"/>
      <c r="AR57" s="400"/>
      <c r="AS57" s="400"/>
      <c r="AT57" s="400"/>
      <c r="AU57" s="400"/>
      <c r="AV57" s="401"/>
      <c r="AW57" s="402"/>
      <c r="AX57" s="402"/>
      <c r="AY57" s="403"/>
      <c r="AZ57" s="400"/>
      <c r="BA57" s="400"/>
      <c r="BB57" s="400"/>
      <c r="BC57" s="400"/>
      <c r="BD57" s="395"/>
      <c r="BE57" s="396"/>
      <c r="BF57" s="396"/>
      <c r="BG57" s="396"/>
      <c r="BH57" s="397"/>
      <c r="BI57" s="395"/>
      <c r="BJ57" s="396"/>
      <c r="BK57" s="396"/>
      <c r="BL57" s="396"/>
      <c r="BM57" s="397"/>
      <c r="BN57" s="398"/>
      <c r="BO57" s="398"/>
      <c r="BP57" s="398"/>
      <c r="BQ57" s="398"/>
    </row>
    <row r="58" spans="1:70" ht="39.950000000000003" customHeight="1">
      <c r="A58" s="85">
        <v>7</v>
      </c>
      <c r="B58" s="388"/>
      <c r="C58" s="389"/>
      <c r="D58" s="389"/>
      <c r="E58" s="389"/>
      <c r="F58" s="390"/>
      <c r="G58" s="324"/>
      <c r="H58" s="324"/>
      <c r="I58" s="324"/>
      <c r="J58" s="324"/>
      <c r="K58" s="324"/>
      <c r="L58" s="324"/>
      <c r="M58" s="324"/>
      <c r="N58" s="391"/>
      <c r="O58" s="391"/>
      <c r="P58" s="391"/>
      <c r="Q58" s="391"/>
      <c r="R58" s="391"/>
      <c r="S58" s="392"/>
      <c r="T58" s="392"/>
      <c r="U58" s="392"/>
      <c r="V58" s="392"/>
      <c r="W58" s="392"/>
      <c r="X58" s="393"/>
      <c r="Y58" s="393"/>
      <c r="Z58" s="393"/>
      <c r="AA58" s="393"/>
      <c r="AB58" s="393"/>
      <c r="AC58" s="393"/>
      <c r="AD58" s="393"/>
      <c r="AE58" s="393"/>
      <c r="AF58" s="393"/>
      <c r="AG58" s="393"/>
      <c r="AH58" s="394"/>
      <c r="AI58" s="394"/>
      <c r="AJ58" s="394"/>
      <c r="AK58" s="394"/>
      <c r="AL58" s="394"/>
      <c r="AM58" s="399"/>
      <c r="AN58" s="399"/>
      <c r="AO58" s="399"/>
      <c r="AP58" s="399"/>
      <c r="AQ58" s="399"/>
      <c r="AR58" s="400"/>
      <c r="AS58" s="400"/>
      <c r="AT58" s="400"/>
      <c r="AU58" s="400"/>
      <c r="AV58" s="401"/>
      <c r="AW58" s="402"/>
      <c r="AX58" s="402"/>
      <c r="AY58" s="403"/>
      <c r="AZ58" s="400"/>
      <c r="BA58" s="400"/>
      <c r="BB58" s="400"/>
      <c r="BC58" s="400"/>
      <c r="BD58" s="395"/>
      <c r="BE58" s="396"/>
      <c r="BF58" s="396"/>
      <c r="BG58" s="396"/>
      <c r="BH58" s="397"/>
      <c r="BI58" s="395"/>
      <c r="BJ58" s="396"/>
      <c r="BK58" s="396"/>
      <c r="BL58" s="396"/>
      <c r="BM58" s="397"/>
      <c r="BN58" s="398"/>
      <c r="BO58" s="398"/>
      <c r="BP58" s="398"/>
      <c r="BQ58" s="398"/>
    </row>
    <row r="59" spans="1:70" ht="39.950000000000003" customHeight="1">
      <c r="A59" s="85">
        <v>8</v>
      </c>
      <c r="B59" s="388"/>
      <c r="C59" s="389"/>
      <c r="D59" s="389"/>
      <c r="E59" s="389"/>
      <c r="F59" s="390"/>
      <c r="G59" s="324"/>
      <c r="H59" s="324"/>
      <c r="I59" s="324"/>
      <c r="J59" s="324"/>
      <c r="K59" s="324"/>
      <c r="L59" s="324"/>
      <c r="M59" s="324"/>
      <c r="N59" s="391"/>
      <c r="O59" s="391"/>
      <c r="P59" s="391"/>
      <c r="Q59" s="391"/>
      <c r="R59" s="391"/>
      <c r="S59" s="392"/>
      <c r="T59" s="392"/>
      <c r="U59" s="392"/>
      <c r="V59" s="392"/>
      <c r="W59" s="392"/>
      <c r="X59" s="393"/>
      <c r="Y59" s="393"/>
      <c r="Z59" s="393"/>
      <c r="AA59" s="393"/>
      <c r="AB59" s="393"/>
      <c r="AC59" s="393"/>
      <c r="AD59" s="393"/>
      <c r="AE59" s="393"/>
      <c r="AF59" s="393"/>
      <c r="AG59" s="393"/>
      <c r="AH59" s="394"/>
      <c r="AI59" s="394"/>
      <c r="AJ59" s="394"/>
      <c r="AK59" s="394"/>
      <c r="AL59" s="394"/>
      <c r="AM59" s="399"/>
      <c r="AN59" s="399"/>
      <c r="AO59" s="399"/>
      <c r="AP59" s="399"/>
      <c r="AQ59" s="399"/>
      <c r="AR59" s="400"/>
      <c r="AS59" s="400"/>
      <c r="AT59" s="400"/>
      <c r="AU59" s="400"/>
      <c r="AV59" s="401"/>
      <c r="AW59" s="402"/>
      <c r="AX59" s="402"/>
      <c r="AY59" s="403"/>
      <c r="AZ59" s="400"/>
      <c r="BA59" s="400"/>
      <c r="BB59" s="400"/>
      <c r="BC59" s="400"/>
      <c r="BD59" s="395"/>
      <c r="BE59" s="396"/>
      <c r="BF59" s="396"/>
      <c r="BG59" s="396"/>
      <c r="BH59" s="397"/>
      <c r="BI59" s="395"/>
      <c r="BJ59" s="396"/>
      <c r="BK59" s="396"/>
      <c r="BL59" s="396"/>
      <c r="BM59" s="397"/>
      <c r="BN59" s="398"/>
      <c r="BO59" s="398"/>
      <c r="BP59" s="398"/>
      <c r="BQ59" s="398"/>
    </row>
    <row r="60" spans="1:70" ht="39.950000000000003" customHeight="1">
      <c r="A60" s="85">
        <v>9</v>
      </c>
      <c r="B60" s="388"/>
      <c r="C60" s="389"/>
      <c r="D60" s="389"/>
      <c r="E60" s="389"/>
      <c r="F60" s="390"/>
      <c r="G60" s="324"/>
      <c r="H60" s="324"/>
      <c r="I60" s="324"/>
      <c r="J60" s="324"/>
      <c r="K60" s="324"/>
      <c r="L60" s="324"/>
      <c r="M60" s="324"/>
      <c r="N60" s="391"/>
      <c r="O60" s="391"/>
      <c r="P60" s="391"/>
      <c r="Q60" s="391"/>
      <c r="R60" s="391"/>
      <c r="S60" s="392"/>
      <c r="T60" s="392"/>
      <c r="U60" s="392"/>
      <c r="V60" s="392"/>
      <c r="W60" s="392"/>
      <c r="X60" s="393"/>
      <c r="Y60" s="393"/>
      <c r="Z60" s="393"/>
      <c r="AA60" s="393"/>
      <c r="AB60" s="393"/>
      <c r="AC60" s="393"/>
      <c r="AD60" s="393"/>
      <c r="AE60" s="393"/>
      <c r="AF60" s="393"/>
      <c r="AG60" s="393"/>
      <c r="AH60" s="394"/>
      <c r="AI60" s="394"/>
      <c r="AJ60" s="394"/>
      <c r="AK60" s="394"/>
      <c r="AL60" s="394"/>
      <c r="AM60" s="399"/>
      <c r="AN60" s="399"/>
      <c r="AO60" s="399"/>
      <c r="AP60" s="399"/>
      <c r="AQ60" s="399"/>
      <c r="AR60" s="400"/>
      <c r="AS60" s="400"/>
      <c r="AT60" s="400"/>
      <c r="AU60" s="400"/>
      <c r="AV60" s="401"/>
      <c r="AW60" s="402"/>
      <c r="AX60" s="402"/>
      <c r="AY60" s="403"/>
      <c r="AZ60" s="400"/>
      <c r="BA60" s="400"/>
      <c r="BB60" s="400"/>
      <c r="BC60" s="400"/>
      <c r="BD60" s="395"/>
      <c r="BE60" s="396"/>
      <c r="BF60" s="396"/>
      <c r="BG60" s="396"/>
      <c r="BH60" s="397"/>
      <c r="BI60" s="395"/>
      <c r="BJ60" s="396"/>
      <c r="BK60" s="396"/>
      <c r="BL60" s="396"/>
      <c r="BM60" s="397"/>
      <c r="BN60" s="398"/>
      <c r="BO60" s="398"/>
      <c r="BP60" s="398"/>
      <c r="BQ60" s="398"/>
    </row>
    <row r="61" spans="1:70" ht="39.950000000000003" customHeight="1" thickBot="1">
      <c r="A61" s="86">
        <v>10</v>
      </c>
      <c r="B61" s="405"/>
      <c r="C61" s="406"/>
      <c r="D61" s="406"/>
      <c r="E61" s="406"/>
      <c r="F61" s="407"/>
      <c r="G61" s="408"/>
      <c r="H61" s="408"/>
      <c r="I61" s="408"/>
      <c r="J61" s="408"/>
      <c r="K61" s="408"/>
      <c r="L61" s="408"/>
      <c r="M61" s="408"/>
      <c r="N61" s="409"/>
      <c r="O61" s="409"/>
      <c r="P61" s="409"/>
      <c r="Q61" s="409"/>
      <c r="R61" s="409"/>
      <c r="S61" s="410"/>
      <c r="T61" s="410"/>
      <c r="U61" s="410"/>
      <c r="V61" s="410"/>
      <c r="W61" s="410"/>
      <c r="X61" s="411"/>
      <c r="Y61" s="411"/>
      <c r="Z61" s="411"/>
      <c r="AA61" s="411"/>
      <c r="AB61" s="411"/>
      <c r="AC61" s="411"/>
      <c r="AD61" s="411"/>
      <c r="AE61" s="411"/>
      <c r="AF61" s="411"/>
      <c r="AG61" s="411"/>
      <c r="AH61" s="412"/>
      <c r="AI61" s="412"/>
      <c r="AJ61" s="412"/>
      <c r="AK61" s="412"/>
      <c r="AL61" s="412"/>
      <c r="AM61" s="413"/>
      <c r="AN61" s="413"/>
      <c r="AO61" s="413"/>
      <c r="AP61" s="413"/>
      <c r="AQ61" s="413"/>
      <c r="AR61" s="425"/>
      <c r="AS61" s="425"/>
      <c r="AT61" s="425"/>
      <c r="AU61" s="425"/>
      <c r="AV61" s="426"/>
      <c r="AW61" s="427"/>
      <c r="AX61" s="427"/>
      <c r="AY61" s="428"/>
      <c r="AZ61" s="425"/>
      <c r="BA61" s="425"/>
      <c r="BB61" s="425"/>
      <c r="BC61" s="425"/>
      <c r="BD61" s="429"/>
      <c r="BE61" s="430"/>
      <c r="BF61" s="430"/>
      <c r="BG61" s="430"/>
      <c r="BH61" s="431"/>
      <c r="BI61" s="429"/>
      <c r="BJ61" s="430"/>
      <c r="BK61" s="430"/>
      <c r="BL61" s="430"/>
      <c r="BM61" s="431"/>
      <c r="BN61" s="404"/>
      <c r="BO61" s="404"/>
      <c r="BP61" s="404"/>
      <c r="BQ61" s="404"/>
    </row>
    <row r="62" spans="1:70" s="75" customFormat="1" ht="32.25" customHeight="1" thickTop="1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8" t="s">
        <v>82</v>
      </c>
      <c r="X62" s="418">
        <f>SUM(X52:AB61)</f>
        <v>182.9</v>
      </c>
      <c r="Y62" s="418"/>
      <c r="Z62" s="418"/>
      <c r="AA62" s="418"/>
      <c r="AB62" s="418"/>
      <c r="AC62" s="418">
        <f>SUM(AC52:AG61)</f>
        <v>-22.999999999999996</v>
      </c>
      <c r="AD62" s="418"/>
      <c r="AE62" s="418"/>
      <c r="AF62" s="418"/>
      <c r="AG62" s="418"/>
      <c r="AH62" s="418">
        <f>SUM(AH52:AL61)</f>
        <v>206.10000000000002</v>
      </c>
      <c r="AI62" s="418"/>
      <c r="AJ62" s="418"/>
      <c r="AK62" s="418"/>
      <c r="AL62" s="418"/>
      <c r="AM62" s="419">
        <f>IFERROR(AVERAGE(AM52:AQ61),0)</f>
        <v>112.16666666666667</v>
      </c>
      <c r="AN62" s="420"/>
      <c r="AO62" s="420"/>
      <c r="AP62" s="420"/>
      <c r="AQ62" s="420"/>
      <c r="AR62" s="421">
        <f>SUM(AR52:AU61)</f>
        <v>130225</v>
      </c>
      <c r="AS62" s="421"/>
      <c r="AT62" s="421"/>
      <c r="AU62" s="421"/>
      <c r="AV62" s="422">
        <f>SUM(AV52:AY61)</f>
        <v>4211</v>
      </c>
      <c r="AW62" s="423"/>
      <c r="AX62" s="423"/>
      <c r="AY62" s="424"/>
      <c r="AZ62" s="414">
        <f>SUM(AZ52:BC61)</f>
        <v>15</v>
      </c>
      <c r="BA62" s="237"/>
      <c r="BB62" s="237"/>
      <c r="BC62" s="237"/>
      <c r="BD62" s="415">
        <f>SUM(BD52:BH61)</f>
        <v>4</v>
      </c>
      <c r="BE62" s="416"/>
      <c r="BF62" s="416"/>
      <c r="BG62" s="416"/>
      <c r="BH62" s="417"/>
      <c r="BI62" s="415">
        <f>SUM(BI52:BM61)</f>
        <v>0</v>
      </c>
      <c r="BJ62" s="416"/>
      <c r="BK62" s="416"/>
      <c r="BL62" s="416"/>
      <c r="BM62" s="417"/>
      <c r="BN62" s="87"/>
      <c r="BO62" s="87"/>
      <c r="BP62" s="87"/>
      <c r="BQ62" s="87"/>
      <c r="BR62" s="76"/>
    </row>
  </sheetData>
  <sheetProtection sheet="1" selectLockedCells="1"/>
  <mergeCells count="399">
    <mergeCell ref="AV61:AY61"/>
    <mergeCell ref="AZ61:BC61"/>
    <mergeCell ref="BD61:BH61"/>
    <mergeCell ref="BI61:BM61"/>
    <mergeCell ref="AZ62:BC62"/>
    <mergeCell ref="BD62:BH62"/>
    <mergeCell ref="BI62:BM62"/>
    <mergeCell ref="X62:AB62"/>
    <mergeCell ref="AC62:AG62"/>
    <mergeCell ref="AH62:AL62"/>
    <mergeCell ref="AM62:AQ62"/>
    <mergeCell ref="AR62:AU62"/>
    <mergeCell ref="AV62:AY62"/>
    <mergeCell ref="BN61:BQ61"/>
    <mergeCell ref="BN60:BQ60"/>
    <mergeCell ref="B61:F61"/>
    <mergeCell ref="G61:I61"/>
    <mergeCell ref="J61:M61"/>
    <mergeCell ref="N61:R61"/>
    <mergeCell ref="S61:W61"/>
    <mergeCell ref="X61:AB61"/>
    <mergeCell ref="AC61:AG61"/>
    <mergeCell ref="AH61:AL61"/>
    <mergeCell ref="AM61:AQ61"/>
    <mergeCell ref="AM60:AQ60"/>
    <mergeCell ref="AR60:AU60"/>
    <mergeCell ref="AV60:AY60"/>
    <mergeCell ref="AZ60:BC60"/>
    <mergeCell ref="BD60:BH60"/>
    <mergeCell ref="BI60:BM60"/>
    <mergeCell ref="B60:F60"/>
    <mergeCell ref="G60:I60"/>
    <mergeCell ref="J60:M60"/>
    <mergeCell ref="N60:R60"/>
    <mergeCell ref="S60:W60"/>
    <mergeCell ref="X60:AB60"/>
    <mergeCell ref="AR61:AU61"/>
    <mergeCell ref="B58:F58"/>
    <mergeCell ref="G58:I58"/>
    <mergeCell ref="J58:M58"/>
    <mergeCell ref="N58:R58"/>
    <mergeCell ref="S58:W58"/>
    <mergeCell ref="AM59:AQ59"/>
    <mergeCell ref="AR59:AU59"/>
    <mergeCell ref="AV59:AY59"/>
    <mergeCell ref="AZ59:BC59"/>
    <mergeCell ref="AZ56:BC56"/>
    <mergeCell ref="BD56:BH56"/>
    <mergeCell ref="BI56:BM56"/>
    <mergeCell ref="B56:F56"/>
    <mergeCell ref="G56:I56"/>
    <mergeCell ref="J56:M56"/>
    <mergeCell ref="AC60:AG60"/>
    <mergeCell ref="AH60:AL60"/>
    <mergeCell ref="AH59:AL59"/>
    <mergeCell ref="BD58:BH58"/>
    <mergeCell ref="BI58:BM58"/>
    <mergeCell ref="B59:F59"/>
    <mergeCell ref="G59:I59"/>
    <mergeCell ref="J59:M59"/>
    <mergeCell ref="N59:R59"/>
    <mergeCell ref="S59:W59"/>
    <mergeCell ref="X59:AB59"/>
    <mergeCell ref="AC59:AG59"/>
    <mergeCell ref="AC58:AG58"/>
    <mergeCell ref="AH58:AL58"/>
    <mergeCell ref="AM58:AQ58"/>
    <mergeCell ref="AR58:AU58"/>
    <mergeCell ref="AV58:AY58"/>
    <mergeCell ref="AZ58:BC58"/>
    <mergeCell ref="B57:F57"/>
    <mergeCell ref="G57:I57"/>
    <mergeCell ref="J57:M57"/>
    <mergeCell ref="N57:R57"/>
    <mergeCell ref="S57:W57"/>
    <mergeCell ref="X57:AB57"/>
    <mergeCell ref="AC57:AG57"/>
    <mergeCell ref="AH57:AL57"/>
    <mergeCell ref="AM57:AQ57"/>
    <mergeCell ref="AR57:AU57"/>
    <mergeCell ref="AV57:AY57"/>
    <mergeCell ref="AZ57:BC57"/>
    <mergeCell ref="BD57:BH57"/>
    <mergeCell ref="X58:AB58"/>
    <mergeCell ref="BI59:BM59"/>
    <mergeCell ref="BN59:BQ59"/>
    <mergeCell ref="BI57:BM57"/>
    <mergeCell ref="BN57:BQ57"/>
    <mergeCell ref="BN58:BQ58"/>
    <mergeCell ref="BD59:BH59"/>
    <mergeCell ref="N56:R56"/>
    <mergeCell ref="S56:W56"/>
    <mergeCell ref="X56:AB56"/>
    <mergeCell ref="AC56:AG56"/>
    <mergeCell ref="AH56:AL56"/>
    <mergeCell ref="AH55:AL55"/>
    <mergeCell ref="BD54:BH54"/>
    <mergeCell ref="BI54:BM54"/>
    <mergeCell ref="BN54:BQ54"/>
    <mergeCell ref="AM54:AQ54"/>
    <mergeCell ref="AR54:AU54"/>
    <mergeCell ref="AV54:AY54"/>
    <mergeCell ref="AZ54:BC54"/>
    <mergeCell ref="BI55:BM55"/>
    <mergeCell ref="BN55:BQ55"/>
    <mergeCell ref="AM55:AQ55"/>
    <mergeCell ref="AR55:AU55"/>
    <mergeCell ref="AV55:AY55"/>
    <mergeCell ref="AZ55:BC55"/>
    <mergeCell ref="BD55:BH55"/>
    <mergeCell ref="BN56:BQ56"/>
    <mergeCell ref="AM56:AQ56"/>
    <mergeCell ref="AR56:AU56"/>
    <mergeCell ref="AV56:AY56"/>
    <mergeCell ref="AC55:AG55"/>
    <mergeCell ref="AC54:AG54"/>
    <mergeCell ref="AH54:AL54"/>
    <mergeCell ref="B54:F54"/>
    <mergeCell ref="G54:I54"/>
    <mergeCell ref="J54:M54"/>
    <mergeCell ref="N54:R54"/>
    <mergeCell ref="S54:W54"/>
    <mergeCell ref="X54:AB54"/>
    <mergeCell ref="B52:F52"/>
    <mergeCell ref="G52:I52"/>
    <mergeCell ref="J52:M52"/>
    <mergeCell ref="B55:F55"/>
    <mergeCell ref="G55:I55"/>
    <mergeCell ref="J55:M55"/>
    <mergeCell ref="N55:R55"/>
    <mergeCell ref="S55:W55"/>
    <mergeCell ref="X55:AB55"/>
    <mergeCell ref="B53:F53"/>
    <mergeCell ref="G53:I53"/>
    <mergeCell ref="J53:M53"/>
    <mergeCell ref="N53:R53"/>
    <mergeCell ref="S53:W53"/>
    <mergeCell ref="X53:AB53"/>
    <mergeCell ref="AC53:AG53"/>
    <mergeCell ref="AH53:AL53"/>
    <mergeCell ref="AM53:AQ53"/>
    <mergeCell ref="N52:R52"/>
    <mergeCell ref="S52:W52"/>
    <mergeCell ref="X52:AB52"/>
    <mergeCell ref="AC52:AG52"/>
    <mergeCell ref="AH52:AL52"/>
    <mergeCell ref="AR53:AU53"/>
    <mergeCell ref="AM43:AN44"/>
    <mergeCell ref="AO43:AW44"/>
    <mergeCell ref="AX47:BO48"/>
    <mergeCell ref="AV53:AY53"/>
    <mergeCell ref="AZ53:BC53"/>
    <mergeCell ref="BD53:BH53"/>
    <mergeCell ref="BI53:BM53"/>
    <mergeCell ref="BN53:BQ53"/>
    <mergeCell ref="BN52:BQ52"/>
    <mergeCell ref="AM52:AQ52"/>
    <mergeCell ref="AR52:AU52"/>
    <mergeCell ref="AV52:AY52"/>
    <mergeCell ref="AZ52:BC52"/>
    <mergeCell ref="BD52:BH52"/>
    <mergeCell ref="BI52:BM52"/>
    <mergeCell ref="BP47:BQ48"/>
    <mergeCell ref="AZ50:BC51"/>
    <mergeCell ref="BD50:BM50"/>
    <mergeCell ref="BN50:BQ51"/>
    <mergeCell ref="BD51:BH51"/>
    <mergeCell ref="BI51:BM51"/>
    <mergeCell ref="A49:AH49"/>
    <mergeCell ref="A50:A51"/>
    <mergeCell ref="B50:F51"/>
    <mergeCell ref="G50:I51"/>
    <mergeCell ref="J50:M51"/>
    <mergeCell ref="N50:R51"/>
    <mergeCell ref="S50:W51"/>
    <mergeCell ref="X50:AQ50"/>
    <mergeCell ref="AR50:AY50"/>
    <mergeCell ref="X51:AB51"/>
    <mergeCell ref="AC51:AG51"/>
    <mergeCell ref="AH51:AL51"/>
    <mergeCell ref="AM51:AQ51"/>
    <mergeCell ref="AR51:AU51"/>
    <mergeCell ref="AV51:AY51"/>
    <mergeCell ref="A41:AH41"/>
    <mergeCell ref="AM41:AN42"/>
    <mergeCell ref="AO41:AW42"/>
    <mergeCell ref="AX41:BO42"/>
    <mergeCell ref="BP41:BQ42"/>
    <mergeCell ref="A42:G43"/>
    <mergeCell ref="H42:M43"/>
    <mergeCell ref="N42:N43"/>
    <mergeCell ref="O42:T43"/>
    <mergeCell ref="U42:U43"/>
    <mergeCell ref="AX43:BO44"/>
    <mergeCell ref="BP43:BQ44"/>
    <mergeCell ref="A44:G48"/>
    <mergeCell ref="H44:AH48"/>
    <mergeCell ref="AM45:AN46"/>
    <mergeCell ref="AO45:AW46"/>
    <mergeCell ref="AX45:BO46"/>
    <mergeCell ref="BP45:BQ46"/>
    <mergeCell ref="AM47:AN48"/>
    <mergeCell ref="AO47:AW48"/>
    <mergeCell ref="V42:AA43"/>
    <mergeCell ref="AB42:AB43"/>
    <mergeCell ref="AC42:AG43"/>
    <mergeCell ref="AH42:AH43"/>
    <mergeCell ref="AM39:AN40"/>
    <mergeCell ref="AO39:AW40"/>
    <mergeCell ref="AX39:BO40"/>
    <mergeCell ref="BP39:BQ40"/>
    <mergeCell ref="L40:P40"/>
    <mergeCell ref="Q40:S40"/>
    <mergeCell ref="T40:U40"/>
    <mergeCell ref="A39:G40"/>
    <mergeCell ref="H39:J40"/>
    <mergeCell ref="K39:K40"/>
    <mergeCell ref="L39:P39"/>
    <mergeCell ref="Q39:S39"/>
    <mergeCell ref="T39:U39"/>
    <mergeCell ref="AM37:AN38"/>
    <mergeCell ref="AO37:AW38"/>
    <mergeCell ref="AX37:BO38"/>
    <mergeCell ref="BP37:BQ38"/>
    <mergeCell ref="L38:P38"/>
    <mergeCell ref="Q38:S38"/>
    <mergeCell ref="T38:U38"/>
    <mergeCell ref="Q36:S36"/>
    <mergeCell ref="T36:U36"/>
    <mergeCell ref="T37:U37"/>
    <mergeCell ref="L34:P34"/>
    <mergeCell ref="Q34:S34"/>
    <mergeCell ref="T34:U34"/>
    <mergeCell ref="A35:G36"/>
    <mergeCell ref="H35:J36"/>
    <mergeCell ref="K35:K36"/>
    <mergeCell ref="L35:P35"/>
    <mergeCell ref="Q35:S35"/>
    <mergeCell ref="T35:U35"/>
    <mergeCell ref="L36:P36"/>
    <mergeCell ref="AA31:AC32"/>
    <mergeCell ref="AD31:AG32"/>
    <mergeCell ref="AH31:AH32"/>
    <mergeCell ref="AJ32:BQ32"/>
    <mergeCell ref="A33:G34"/>
    <mergeCell ref="H33:J34"/>
    <mergeCell ref="K33:K34"/>
    <mergeCell ref="L33:P33"/>
    <mergeCell ref="Q33:S33"/>
    <mergeCell ref="T33:U33"/>
    <mergeCell ref="AJ33:AL48"/>
    <mergeCell ref="AM33:AN34"/>
    <mergeCell ref="AO33:AW34"/>
    <mergeCell ref="AX33:BO34"/>
    <mergeCell ref="BP33:BQ34"/>
    <mergeCell ref="AM35:AN36"/>
    <mergeCell ref="AO35:AW36"/>
    <mergeCell ref="AX35:BO36"/>
    <mergeCell ref="BP35:BQ36"/>
    <mergeCell ref="A37:G38"/>
    <mergeCell ref="H37:J38"/>
    <mergeCell ref="K37:K38"/>
    <mergeCell ref="L37:P37"/>
    <mergeCell ref="Q37:S37"/>
    <mergeCell ref="BL22:BQ23"/>
    <mergeCell ref="AD29:AE30"/>
    <mergeCell ref="AF29:AG30"/>
    <mergeCell ref="AH29:AH30"/>
    <mergeCell ref="N30:P30"/>
    <mergeCell ref="Q30:R30"/>
    <mergeCell ref="A31:G32"/>
    <mergeCell ref="H31:L32"/>
    <mergeCell ref="M31:O32"/>
    <mergeCell ref="P31:S32"/>
    <mergeCell ref="T31:U32"/>
    <mergeCell ref="T29:U30"/>
    <mergeCell ref="V29:W30"/>
    <mergeCell ref="X29:X30"/>
    <mergeCell ref="Y29:Z30"/>
    <mergeCell ref="AA29:AB30"/>
    <mergeCell ref="AC29:AC30"/>
    <mergeCell ref="A29:G30"/>
    <mergeCell ref="H29:J30"/>
    <mergeCell ref="K29:L30"/>
    <mergeCell ref="M29:M30"/>
    <mergeCell ref="N29:P29"/>
    <mergeCell ref="Q29:R29"/>
    <mergeCell ref="V31:Z32"/>
    <mergeCell ref="BL24:BQ25"/>
    <mergeCell ref="AJ26:AS27"/>
    <mergeCell ref="AT26:AY27"/>
    <mergeCell ref="AZ26:BE27"/>
    <mergeCell ref="BF26:BK27"/>
    <mergeCell ref="BL26:BQ27"/>
    <mergeCell ref="AJ28:AS29"/>
    <mergeCell ref="AT28:AY29"/>
    <mergeCell ref="AZ28:BE29"/>
    <mergeCell ref="BF28:BK29"/>
    <mergeCell ref="BL28:BQ29"/>
    <mergeCell ref="BF22:BK23"/>
    <mergeCell ref="AF20:AG21"/>
    <mergeCell ref="AH20:AH21"/>
    <mergeCell ref="AJ20:AQ23"/>
    <mergeCell ref="AR20:AS21"/>
    <mergeCell ref="AT20:AY21"/>
    <mergeCell ref="AZ20:BE21"/>
    <mergeCell ref="H24:J28"/>
    <mergeCell ref="K24:AH28"/>
    <mergeCell ref="AJ24:AS25"/>
    <mergeCell ref="AT24:AY25"/>
    <mergeCell ref="AZ24:BE25"/>
    <mergeCell ref="BF24:BK25"/>
    <mergeCell ref="A20:G28"/>
    <mergeCell ref="H20:O21"/>
    <mergeCell ref="P20:Q21"/>
    <mergeCell ref="R20:Y21"/>
    <mergeCell ref="Z20:AA21"/>
    <mergeCell ref="AB20:AE21"/>
    <mergeCell ref="AJ17:BQ17"/>
    <mergeCell ref="A18:D19"/>
    <mergeCell ref="E18:G19"/>
    <mergeCell ref="H18:AA19"/>
    <mergeCell ref="AJ18:AS19"/>
    <mergeCell ref="AT18:AY19"/>
    <mergeCell ref="AZ18:BE19"/>
    <mergeCell ref="BF18:BK19"/>
    <mergeCell ref="BL18:BQ19"/>
    <mergeCell ref="BF20:BK21"/>
    <mergeCell ref="BL20:BQ21"/>
    <mergeCell ref="H22:O23"/>
    <mergeCell ref="P22:Q23"/>
    <mergeCell ref="R22:Y23"/>
    <mergeCell ref="Z22:AA23"/>
    <mergeCell ref="AR22:AS23"/>
    <mergeCell ref="AT22:AY23"/>
    <mergeCell ref="AZ22:BE23"/>
    <mergeCell ref="E16:G16"/>
    <mergeCell ref="H16:S16"/>
    <mergeCell ref="T16:X16"/>
    <mergeCell ref="Y16:AC16"/>
    <mergeCell ref="AD16:AH16"/>
    <mergeCell ref="A17:AH17"/>
    <mergeCell ref="E14:G14"/>
    <mergeCell ref="H14:S14"/>
    <mergeCell ref="T14:X14"/>
    <mergeCell ref="Y14:AC14"/>
    <mergeCell ref="AD14:AH14"/>
    <mergeCell ref="E15:G15"/>
    <mergeCell ref="H15:S15"/>
    <mergeCell ref="T15:X15"/>
    <mergeCell ref="Y15:AC15"/>
    <mergeCell ref="AD15:AH15"/>
    <mergeCell ref="E12:G12"/>
    <mergeCell ref="H12:S12"/>
    <mergeCell ref="T12:X12"/>
    <mergeCell ref="Y12:AC12"/>
    <mergeCell ref="AD12:AH12"/>
    <mergeCell ref="E13:G13"/>
    <mergeCell ref="H13:S13"/>
    <mergeCell ref="T13:X13"/>
    <mergeCell ref="Y13:AC13"/>
    <mergeCell ref="AD13:AH13"/>
    <mergeCell ref="T9:X9"/>
    <mergeCell ref="Y9:AC9"/>
    <mergeCell ref="AD9:AH9"/>
    <mergeCell ref="E10:G10"/>
    <mergeCell ref="H10:S10"/>
    <mergeCell ref="T10:X10"/>
    <mergeCell ref="Y10:AC10"/>
    <mergeCell ref="AD10:AH10"/>
    <mergeCell ref="E11:G11"/>
    <mergeCell ref="H11:S11"/>
    <mergeCell ref="T11:X11"/>
    <mergeCell ref="Y11:AC11"/>
    <mergeCell ref="AD11:AH11"/>
    <mergeCell ref="BJ2:BQ2"/>
    <mergeCell ref="A3:AH3"/>
    <mergeCell ref="AJ3:BQ3"/>
    <mergeCell ref="A4:G5"/>
    <mergeCell ref="H4:AH5"/>
    <mergeCell ref="AJ4:BQ15"/>
    <mergeCell ref="A6:D16"/>
    <mergeCell ref="E6:G6"/>
    <mergeCell ref="H6:S6"/>
    <mergeCell ref="T6:AH6"/>
    <mergeCell ref="F7:G7"/>
    <mergeCell ref="H7:S7"/>
    <mergeCell ref="T7:X7"/>
    <mergeCell ref="Y7:AC7"/>
    <mergeCell ref="AD7:AH7"/>
    <mergeCell ref="B2:J2"/>
    <mergeCell ref="K2:AH2"/>
    <mergeCell ref="E8:G8"/>
    <mergeCell ref="H8:S8"/>
    <mergeCell ref="T8:X8"/>
    <mergeCell ref="Y8:AC8"/>
    <mergeCell ref="AD8:AH8"/>
    <mergeCell ref="E9:G9"/>
    <mergeCell ref="H9:S9"/>
  </mergeCells>
  <phoneticPr fontId="2"/>
  <conditionalFormatting sqref="G52:I61">
    <cfRule type="containsBlanks" dxfId="11" priority="4">
      <formula>LEN(TRIM(G52))=0</formula>
    </cfRule>
  </conditionalFormatting>
  <conditionalFormatting sqref="J52:M61">
    <cfRule type="containsBlanks" dxfId="10" priority="3">
      <formula>LEN(TRIM(J52))=0</formula>
    </cfRule>
  </conditionalFormatting>
  <conditionalFormatting sqref="B52:B61">
    <cfRule type="containsBlanks" dxfId="9" priority="1">
      <formula>LEN(TRIM(B52))=0</formula>
    </cfRule>
  </conditionalFormatting>
  <dataValidations count="6">
    <dataValidation type="list" allowBlank="1" showInputMessage="1" showErrorMessage="1" sqref="BN52:BQ61" xr:uid="{DAA74B0C-B2BD-419A-91B1-E522F5EAB6AF}">
      <formula1>"有,―"</formula1>
    </dataValidation>
    <dataValidation type="list" allowBlank="1" showInputMessage="1" showErrorMessage="1" sqref="AB42:AB43 AH42:AH43 N42:N43 U42:U43 P20:Q23 Z20:AA23" xr:uid="{58AB90D7-4838-49B7-92D2-CB181B1F9AC2}">
      <formula1>"□,■"</formula1>
    </dataValidation>
    <dataValidation type="list" allowBlank="1" showInputMessage="1" showErrorMessage="1" sqref="BP35:BQ48" xr:uid="{33B714EF-FAB1-4BBC-A426-77A664FEA084}">
      <formula1>"補助,―"</formula1>
    </dataValidation>
    <dataValidation type="list" allowBlank="1" showInputMessage="1" showErrorMessage="1" sqref="T7:AH16" xr:uid="{A2CDDFD6-287F-46B9-A767-443178BC79A8}">
      <formula1>"補助対象住宅,住宅に導入する設備,コミュニティに資する設備"</formula1>
    </dataValidation>
    <dataValidation type="list" allowBlank="1" showInputMessage="1" showErrorMessage="1" sqref="J52:M61" xr:uid="{5419F870-AA1E-466C-B67D-226E9A991636}">
      <formula1>"ＺＥＨ＋,ＺＥＨ＋Ｒ"</formula1>
    </dataValidation>
    <dataValidation type="list" allowBlank="1" showInputMessage="1" showErrorMessage="1" sqref="G52:I61" xr:uid="{BA3BCE3E-E4D9-4D5E-8324-CC429BB584DF}">
      <formula1>"１，２,３,４,５,６,７,８"</formula1>
    </dataValidation>
  </dataValidations>
  <printOptions horizontalCentered="1"/>
  <pageMargins left="0.59055118110236227" right="0.19685039370078741" top="0.19685039370078741" bottom="0.15748031496062992" header="0.31496062992125984" footer="0.31496062992125984"/>
  <pageSetup paperSize="8" scale="61" orientation="landscape" r:id="rId1"/>
  <ignoredErrors>
    <ignoredError sqref="H35:J38 AC53:AG5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61A61D-DEB7-4C93-9CA0-47774539D2E3}">
          <x14:formula1>
            <xm:f>リスト!$A$2:$A$41</xm:f>
          </x14:formula1>
          <xm:sqref>B52:F61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BR62"/>
  <sheetViews>
    <sheetView showGridLines="0" view="pageBreakPreview" zoomScale="70" zoomScaleNormal="55" zoomScaleSheetLayoutView="70" workbookViewId="0">
      <selection activeCell="AJ4" sqref="AJ4:BQ15"/>
    </sheetView>
  </sheetViews>
  <sheetFormatPr defaultRowHeight="14.25"/>
  <cols>
    <col min="1" max="69" width="4.375" style="74" customWidth="1"/>
    <col min="70" max="70" width="4.375" style="72" customWidth="1"/>
    <col min="71" max="337" width="4.375" style="74" customWidth="1"/>
    <col min="338" max="16384" width="9" style="74"/>
  </cols>
  <sheetData>
    <row r="1" spans="1:70" s="70" customFormat="1" ht="24.75" customHeight="1">
      <c r="AI1" s="71"/>
      <c r="BR1" s="72"/>
    </row>
    <row r="2" spans="1:70" s="70" customFormat="1" ht="32.25" customHeight="1">
      <c r="A2" s="77"/>
      <c r="B2" s="170" t="s">
        <v>0</v>
      </c>
      <c r="C2" s="170"/>
      <c r="D2" s="170"/>
      <c r="E2" s="170"/>
      <c r="F2" s="170"/>
      <c r="G2" s="170"/>
      <c r="H2" s="170"/>
      <c r="I2" s="170"/>
      <c r="J2" s="170"/>
      <c r="K2" s="170" t="s">
        <v>1</v>
      </c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136"/>
      <c r="BK2" s="136"/>
      <c r="BL2" s="136"/>
      <c r="BM2" s="136"/>
      <c r="BN2" s="136"/>
      <c r="BO2" s="136"/>
      <c r="BP2" s="136"/>
      <c r="BQ2" s="136"/>
      <c r="BR2" s="72"/>
    </row>
    <row r="3" spans="1:70" s="73" customFormat="1" ht="18" customHeight="1">
      <c r="A3" s="137" t="s">
        <v>2</v>
      </c>
      <c r="B3" s="137"/>
      <c r="C3" s="137"/>
      <c r="D3" s="137"/>
      <c r="E3" s="137"/>
      <c r="F3" s="137"/>
      <c r="G3" s="137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78"/>
      <c r="AJ3" s="137" t="s">
        <v>40</v>
      </c>
      <c r="AK3" s="137"/>
      <c r="AL3" s="137"/>
      <c r="AM3" s="137"/>
      <c r="AN3" s="137"/>
      <c r="AO3" s="137"/>
      <c r="AP3" s="137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72"/>
    </row>
    <row r="4" spans="1:70" ht="18" customHeight="1">
      <c r="A4" s="139" t="s">
        <v>3</v>
      </c>
      <c r="B4" s="140"/>
      <c r="C4" s="140"/>
      <c r="D4" s="140"/>
      <c r="E4" s="140"/>
      <c r="F4" s="140"/>
      <c r="G4" s="141"/>
      <c r="H4" s="529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W4" s="530"/>
      <c r="X4" s="530"/>
      <c r="Y4" s="530"/>
      <c r="Z4" s="530"/>
      <c r="AA4" s="530"/>
      <c r="AB4" s="530"/>
      <c r="AC4" s="530"/>
      <c r="AD4" s="530"/>
      <c r="AE4" s="530"/>
      <c r="AF4" s="530"/>
      <c r="AG4" s="530"/>
      <c r="AH4" s="531"/>
      <c r="AI4" s="79"/>
      <c r="AJ4" s="535"/>
      <c r="AK4" s="536"/>
      <c r="AL4" s="536"/>
      <c r="AM4" s="536"/>
      <c r="AN4" s="536"/>
      <c r="AO4" s="536"/>
      <c r="AP4" s="536"/>
      <c r="AQ4" s="536"/>
      <c r="AR4" s="536"/>
      <c r="AS4" s="536"/>
      <c r="AT4" s="536"/>
      <c r="AU4" s="536"/>
      <c r="AV4" s="536"/>
      <c r="AW4" s="536"/>
      <c r="AX4" s="536"/>
      <c r="AY4" s="536"/>
      <c r="AZ4" s="536"/>
      <c r="BA4" s="536"/>
      <c r="BB4" s="536"/>
      <c r="BC4" s="536"/>
      <c r="BD4" s="536"/>
      <c r="BE4" s="536"/>
      <c r="BF4" s="536"/>
      <c r="BG4" s="536"/>
      <c r="BH4" s="536"/>
      <c r="BI4" s="536"/>
      <c r="BJ4" s="536"/>
      <c r="BK4" s="536"/>
      <c r="BL4" s="536"/>
      <c r="BM4" s="536"/>
      <c r="BN4" s="536"/>
      <c r="BO4" s="536"/>
      <c r="BP4" s="536"/>
      <c r="BQ4" s="536"/>
      <c r="BR4" s="90" t="s">
        <v>149</v>
      </c>
    </row>
    <row r="5" spans="1:70" ht="18" customHeight="1">
      <c r="A5" s="142"/>
      <c r="B5" s="143"/>
      <c r="C5" s="143"/>
      <c r="D5" s="143"/>
      <c r="E5" s="143"/>
      <c r="F5" s="143"/>
      <c r="G5" s="144"/>
      <c r="H5" s="532"/>
      <c r="I5" s="533"/>
      <c r="J5" s="533"/>
      <c r="K5" s="533"/>
      <c r="L5" s="533"/>
      <c r="M5" s="533"/>
      <c r="N5" s="533"/>
      <c r="O5" s="533"/>
      <c r="P5" s="533"/>
      <c r="Q5" s="533"/>
      <c r="R5" s="533"/>
      <c r="S5" s="533"/>
      <c r="T5" s="533"/>
      <c r="U5" s="533"/>
      <c r="V5" s="533"/>
      <c r="W5" s="533"/>
      <c r="X5" s="533"/>
      <c r="Y5" s="533"/>
      <c r="Z5" s="533"/>
      <c r="AA5" s="533"/>
      <c r="AB5" s="533"/>
      <c r="AC5" s="533"/>
      <c r="AD5" s="533"/>
      <c r="AE5" s="533"/>
      <c r="AF5" s="533"/>
      <c r="AG5" s="533"/>
      <c r="AH5" s="534"/>
      <c r="AI5" s="79"/>
      <c r="AJ5" s="536"/>
      <c r="AK5" s="536"/>
      <c r="AL5" s="536"/>
      <c r="AM5" s="536"/>
      <c r="AN5" s="536"/>
      <c r="AO5" s="536"/>
      <c r="AP5" s="536"/>
      <c r="AQ5" s="536"/>
      <c r="AR5" s="536"/>
      <c r="AS5" s="536"/>
      <c r="AT5" s="536"/>
      <c r="AU5" s="536"/>
      <c r="AV5" s="536"/>
      <c r="AW5" s="536"/>
      <c r="AX5" s="536"/>
      <c r="AY5" s="536"/>
      <c r="AZ5" s="536"/>
      <c r="BA5" s="536"/>
      <c r="BB5" s="536"/>
      <c r="BC5" s="536"/>
      <c r="BD5" s="536"/>
      <c r="BE5" s="536"/>
      <c r="BF5" s="536"/>
      <c r="BG5" s="536"/>
      <c r="BH5" s="536"/>
      <c r="BI5" s="536"/>
      <c r="BJ5" s="536"/>
      <c r="BK5" s="536"/>
      <c r="BL5" s="536"/>
      <c r="BM5" s="536"/>
      <c r="BN5" s="536"/>
      <c r="BO5" s="536"/>
      <c r="BP5" s="536"/>
      <c r="BQ5" s="536"/>
    </row>
    <row r="6" spans="1:70" ht="18" customHeight="1">
      <c r="A6" s="139" t="s">
        <v>64</v>
      </c>
      <c r="B6" s="153"/>
      <c r="C6" s="153"/>
      <c r="D6" s="154"/>
      <c r="E6" s="161" t="s">
        <v>152</v>
      </c>
      <c r="F6" s="161"/>
      <c r="G6" s="161"/>
      <c r="H6" s="161" t="s">
        <v>66</v>
      </c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 t="s">
        <v>67</v>
      </c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79"/>
      <c r="AJ6" s="536"/>
      <c r="AK6" s="536"/>
      <c r="AL6" s="536"/>
      <c r="AM6" s="536"/>
      <c r="AN6" s="536"/>
      <c r="AO6" s="536"/>
      <c r="AP6" s="536"/>
      <c r="AQ6" s="536"/>
      <c r="AR6" s="536"/>
      <c r="AS6" s="536"/>
      <c r="AT6" s="536"/>
      <c r="AU6" s="536"/>
      <c r="AV6" s="536"/>
      <c r="AW6" s="536"/>
      <c r="AX6" s="536"/>
      <c r="AY6" s="536"/>
      <c r="AZ6" s="536"/>
      <c r="BA6" s="536"/>
      <c r="BB6" s="536"/>
      <c r="BC6" s="536"/>
      <c r="BD6" s="536"/>
      <c r="BE6" s="536"/>
      <c r="BF6" s="536"/>
      <c r="BG6" s="536"/>
      <c r="BH6" s="536"/>
      <c r="BI6" s="536"/>
      <c r="BJ6" s="536"/>
      <c r="BK6" s="536"/>
      <c r="BL6" s="536"/>
      <c r="BM6" s="536"/>
      <c r="BN6" s="536"/>
      <c r="BO6" s="536"/>
      <c r="BP6" s="536"/>
      <c r="BQ6" s="536"/>
    </row>
    <row r="7" spans="1:70" ht="18" customHeight="1">
      <c r="A7" s="155"/>
      <c r="B7" s="156"/>
      <c r="C7" s="156"/>
      <c r="D7" s="157"/>
      <c r="E7" s="80">
        <v>1</v>
      </c>
      <c r="F7" s="162" t="s">
        <v>4</v>
      </c>
      <c r="G7" s="163"/>
      <c r="H7" s="457"/>
      <c r="I7" s="458"/>
      <c r="J7" s="458"/>
      <c r="K7" s="458"/>
      <c r="L7" s="458"/>
      <c r="M7" s="458"/>
      <c r="N7" s="458"/>
      <c r="O7" s="458"/>
      <c r="P7" s="458"/>
      <c r="Q7" s="458"/>
      <c r="R7" s="458"/>
      <c r="S7" s="459"/>
      <c r="T7" s="432"/>
      <c r="U7" s="433"/>
      <c r="V7" s="433"/>
      <c r="W7" s="433"/>
      <c r="X7" s="433"/>
      <c r="Y7" s="432"/>
      <c r="Z7" s="433"/>
      <c r="AA7" s="433"/>
      <c r="AB7" s="433"/>
      <c r="AC7" s="433"/>
      <c r="AD7" s="432"/>
      <c r="AE7" s="433"/>
      <c r="AF7" s="433"/>
      <c r="AG7" s="433"/>
      <c r="AH7" s="434"/>
      <c r="AI7" s="79"/>
      <c r="AJ7" s="536"/>
      <c r="AK7" s="536"/>
      <c r="AL7" s="536"/>
      <c r="AM7" s="536"/>
      <c r="AN7" s="536"/>
      <c r="AO7" s="536"/>
      <c r="AP7" s="536"/>
      <c r="AQ7" s="536"/>
      <c r="AR7" s="536"/>
      <c r="AS7" s="536"/>
      <c r="AT7" s="536"/>
      <c r="AU7" s="536"/>
      <c r="AV7" s="536"/>
      <c r="AW7" s="536"/>
      <c r="AX7" s="536"/>
      <c r="AY7" s="536"/>
      <c r="AZ7" s="536"/>
      <c r="BA7" s="536"/>
      <c r="BB7" s="536"/>
      <c r="BC7" s="536"/>
      <c r="BD7" s="536"/>
      <c r="BE7" s="536"/>
      <c r="BF7" s="536"/>
      <c r="BG7" s="536"/>
      <c r="BH7" s="536"/>
      <c r="BI7" s="536"/>
      <c r="BJ7" s="536"/>
      <c r="BK7" s="536"/>
      <c r="BL7" s="536"/>
      <c r="BM7" s="536"/>
      <c r="BN7" s="536"/>
      <c r="BO7" s="536"/>
      <c r="BP7" s="536"/>
      <c r="BQ7" s="536"/>
    </row>
    <row r="8" spans="1:70" ht="18" customHeight="1">
      <c r="A8" s="155"/>
      <c r="B8" s="156"/>
      <c r="C8" s="156"/>
      <c r="D8" s="157"/>
      <c r="E8" s="171">
        <v>2</v>
      </c>
      <c r="F8" s="172"/>
      <c r="G8" s="173"/>
      <c r="H8" s="457"/>
      <c r="I8" s="458"/>
      <c r="J8" s="458"/>
      <c r="K8" s="458"/>
      <c r="L8" s="458"/>
      <c r="M8" s="458"/>
      <c r="N8" s="458"/>
      <c r="O8" s="458"/>
      <c r="P8" s="458"/>
      <c r="Q8" s="458"/>
      <c r="R8" s="458"/>
      <c r="S8" s="459"/>
      <c r="T8" s="432"/>
      <c r="U8" s="433"/>
      <c r="V8" s="433"/>
      <c r="W8" s="433"/>
      <c r="X8" s="433"/>
      <c r="Y8" s="432"/>
      <c r="Z8" s="433"/>
      <c r="AA8" s="433"/>
      <c r="AB8" s="433"/>
      <c r="AC8" s="433"/>
      <c r="AD8" s="432"/>
      <c r="AE8" s="433"/>
      <c r="AF8" s="433"/>
      <c r="AG8" s="433"/>
      <c r="AH8" s="434"/>
      <c r="AI8" s="79"/>
      <c r="AJ8" s="536"/>
      <c r="AK8" s="536"/>
      <c r="AL8" s="536"/>
      <c r="AM8" s="536"/>
      <c r="AN8" s="536"/>
      <c r="AO8" s="536"/>
      <c r="AP8" s="536"/>
      <c r="AQ8" s="536"/>
      <c r="AR8" s="536"/>
      <c r="AS8" s="536"/>
      <c r="AT8" s="536"/>
      <c r="AU8" s="536"/>
      <c r="AV8" s="536"/>
      <c r="AW8" s="536"/>
      <c r="AX8" s="536"/>
      <c r="AY8" s="536"/>
      <c r="AZ8" s="536"/>
      <c r="BA8" s="536"/>
      <c r="BB8" s="536"/>
      <c r="BC8" s="536"/>
      <c r="BD8" s="536"/>
      <c r="BE8" s="536"/>
      <c r="BF8" s="536"/>
      <c r="BG8" s="536"/>
      <c r="BH8" s="536"/>
      <c r="BI8" s="536"/>
      <c r="BJ8" s="536"/>
      <c r="BK8" s="536"/>
      <c r="BL8" s="536"/>
      <c r="BM8" s="536"/>
      <c r="BN8" s="536"/>
      <c r="BO8" s="536"/>
      <c r="BP8" s="536"/>
      <c r="BQ8" s="536"/>
    </row>
    <row r="9" spans="1:70" ht="18" customHeight="1">
      <c r="A9" s="155"/>
      <c r="B9" s="156"/>
      <c r="C9" s="156"/>
      <c r="D9" s="157"/>
      <c r="E9" s="171">
        <v>3</v>
      </c>
      <c r="F9" s="172"/>
      <c r="G9" s="173"/>
      <c r="H9" s="457"/>
      <c r="I9" s="458"/>
      <c r="J9" s="458"/>
      <c r="K9" s="458"/>
      <c r="L9" s="458"/>
      <c r="M9" s="458"/>
      <c r="N9" s="458"/>
      <c r="O9" s="458"/>
      <c r="P9" s="458"/>
      <c r="Q9" s="458"/>
      <c r="R9" s="458"/>
      <c r="S9" s="459"/>
      <c r="T9" s="432"/>
      <c r="U9" s="433"/>
      <c r="V9" s="433"/>
      <c r="W9" s="433"/>
      <c r="X9" s="433"/>
      <c r="Y9" s="432"/>
      <c r="Z9" s="433"/>
      <c r="AA9" s="433"/>
      <c r="AB9" s="433"/>
      <c r="AC9" s="433"/>
      <c r="AD9" s="432"/>
      <c r="AE9" s="433"/>
      <c r="AF9" s="433"/>
      <c r="AG9" s="433"/>
      <c r="AH9" s="434"/>
      <c r="AI9" s="79"/>
      <c r="AJ9" s="536"/>
      <c r="AK9" s="536"/>
      <c r="AL9" s="536"/>
      <c r="AM9" s="536"/>
      <c r="AN9" s="536"/>
      <c r="AO9" s="536"/>
      <c r="AP9" s="536"/>
      <c r="AQ9" s="536"/>
      <c r="AR9" s="536"/>
      <c r="AS9" s="536"/>
      <c r="AT9" s="536"/>
      <c r="AU9" s="536"/>
      <c r="AV9" s="536"/>
      <c r="AW9" s="536"/>
      <c r="AX9" s="536"/>
      <c r="AY9" s="536"/>
      <c r="AZ9" s="536"/>
      <c r="BA9" s="536"/>
      <c r="BB9" s="536"/>
      <c r="BC9" s="536"/>
      <c r="BD9" s="536"/>
      <c r="BE9" s="536"/>
      <c r="BF9" s="536"/>
      <c r="BG9" s="536"/>
      <c r="BH9" s="536"/>
      <c r="BI9" s="536"/>
      <c r="BJ9" s="536"/>
      <c r="BK9" s="536"/>
      <c r="BL9" s="536"/>
      <c r="BM9" s="536"/>
      <c r="BN9" s="536"/>
      <c r="BO9" s="536"/>
      <c r="BP9" s="536"/>
      <c r="BQ9" s="536"/>
    </row>
    <row r="10" spans="1:70" ht="18" customHeight="1">
      <c r="A10" s="155"/>
      <c r="B10" s="156"/>
      <c r="C10" s="156"/>
      <c r="D10" s="157"/>
      <c r="E10" s="171">
        <v>4</v>
      </c>
      <c r="F10" s="172"/>
      <c r="G10" s="173"/>
      <c r="H10" s="457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9"/>
      <c r="T10" s="432"/>
      <c r="U10" s="433"/>
      <c r="V10" s="433"/>
      <c r="W10" s="433"/>
      <c r="X10" s="433"/>
      <c r="Y10" s="432"/>
      <c r="Z10" s="433"/>
      <c r="AA10" s="433"/>
      <c r="AB10" s="433"/>
      <c r="AC10" s="433"/>
      <c r="AD10" s="432"/>
      <c r="AE10" s="433"/>
      <c r="AF10" s="433"/>
      <c r="AG10" s="433"/>
      <c r="AH10" s="434"/>
      <c r="AI10" s="79"/>
      <c r="AJ10" s="536"/>
      <c r="AK10" s="536"/>
      <c r="AL10" s="536"/>
      <c r="AM10" s="536"/>
      <c r="AN10" s="536"/>
      <c r="AO10" s="536"/>
      <c r="AP10" s="536"/>
      <c r="AQ10" s="536"/>
      <c r="AR10" s="536"/>
      <c r="AS10" s="536"/>
      <c r="AT10" s="536"/>
      <c r="AU10" s="536"/>
      <c r="AV10" s="536"/>
      <c r="AW10" s="536"/>
      <c r="AX10" s="536"/>
      <c r="AY10" s="536"/>
      <c r="AZ10" s="536"/>
      <c r="BA10" s="536"/>
      <c r="BB10" s="536"/>
      <c r="BC10" s="536"/>
      <c r="BD10" s="536"/>
      <c r="BE10" s="536"/>
      <c r="BF10" s="536"/>
      <c r="BG10" s="536"/>
      <c r="BH10" s="536"/>
      <c r="BI10" s="536"/>
      <c r="BJ10" s="536"/>
      <c r="BK10" s="536"/>
      <c r="BL10" s="536"/>
      <c r="BM10" s="536"/>
      <c r="BN10" s="536"/>
      <c r="BO10" s="536"/>
      <c r="BP10" s="536"/>
      <c r="BQ10" s="536"/>
    </row>
    <row r="11" spans="1:70" ht="18" customHeight="1">
      <c r="A11" s="155"/>
      <c r="B11" s="156"/>
      <c r="C11" s="156"/>
      <c r="D11" s="157"/>
      <c r="E11" s="171">
        <v>5</v>
      </c>
      <c r="F11" s="172"/>
      <c r="G11" s="173"/>
      <c r="H11" s="457"/>
      <c r="I11" s="458"/>
      <c r="J11" s="458"/>
      <c r="K11" s="458"/>
      <c r="L11" s="458"/>
      <c r="M11" s="458"/>
      <c r="N11" s="458"/>
      <c r="O11" s="458"/>
      <c r="P11" s="458"/>
      <c r="Q11" s="458"/>
      <c r="R11" s="458"/>
      <c r="S11" s="459"/>
      <c r="T11" s="432"/>
      <c r="U11" s="433"/>
      <c r="V11" s="433"/>
      <c r="W11" s="433"/>
      <c r="X11" s="433"/>
      <c r="Y11" s="432"/>
      <c r="Z11" s="433"/>
      <c r="AA11" s="433"/>
      <c r="AB11" s="433"/>
      <c r="AC11" s="433"/>
      <c r="AD11" s="432"/>
      <c r="AE11" s="433"/>
      <c r="AF11" s="433"/>
      <c r="AG11" s="433"/>
      <c r="AH11" s="434"/>
      <c r="AI11" s="79"/>
      <c r="AJ11" s="536"/>
      <c r="AK11" s="536"/>
      <c r="AL11" s="536"/>
      <c r="AM11" s="536"/>
      <c r="AN11" s="536"/>
      <c r="AO11" s="536"/>
      <c r="AP11" s="536"/>
      <c r="AQ11" s="536"/>
      <c r="AR11" s="536"/>
      <c r="AS11" s="536"/>
      <c r="AT11" s="536"/>
      <c r="AU11" s="536"/>
      <c r="AV11" s="536"/>
      <c r="AW11" s="536"/>
      <c r="AX11" s="536"/>
      <c r="AY11" s="536"/>
      <c r="AZ11" s="536"/>
      <c r="BA11" s="536"/>
      <c r="BB11" s="536"/>
      <c r="BC11" s="536"/>
      <c r="BD11" s="536"/>
      <c r="BE11" s="536"/>
      <c r="BF11" s="536"/>
      <c r="BG11" s="536"/>
      <c r="BH11" s="536"/>
      <c r="BI11" s="536"/>
      <c r="BJ11" s="536"/>
      <c r="BK11" s="536"/>
      <c r="BL11" s="536"/>
      <c r="BM11" s="536"/>
      <c r="BN11" s="536"/>
      <c r="BO11" s="536"/>
      <c r="BP11" s="536"/>
      <c r="BQ11" s="536"/>
    </row>
    <row r="12" spans="1:70" ht="18" customHeight="1">
      <c r="A12" s="155"/>
      <c r="B12" s="156"/>
      <c r="C12" s="156"/>
      <c r="D12" s="157"/>
      <c r="E12" s="171">
        <v>6</v>
      </c>
      <c r="F12" s="172"/>
      <c r="G12" s="173"/>
      <c r="H12" s="457"/>
      <c r="I12" s="458"/>
      <c r="J12" s="458"/>
      <c r="K12" s="458"/>
      <c r="L12" s="458"/>
      <c r="M12" s="458"/>
      <c r="N12" s="458"/>
      <c r="O12" s="458"/>
      <c r="P12" s="458"/>
      <c r="Q12" s="458"/>
      <c r="R12" s="458"/>
      <c r="S12" s="459"/>
      <c r="T12" s="432"/>
      <c r="U12" s="433"/>
      <c r="V12" s="433"/>
      <c r="W12" s="433"/>
      <c r="X12" s="433"/>
      <c r="Y12" s="432"/>
      <c r="Z12" s="433"/>
      <c r="AA12" s="433"/>
      <c r="AB12" s="433"/>
      <c r="AC12" s="433"/>
      <c r="AD12" s="432"/>
      <c r="AE12" s="433"/>
      <c r="AF12" s="433"/>
      <c r="AG12" s="433"/>
      <c r="AH12" s="434"/>
      <c r="AI12" s="79"/>
      <c r="AJ12" s="536"/>
      <c r="AK12" s="536"/>
      <c r="AL12" s="536"/>
      <c r="AM12" s="536"/>
      <c r="AN12" s="536"/>
      <c r="AO12" s="536"/>
      <c r="AP12" s="536"/>
      <c r="AQ12" s="536"/>
      <c r="AR12" s="536"/>
      <c r="AS12" s="536"/>
      <c r="AT12" s="536"/>
      <c r="AU12" s="536"/>
      <c r="AV12" s="536"/>
      <c r="AW12" s="536"/>
      <c r="AX12" s="536"/>
      <c r="AY12" s="536"/>
      <c r="AZ12" s="536"/>
      <c r="BA12" s="536"/>
      <c r="BB12" s="536"/>
      <c r="BC12" s="536"/>
      <c r="BD12" s="536"/>
      <c r="BE12" s="536"/>
      <c r="BF12" s="536"/>
      <c r="BG12" s="536"/>
      <c r="BH12" s="536"/>
      <c r="BI12" s="536"/>
      <c r="BJ12" s="536"/>
      <c r="BK12" s="536"/>
      <c r="BL12" s="536"/>
      <c r="BM12" s="536"/>
      <c r="BN12" s="536"/>
      <c r="BO12" s="536"/>
      <c r="BP12" s="536"/>
      <c r="BQ12" s="536"/>
    </row>
    <row r="13" spans="1:70" ht="18" customHeight="1">
      <c r="A13" s="155"/>
      <c r="B13" s="156"/>
      <c r="C13" s="156"/>
      <c r="D13" s="157"/>
      <c r="E13" s="171">
        <v>7</v>
      </c>
      <c r="F13" s="172"/>
      <c r="G13" s="173"/>
      <c r="H13" s="457"/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459"/>
      <c r="T13" s="432"/>
      <c r="U13" s="433"/>
      <c r="V13" s="433"/>
      <c r="W13" s="433"/>
      <c r="X13" s="433"/>
      <c r="Y13" s="432"/>
      <c r="Z13" s="433"/>
      <c r="AA13" s="433"/>
      <c r="AB13" s="433"/>
      <c r="AC13" s="433"/>
      <c r="AD13" s="432"/>
      <c r="AE13" s="433"/>
      <c r="AF13" s="433"/>
      <c r="AG13" s="433"/>
      <c r="AH13" s="434"/>
      <c r="AI13" s="79"/>
      <c r="AJ13" s="536"/>
      <c r="AK13" s="536"/>
      <c r="AL13" s="536"/>
      <c r="AM13" s="536"/>
      <c r="AN13" s="536"/>
      <c r="AO13" s="536"/>
      <c r="AP13" s="536"/>
      <c r="AQ13" s="536"/>
      <c r="AR13" s="536"/>
      <c r="AS13" s="536"/>
      <c r="AT13" s="536"/>
      <c r="AU13" s="536"/>
      <c r="AV13" s="536"/>
      <c r="AW13" s="536"/>
      <c r="AX13" s="536"/>
      <c r="AY13" s="536"/>
      <c r="AZ13" s="536"/>
      <c r="BA13" s="536"/>
      <c r="BB13" s="536"/>
      <c r="BC13" s="536"/>
      <c r="BD13" s="536"/>
      <c r="BE13" s="536"/>
      <c r="BF13" s="536"/>
      <c r="BG13" s="536"/>
      <c r="BH13" s="536"/>
      <c r="BI13" s="536"/>
      <c r="BJ13" s="536"/>
      <c r="BK13" s="536"/>
      <c r="BL13" s="536"/>
      <c r="BM13" s="536"/>
      <c r="BN13" s="536"/>
      <c r="BO13" s="536"/>
      <c r="BP13" s="536"/>
      <c r="BQ13" s="536"/>
    </row>
    <row r="14" spans="1:70" ht="18" customHeight="1">
      <c r="A14" s="155"/>
      <c r="B14" s="156"/>
      <c r="C14" s="156"/>
      <c r="D14" s="157"/>
      <c r="E14" s="171">
        <v>8</v>
      </c>
      <c r="F14" s="172"/>
      <c r="G14" s="173"/>
      <c r="H14" s="457"/>
      <c r="I14" s="458"/>
      <c r="J14" s="458"/>
      <c r="K14" s="458"/>
      <c r="L14" s="458"/>
      <c r="M14" s="458"/>
      <c r="N14" s="458"/>
      <c r="O14" s="458"/>
      <c r="P14" s="458"/>
      <c r="Q14" s="458"/>
      <c r="R14" s="458"/>
      <c r="S14" s="459"/>
      <c r="T14" s="432"/>
      <c r="U14" s="433"/>
      <c r="V14" s="433"/>
      <c r="W14" s="433"/>
      <c r="X14" s="433"/>
      <c r="Y14" s="432"/>
      <c r="Z14" s="433"/>
      <c r="AA14" s="433"/>
      <c r="AB14" s="433"/>
      <c r="AC14" s="433"/>
      <c r="AD14" s="432"/>
      <c r="AE14" s="433"/>
      <c r="AF14" s="433"/>
      <c r="AG14" s="433"/>
      <c r="AH14" s="434"/>
      <c r="AI14" s="79"/>
      <c r="AJ14" s="536"/>
      <c r="AK14" s="536"/>
      <c r="AL14" s="536"/>
      <c r="AM14" s="536"/>
      <c r="AN14" s="536"/>
      <c r="AO14" s="536"/>
      <c r="AP14" s="536"/>
      <c r="AQ14" s="536"/>
      <c r="AR14" s="536"/>
      <c r="AS14" s="536"/>
      <c r="AT14" s="536"/>
      <c r="AU14" s="536"/>
      <c r="AV14" s="536"/>
      <c r="AW14" s="536"/>
      <c r="AX14" s="536"/>
      <c r="AY14" s="536"/>
      <c r="AZ14" s="536"/>
      <c r="BA14" s="536"/>
      <c r="BB14" s="536"/>
      <c r="BC14" s="536"/>
      <c r="BD14" s="536"/>
      <c r="BE14" s="536"/>
      <c r="BF14" s="536"/>
      <c r="BG14" s="536"/>
      <c r="BH14" s="536"/>
      <c r="BI14" s="536"/>
      <c r="BJ14" s="536"/>
      <c r="BK14" s="536"/>
      <c r="BL14" s="536"/>
      <c r="BM14" s="536"/>
      <c r="BN14" s="536"/>
      <c r="BO14" s="536"/>
      <c r="BP14" s="536"/>
      <c r="BQ14" s="536"/>
    </row>
    <row r="15" spans="1:70" ht="18" customHeight="1">
      <c r="A15" s="155"/>
      <c r="B15" s="156"/>
      <c r="C15" s="156"/>
      <c r="D15" s="157"/>
      <c r="E15" s="171">
        <v>9</v>
      </c>
      <c r="F15" s="172"/>
      <c r="G15" s="173"/>
      <c r="H15" s="457"/>
      <c r="I15" s="458"/>
      <c r="J15" s="458"/>
      <c r="K15" s="458"/>
      <c r="L15" s="458"/>
      <c r="M15" s="458"/>
      <c r="N15" s="458"/>
      <c r="O15" s="458"/>
      <c r="P15" s="458"/>
      <c r="Q15" s="458"/>
      <c r="R15" s="458"/>
      <c r="S15" s="459"/>
      <c r="T15" s="432"/>
      <c r="U15" s="433"/>
      <c r="V15" s="433"/>
      <c r="W15" s="433"/>
      <c r="X15" s="433"/>
      <c r="Y15" s="432"/>
      <c r="Z15" s="433"/>
      <c r="AA15" s="433"/>
      <c r="AB15" s="433"/>
      <c r="AC15" s="433"/>
      <c r="AD15" s="432"/>
      <c r="AE15" s="433"/>
      <c r="AF15" s="433"/>
      <c r="AG15" s="433"/>
      <c r="AH15" s="434"/>
      <c r="AI15" s="79"/>
      <c r="AJ15" s="536"/>
      <c r="AK15" s="536"/>
      <c r="AL15" s="536"/>
      <c r="AM15" s="536"/>
      <c r="AN15" s="536"/>
      <c r="AO15" s="536"/>
      <c r="AP15" s="536"/>
      <c r="AQ15" s="536"/>
      <c r="AR15" s="536"/>
      <c r="AS15" s="536"/>
      <c r="AT15" s="536"/>
      <c r="AU15" s="536"/>
      <c r="AV15" s="536"/>
      <c r="AW15" s="536"/>
      <c r="AX15" s="536"/>
      <c r="AY15" s="536"/>
      <c r="AZ15" s="536"/>
      <c r="BA15" s="536"/>
      <c r="BB15" s="536"/>
      <c r="BC15" s="536"/>
      <c r="BD15" s="536"/>
      <c r="BE15" s="536"/>
      <c r="BF15" s="536"/>
      <c r="BG15" s="536"/>
      <c r="BH15" s="536"/>
      <c r="BI15" s="536"/>
      <c r="BJ15" s="536"/>
      <c r="BK15" s="536"/>
      <c r="BL15" s="536"/>
      <c r="BM15" s="536"/>
      <c r="BN15" s="536"/>
      <c r="BO15" s="536"/>
      <c r="BP15" s="536"/>
      <c r="BQ15" s="536"/>
    </row>
    <row r="16" spans="1:70" ht="18" customHeight="1">
      <c r="A16" s="158"/>
      <c r="B16" s="159"/>
      <c r="C16" s="159"/>
      <c r="D16" s="160"/>
      <c r="E16" s="180">
        <v>10</v>
      </c>
      <c r="F16" s="181"/>
      <c r="G16" s="182"/>
      <c r="H16" s="457"/>
      <c r="I16" s="458"/>
      <c r="J16" s="458"/>
      <c r="K16" s="458"/>
      <c r="L16" s="458"/>
      <c r="M16" s="458"/>
      <c r="N16" s="458"/>
      <c r="O16" s="458"/>
      <c r="P16" s="458"/>
      <c r="Q16" s="458"/>
      <c r="R16" s="458"/>
      <c r="S16" s="459"/>
      <c r="T16" s="432"/>
      <c r="U16" s="433"/>
      <c r="V16" s="433"/>
      <c r="W16" s="433"/>
      <c r="X16" s="433"/>
      <c r="Y16" s="432"/>
      <c r="Z16" s="433"/>
      <c r="AA16" s="433"/>
      <c r="AB16" s="433"/>
      <c r="AC16" s="433"/>
      <c r="AD16" s="432"/>
      <c r="AE16" s="433"/>
      <c r="AF16" s="433"/>
      <c r="AG16" s="433"/>
      <c r="AH16" s="434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</row>
    <row r="17" spans="1:69" ht="18" customHeight="1">
      <c r="A17" s="137" t="s">
        <v>155</v>
      </c>
      <c r="B17" s="137"/>
      <c r="C17" s="137"/>
      <c r="D17" s="137"/>
      <c r="E17" s="137"/>
      <c r="F17" s="137"/>
      <c r="G17" s="137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79"/>
      <c r="AJ17" s="137" t="s">
        <v>41</v>
      </c>
      <c r="AK17" s="137"/>
      <c r="AL17" s="137"/>
      <c r="AM17" s="137"/>
      <c r="AN17" s="137"/>
      <c r="AO17" s="137"/>
      <c r="AP17" s="137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</row>
    <row r="18" spans="1:69" ht="18" customHeight="1">
      <c r="A18" s="199" t="s">
        <v>5</v>
      </c>
      <c r="B18" s="140"/>
      <c r="C18" s="140"/>
      <c r="D18" s="141"/>
      <c r="E18" s="545"/>
      <c r="F18" s="546"/>
      <c r="G18" s="547"/>
      <c r="H18" s="444"/>
      <c r="I18" s="445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  <c r="V18" s="445"/>
      <c r="W18" s="445"/>
      <c r="X18" s="445"/>
      <c r="Y18" s="445"/>
      <c r="Z18" s="445"/>
      <c r="AA18" s="446"/>
      <c r="AB18" s="81"/>
      <c r="AC18" s="81"/>
      <c r="AD18" s="81"/>
      <c r="AE18" s="81"/>
      <c r="AF18" s="81"/>
      <c r="AG18" s="81"/>
      <c r="AH18" s="81"/>
      <c r="AI18" s="79"/>
      <c r="AJ18" s="199" t="s">
        <v>48</v>
      </c>
      <c r="AK18" s="140"/>
      <c r="AL18" s="140"/>
      <c r="AM18" s="140"/>
      <c r="AN18" s="140"/>
      <c r="AO18" s="140"/>
      <c r="AP18" s="140"/>
      <c r="AQ18" s="140"/>
      <c r="AR18" s="140"/>
      <c r="AS18" s="141"/>
      <c r="AT18" s="212" t="s">
        <v>49</v>
      </c>
      <c r="AU18" s="213"/>
      <c r="AV18" s="213"/>
      <c r="AW18" s="213"/>
      <c r="AX18" s="213"/>
      <c r="AY18" s="213"/>
      <c r="AZ18" s="212" t="s">
        <v>50</v>
      </c>
      <c r="BA18" s="213"/>
      <c r="BB18" s="213"/>
      <c r="BC18" s="213"/>
      <c r="BD18" s="213"/>
      <c r="BE18" s="213"/>
      <c r="BF18" s="212" t="s">
        <v>51</v>
      </c>
      <c r="BG18" s="213"/>
      <c r="BH18" s="213"/>
      <c r="BI18" s="213"/>
      <c r="BJ18" s="213"/>
      <c r="BK18" s="213"/>
      <c r="BL18" s="212" t="s">
        <v>52</v>
      </c>
      <c r="BM18" s="213"/>
      <c r="BN18" s="213"/>
      <c r="BO18" s="213"/>
      <c r="BP18" s="213"/>
      <c r="BQ18" s="213"/>
    </row>
    <row r="19" spans="1:69" ht="18" customHeight="1">
      <c r="A19" s="142"/>
      <c r="B19" s="143"/>
      <c r="C19" s="143"/>
      <c r="D19" s="144"/>
      <c r="E19" s="548"/>
      <c r="F19" s="549"/>
      <c r="G19" s="550"/>
      <c r="H19" s="447"/>
      <c r="I19" s="448"/>
      <c r="J19" s="448"/>
      <c r="K19" s="448"/>
      <c r="L19" s="448"/>
      <c r="M19" s="448"/>
      <c r="N19" s="448"/>
      <c r="O19" s="448"/>
      <c r="P19" s="448"/>
      <c r="Q19" s="448"/>
      <c r="R19" s="448"/>
      <c r="S19" s="448"/>
      <c r="T19" s="448"/>
      <c r="U19" s="448"/>
      <c r="V19" s="448"/>
      <c r="W19" s="448"/>
      <c r="X19" s="448"/>
      <c r="Y19" s="448"/>
      <c r="Z19" s="448"/>
      <c r="AA19" s="449"/>
      <c r="AB19" s="81"/>
      <c r="AC19" s="81"/>
      <c r="AD19" s="81"/>
      <c r="AE19" s="81"/>
      <c r="AF19" s="81"/>
      <c r="AG19" s="81"/>
      <c r="AH19" s="81"/>
      <c r="AI19" s="79"/>
      <c r="AJ19" s="142"/>
      <c r="AK19" s="143"/>
      <c r="AL19" s="143"/>
      <c r="AM19" s="143"/>
      <c r="AN19" s="143"/>
      <c r="AO19" s="143"/>
      <c r="AP19" s="143"/>
      <c r="AQ19" s="143"/>
      <c r="AR19" s="143"/>
      <c r="AS19" s="144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  <c r="BI19" s="213"/>
      <c r="BJ19" s="213"/>
      <c r="BK19" s="213"/>
      <c r="BL19" s="213"/>
      <c r="BM19" s="213"/>
      <c r="BN19" s="213"/>
      <c r="BO19" s="213"/>
      <c r="BP19" s="213"/>
      <c r="BQ19" s="213"/>
    </row>
    <row r="20" spans="1:69" ht="18" customHeight="1">
      <c r="A20" s="139" t="s">
        <v>6</v>
      </c>
      <c r="B20" s="153"/>
      <c r="C20" s="153"/>
      <c r="D20" s="153"/>
      <c r="E20" s="153"/>
      <c r="F20" s="153"/>
      <c r="G20" s="154"/>
      <c r="H20" s="183" t="s">
        <v>70</v>
      </c>
      <c r="I20" s="183"/>
      <c r="J20" s="183"/>
      <c r="K20" s="183"/>
      <c r="L20" s="183"/>
      <c r="M20" s="183"/>
      <c r="N20" s="183"/>
      <c r="O20" s="183"/>
      <c r="P20" s="538" t="s">
        <v>79</v>
      </c>
      <c r="Q20" s="539"/>
      <c r="R20" s="189" t="s">
        <v>153</v>
      </c>
      <c r="S20" s="190"/>
      <c r="T20" s="190"/>
      <c r="U20" s="190"/>
      <c r="V20" s="190"/>
      <c r="W20" s="190"/>
      <c r="X20" s="190"/>
      <c r="Y20" s="190"/>
      <c r="Z20" s="538" t="s">
        <v>79</v>
      </c>
      <c r="AA20" s="542"/>
      <c r="AB20" s="195" t="s">
        <v>18</v>
      </c>
      <c r="AC20" s="195"/>
      <c r="AD20" s="195"/>
      <c r="AE20" s="196"/>
      <c r="AF20" s="537"/>
      <c r="AG20" s="537"/>
      <c r="AH20" s="225" t="s">
        <v>17</v>
      </c>
      <c r="AI20" s="79"/>
      <c r="AJ20" s="224" t="s">
        <v>151</v>
      </c>
      <c r="AK20" s="224"/>
      <c r="AL20" s="224"/>
      <c r="AM20" s="224"/>
      <c r="AN20" s="224"/>
      <c r="AO20" s="224"/>
      <c r="AP20" s="224"/>
      <c r="AQ20" s="224"/>
      <c r="AR20" s="224" t="s">
        <v>44</v>
      </c>
      <c r="AS20" s="224"/>
      <c r="AT20" s="460"/>
      <c r="AU20" s="461"/>
      <c r="AV20" s="461"/>
      <c r="AW20" s="461"/>
      <c r="AX20" s="461"/>
      <c r="AY20" s="461"/>
      <c r="AZ20" s="460"/>
      <c r="BA20" s="461"/>
      <c r="BB20" s="461"/>
      <c r="BC20" s="461"/>
      <c r="BD20" s="461"/>
      <c r="BE20" s="461"/>
      <c r="BF20" s="460"/>
      <c r="BG20" s="461"/>
      <c r="BH20" s="461"/>
      <c r="BI20" s="461"/>
      <c r="BJ20" s="461"/>
      <c r="BK20" s="461"/>
      <c r="BL20" s="462"/>
      <c r="BM20" s="462"/>
      <c r="BN20" s="462"/>
      <c r="BO20" s="462"/>
      <c r="BP20" s="462"/>
      <c r="BQ20" s="462"/>
    </row>
    <row r="21" spans="1:69" ht="18" customHeight="1">
      <c r="A21" s="155"/>
      <c r="B21" s="156"/>
      <c r="C21" s="156"/>
      <c r="D21" s="156"/>
      <c r="E21" s="156"/>
      <c r="F21" s="156"/>
      <c r="G21" s="157"/>
      <c r="H21" s="184"/>
      <c r="I21" s="184"/>
      <c r="J21" s="184"/>
      <c r="K21" s="184"/>
      <c r="L21" s="184"/>
      <c r="M21" s="184"/>
      <c r="N21" s="184"/>
      <c r="O21" s="184"/>
      <c r="P21" s="540"/>
      <c r="Q21" s="541"/>
      <c r="R21" s="191"/>
      <c r="S21" s="192"/>
      <c r="T21" s="192"/>
      <c r="U21" s="192"/>
      <c r="V21" s="192"/>
      <c r="W21" s="192"/>
      <c r="X21" s="192"/>
      <c r="Y21" s="192"/>
      <c r="Z21" s="540"/>
      <c r="AA21" s="543"/>
      <c r="AB21" s="197"/>
      <c r="AC21" s="197"/>
      <c r="AD21" s="197"/>
      <c r="AE21" s="198"/>
      <c r="AF21" s="453"/>
      <c r="AG21" s="453"/>
      <c r="AH21" s="226"/>
      <c r="AI21" s="79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461"/>
      <c r="AU21" s="461"/>
      <c r="AV21" s="461"/>
      <c r="AW21" s="461"/>
      <c r="AX21" s="461"/>
      <c r="AY21" s="461"/>
      <c r="AZ21" s="461"/>
      <c r="BA21" s="461"/>
      <c r="BB21" s="461"/>
      <c r="BC21" s="461"/>
      <c r="BD21" s="461"/>
      <c r="BE21" s="461"/>
      <c r="BF21" s="461"/>
      <c r="BG21" s="461"/>
      <c r="BH21" s="461"/>
      <c r="BI21" s="461"/>
      <c r="BJ21" s="461"/>
      <c r="BK21" s="461"/>
      <c r="BL21" s="462"/>
      <c r="BM21" s="462"/>
      <c r="BN21" s="462"/>
      <c r="BO21" s="462"/>
      <c r="BP21" s="462"/>
      <c r="BQ21" s="462"/>
    </row>
    <row r="22" spans="1:69" ht="18" customHeight="1">
      <c r="A22" s="155"/>
      <c r="B22" s="156"/>
      <c r="C22" s="156"/>
      <c r="D22" s="156"/>
      <c r="E22" s="156"/>
      <c r="F22" s="156"/>
      <c r="G22" s="157"/>
      <c r="H22" s="183" t="s">
        <v>69</v>
      </c>
      <c r="I22" s="183"/>
      <c r="J22" s="183"/>
      <c r="K22" s="183"/>
      <c r="L22" s="183"/>
      <c r="M22" s="183"/>
      <c r="N22" s="183"/>
      <c r="O22" s="183"/>
      <c r="P22" s="538" t="s">
        <v>79</v>
      </c>
      <c r="Q22" s="539"/>
      <c r="R22" s="218" t="s">
        <v>71</v>
      </c>
      <c r="S22" s="183"/>
      <c r="T22" s="183"/>
      <c r="U22" s="183"/>
      <c r="V22" s="183"/>
      <c r="W22" s="183"/>
      <c r="X22" s="183"/>
      <c r="Y22" s="183"/>
      <c r="Z22" s="538" t="s">
        <v>79</v>
      </c>
      <c r="AA22" s="539"/>
      <c r="AB22" s="79"/>
      <c r="AC22" s="79"/>
      <c r="AD22" s="79"/>
      <c r="AE22" s="79"/>
      <c r="AF22" s="79"/>
      <c r="AG22" s="79"/>
      <c r="AH22" s="79"/>
      <c r="AI22" s="79"/>
      <c r="AJ22" s="224"/>
      <c r="AK22" s="224"/>
      <c r="AL22" s="224"/>
      <c r="AM22" s="224"/>
      <c r="AN22" s="224"/>
      <c r="AO22" s="224"/>
      <c r="AP22" s="224"/>
      <c r="AQ22" s="224"/>
      <c r="AR22" s="224" t="s">
        <v>43</v>
      </c>
      <c r="AS22" s="224"/>
      <c r="AT22" s="460"/>
      <c r="AU22" s="461"/>
      <c r="AV22" s="461"/>
      <c r="AW22" s="461"/>
      <c r="AX22" s="461"/>
      <c r="AY22" s="461"/>
      <c r="AZ22" s="460"/>
      <c r="BA22" s="461"/>
      <c r="BB22" s="461"/>
      <c r="BC22" s="461"/>
      <c r="BD22" s="461"/>
      <c r="BE22" s="461"/>
      <c r="BF22" s="460"/>
      <c r="BG22" s="461"/>
      <c r="BH22" s="461"/>
      <c r="BI22" s="461"/>
      <c r="BJ22" s="461"/>
      <c r="BK22" s="461"/>
      <c r="BL22" s="462"/>
      <c r="BM22" s="462"/>
      <c r="BN22" s="462"/>
      <c r="BO22" s="462"/>
      <c r="BP22" s="462"/>
      <c r="BQ22" s="462"/>
    </row>
    <row r="23" spans="1:69" ht="18" customHeight="1">
      <c r="A23" s="155"/>
      <c r="B23" s="156"/>
      <c r="C23" s="156"/>
      <c r="D23" s="156"/>
      <c r="E23" s="156"/>
      <c r="F23" s="156"/>
      <c r="G23" s="157"/>
      <c r="H23" s="217"/>
      <c r="I23" s="217"/>
      <c r="J23" s="217"/>
      <c r="K23" s="217"/>
      <c r="L23" s="217"/>
      <c r="M23" s="217"/>
      <c r="N23" s="217"/>
      <c r="O23" s="217"/>
      <c r="P23" s="540"/>
      <c r="Q23" s="541"/>
      <c r="R23" s="219"/>
      <c r="S23" s="217"/>
      <c r="T23" s="217"/>
      <c r="U23" s="217"/>
      <c r="V23" s="217"/>
      <c r="W23" s="217"/>
      <c r="X23" s="217"/>
      <c r="Y23" s="217"/>
      <c r="Z23" s="540"/>
      <c r="AA23" s="541"/>
      <c r="AB23" s="79"/>
      <c r="AC23" s="79"/>
      <c r="AD23" s="79"/>
      <c r="AE23" s="79"/>
      <c r="AF23" s="79"/>
      <c r="AG23" s="79"/>
      <c r="AH23" s="79"/>
      <c r="AI23" s="79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461"/>
      <c r="AU23" s="461"/>
      <c r="AV23" s="461"/>
      <c r="AW23" s="461"/>
      <c r="AX23" s="461"/>
      <c r="AY23" s="461"/>
      <c r="AZ23" s="461"/>
      <c r="BA23" s="461"/>
      <c r="BB23" s="461"/>
      <c r="BC23" s="461"/>
      <c r="BD23" s="461"/>
      <c r="BE23" s="461"/>
      <c r="BF23" s="461"/>
      <c r="BG23" s="461"/>
      <c r="BH23" s="461"/>
      <c r="BI23" s="461"/>
      <c r="BJ23" s="461"/>
      <c r="BK23" s="461"/>
      <c r="BL23" s="462"/>
      <c r="BM23" s="462"/>
      <c r="BN23" s="462"/>
      <c r="BO23" s="462"/>
      <c r="BP23" s="462"/>
      <c r="BQ23" s="462"/>
    </row>
    <row r="24" spans="1:69" ht="18" customHeight="1">
      <c r="A24" s="155"/>
      <c r="B24" s="156"/>
      <c r="C24" s="156"/>
      <c r="D24" s="156"/>
      <c r="E24" s="156"/>
      <c r="F24" s="156"/>
      <c r="G24" s="157"/>
      <c r="H24" s="227" t="s">
        <v>72</v>
      </c>
      <c r="I24" s="227"/>
      <c r="J24" s="227"/>
      <c r="K24" s="544"/>
      <c r="L24" s="544"/>
      <c r="M24" s="544"/>
      <c r="N24" s="544"/>
      <c r="O24" s="544"/>
      <c r="P24" s="544"/>
      <c r="Q24" s="544"/>
      <c r="R24" s="544"/>
      <c r="S24" s="544"/>
      <c r="T24" s="544"/>
      <c r="U24" s="544"/>
      <c r="V24" s="544"/>
      <c r="W24" s="544"/>
      <c r="X24" s="544"/>
      <c r="Y24" s="544"/>
      <c r="Z24" s="544"/>
      <c r="AA24" s="544"/>
      <c r="AB24" s="544"/>
      <c r="AC24" s="544"/>
      <c r="AD24" s="544"/>
      <c r="AE24" s="544"/>
      <c r="AF24" s="544"/>
      <c r="AG24" s="544"/>
      <c r="AH24" s="544"/>
      <c r="AI24" s="79"/>
      <c r="AJ24" s="224" t="s">
        <v>46</v>
      </c>
      <c r="AK24" s="224"/>
      <c r="AL24" s="224"/>
      <c r="AM24" s="224"/>
      <c r="AN24" s="224"/>
      <c r="AO24" s="224"/>
      <c r="AP24" s="224"/>
      <c r="AQ24" s="224"/>
      <c r="AR24" s="224"/>
      <c r="AS24" s="224"/>
      <c r="AT24" s="229" t="s">
        <v>150</v>
      </c>
      <c r="AU24" s="229"/>
      <c r="AV24" s="229"/>
      <c r="AW24" s="229"/>
      <c r="AX24" s="229"/>
      <c r="AY24" s="229"/>
      <c r="AZ24" s="229" t="s">
        <v>150</v>
      </c>
      <c r="BA24" s="229"/>
      <c r="BB24" s="229"/>
      <c r="BC24" s="229"/>
      <c r="BD24" s="229"/>
      <c r="BE24" s="229"/>
      <c r="BF24" s="229" t="s">
        <v>150</v>
      </c>
      <c r="BG24" s="229"/>
      <c r="BH24" s="229"/>
      <c r="BI24" s="229"/>
      <c r="BJ24" s="229"/>
      <c r="BK24" s="229"/>
      <c r="BL24" s="460"/>
      <c r="BM24" s="461"/>
      <c r="BN24" s="461"/>
      <c r="BO24" s="461"/>
      <c r="BP24" s="461"/>
      <c r="BQ24" s="461"/>
    </row>
    <row r="25" spans="1:69" ht="18" customHeight="1">
      <c r="A25" s="155"/>
      <c r="B25" s="156"/>
      <c r="C25" s="156"/>
      <c r="D25" s="156"/>
      <c r="E25" s="156"/>
      <c r="F25" s="156"/>
      <c r="G25" s="157"/>
      <c r="H25" s="227"/>
      <c r="I25" s="227"/>
      <c r="J25" s="227"/>
      <c r="K25" s="544"/>
      <c r="L25" s="544"/>
      <c r="M25" s="544"/>
      <c r="N25" s="544"/>
      <c r="O25" s="544"/>
      <c r="P25" s="544"/>
      <c r="Q25" s="544"/>
      <c r="R25" s="544"/>
      <c r="S25" s="544"/>
      <c r="T25" s="544"/>
      <c r="U25" s="544"/>
      <c r="V25" s="544"/>
      <c r="W25" s="544"/>
      <c r="X25" s="544"/>
      <c r="Y25" s="544"/>
      <c r="Z25" s="544"/>
      <c r="AA25" s="544"/>
      <c r="AB25" s="544"/>
      <c r="AC25" s="544"/>
      <c r="AD25" s="544"/>
      <c r="AE25" s="544"/>
      <c r="AF25" s="544"/>
      <c r="AG25" s="544"/>
      <c r="AH25" s="544"/>
      <c r="AI25" s="79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9"/>
      <c r="AU25" s="229"/>
      <c r="AV25" s="229"/>
      <c r="AW25" s="229"/>
      <c r="AX25" s="229"/>
      <c r="AY25" s="229"/>
      <c r="AZ25" s="229"/>
      <c r="BA25" s="229"/>
      <c r="BB25" s="229"/>
      <c r="BC25" s="229"/>
      <c r="BD25" s="229"/>
      <c r="BE25" s="229"/>
      <c r="BF25" s="229"/>
      <c r="BG25" s="229"/>
      <c r="BH25" s="229"/>
      <c r="BI25" s="229"/>
      <c r="BJ25" s="229"/>
      <c r="BK25" s="229"/>
      <c r="BL25" s="461"/>
      <c r="BM25" s="461"/>
      <c r="BN25" s="461"/>
      <c r="BO25" s="461"/>
      <c r="BP25" s="461"/>
      <c r="BQ25" s="461"/>
    </row>
    <row r="26" spans="1:69" ht="18" customHeight="1">
      <c r="A26" s="155"/>
      <c r="B26" s="156"/>
      <c r="C26" s="156"/>
      <c r="D26" s="156"/>
      <c r="E26" s="156"/>
      <c r="F26" s="156"/>
      <c r="G26" s="157"/>
      <c r="H26" s="227"/>
      <c r="I26" s="227"/>
      <c r="J26" s="227"/>
      <c r="K26" s="544"/>
      <c r="L26" s="544"/>
      <c r="M26" s="544"/>
      <c r="N26" s="544"/>
      <c r="O26" s="544"/>
      <c r="P26" s="544"/>
      <c r="Q26" s="544"/>
      <c r="R26" s="544"/>
      <c r="S26" s="544"/>
      <c r="T26" s="544"/>
      <c r="U26" s="544"/>
      <c r="V26" s="544"/>
      <c r="W26" s="544"/>
      <c r="X26" s="544"/>
      <c r="Y26" s="544"/>
      <c r="Z26" s="544"/>
      <c r="AA26" s="544"/>
      <c r="AB26" s="544"/>
      <c r="AC26" s="544"/>
      <c r="AD26" s="544"/>
      <c r="AE26" s="544"/>
      <c r="AF26" s="544"/>
      <c r="AG26" s="544"/>
      <c r="AH26" s="544"/>
      <c r="AI26" s="79"/>
      <c r="AJ26" s="230" t="s">
        <v>47</v>
      </c>
      <c r="AK26" s="230"/>
      <c r="AL26" s="230"/>
      <c r="AM26" s="230"/>
      <c r="AN26" s="230"/>
      <c r="AO26" s="230"/>
      <c r="AP26" s="230"/>
      <c r="AQ26" s="230"/>
      <c r="AR26" s="230"/>
      <c r="AS26" s="230"/>
      <c r="AT26" s="229" t="s">
        <v>150</v>
      </c>
      <c r="AU26" s="229"/>
      <c r="AV26" s="229"/>
      <c r="AW26" s="229"/>
      <c r="AX26" s="229"/>
      <c r="AY26" s="229"/>
      <c r="AZ26" s="229" t="s">
        <v>150</v>
      </c>
      <c r="BA26" s="229"/>
      <c r="BB26" s="229"/>
      <c r="BC26" s="229"/>
      <c r="BD26" s="229"/>
      <c r="BE26" s="229"/>
      <c r="BF26" s="229" t="s">
        <v>150</v>
      </c>
      <c r="BG26" s="229"/>
      <c r="BH26" s="229"/>
      <c r="BI26" s="229"/>
      <c r="BJ26" s="229"/>
      <c r="BK26" s="229"/>
      <c r="BL26" s="460"/>
      <c r="BM26" s="461"/>
      <c r="BN26" s="461"/>
      <c r="BO26" s="461"/>
      <c r="BP26" s="461"/>
      <c r="BQ26" s="461"/>
    </row>
    <row r="27" spans="1:69" ht="18" customHeight="1" thickBot="1">
      <c r="A27" s="155"/>
      <c r="B27" s="156"/>
      <c r="C27" s="156"/>
      <c r="D27" s="156"/>
      <c r="E27" s="156"/>
      <c r="F27" s="156"/>
      <c r="G27" s="157"/>
      <c r="H27" s="227"/>
      <c r="I27" s="227"/>
      <c r="J27" s="227"/>
      <c r="K27" s="544"/>
      <c r="L27" s="544"/>
      <c r="M27" s="544"/>
      <c r="N27" s="544"/>
      <c r="O27" s="544"/>
      <c r="P27" s="544"/>
      <c r="Q27" s="544"/>
      <c r="R27" s="544"/>
      <c r="S27" s="544"/>
      <c r="T27" s="544"/>
      <c r="U27" s="544"/>
      <c r="V27" s="544"/>
      <c r="W27" s="544"/>
      <c r="X27" s="544"/>
      <c r="Y27" s="544"/>
      <c r="Z27" s="544"/>
      <c r="AA27" s="544"/>
      <c r="AB27" s="544"/>
      <c r="AC27" s="544"/>
      <c r="AD27" s="544"/>
      <c r="AE27" s="544"/>
      <c r="AF27" s="544"/>
      <c r="AG27" s="544"/>
      <c r="AH27" s="544"/>
      <c r="AI27" s="79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  <c r="BL27" s="463"/>
      <c r="BM27" s="463"/>
      <c r="BN27" s="463"/>
      <c r="BO27" s="463"/>
      <c r="BP27" s="463"/>
      <c r="BQ27" s="463"/>
    </row>
    <row r="28" spans="1:69" ht="18" customHeight="1" thickTop="1">
      <c r="A28" s="158"/>
      <c r="B28" s="159"/>
      <c r="C28" s="159"/>
      <c r="D28" s="159"/>
      <c r="E28" s="159"/>
      <c r="F28" s="159"/>
      <c r="G28" s="160"/>
      <c r="H28" s="227"/>
      <c r="I28" s="227"/>
      <c r="J28" s="227"/>
      <c r="K28" s="544"/>
      <c r="L28" s="544"/>
      <c r="M28" s="544"/>
      <c r="N28" s="544"/>
      <c r="O28" s="544"/>
      <c r="P28" s="544"/>
      <c r="Q28" s="544"/>
      <c r="R28" s="544"/>
      <c r="S28" s="544"/>
      <c r="T28" s="544"/>
      <c r="U28" s="544"/>
      <c r="V28" s="544"/>
      <c r="W28" s="544"/>
      <c r="X28" s="544"/>
      <c r="Y28" s="544"/>
      <c r="Z28" s="544"/>
      <c r="AA28" s="544"/>
      <c r="AB28" s="544"/>
      <c r="AC28" s="544"/>
      <c r="AD28" s="544"/>
      <c r="AE28" s="544"/>
      <c r="AF28" s="544"/>
      <c r="AG28" s="544"/>
      <c r="AH28" s="544"/>
      <c r="AI28" s="79"/>
      <c r="AJ28" s="234" t="s">
        <v>42</v>
      </c>
      <c r="AK28" s="234"/>
      <c r="AL28" s="234"/>
      <c r="AM28" s="234"/>
      <c r="AN28" s="234"/>
      <c r="AO28" s="234"/>
      <c r="AP28" s="234"/>
      <c r="AQ28" s="234"/>
      <c r="AR28" s="234"/>
      <c r="AS28" s="234"/>
      <c r="AT28" s="464">
        <f>SUM(AT20:AY23)</f>
        <v>0</v>
      </c>
      <c r="AU28" s="465"/>
      <c r="AV28" s="465"/>
      <c r="AW28" s="465"/>
      <c r="AX28" s="465"/>
      <c r="AY28" s="465"/>
      <c r="AZ28" s="464">
        <f>SUM(AZ20:BE23)</f>
        <v>0</v>
      </c>
      <c r="BA28" s="465"/>
      <c r="BB28" s="465"/>
      <c r="BC28" s="465"/>
      <c r="BD28" s="465"/>
      <c r="BE28" s="465"/>
      <c r="BF28" s="464">
        <f>SUM(BF20:BK23)</f>
        <v>0</v>
      </c>
      <c r="BG28" s="465"/>
      <c r="BH28" s="465"/>
      <c r="BI28" s="465"/>
      <c r="BJ28" s="465"/>
      <c r="BK28" s="465"/>
      <c r="BL28" s="464">
        <f>SUM(BL20:BQ27)</f>
        <v>0</v>
      </c>
      <c r="BM28" s="465"/>
      <c r="BN28" s="465"/>
      <c r="BO28" s="465"/>
      <c r="BP28" s="465"/>
      <c r="BQ28" s="465"/>
    </row>
    <row r="29" spans="1:69" ht="18" customHeight="1">
      <c r="A29" s="199" t="s">
        <v>8</v>
      </c>
      <c r="B29" s="140"/>
      <c r="C29" s="140"/>
      <c r="D29" s="140"/>
      <c r="E29" s="140"/>
      <c r="F29" s="140"/>
      <c r="G29" s="141"/>
      <c r="H29" s="238" t="s">
        <v>19</v>
      </c>
      <c r="I29" s="270"/>
      <c r="J29" s="271"/>
      <c r="K29" s="527">
        <f>Q29+Q30</f>
        <v>0</v>
      </c>
      <c r="L29" s="527"/>
      <c r="M29" s="277" t="s">
        <v>9</v>
      </c>
      <c r="N29" s="278" t="s">
        <v>10</v>
      </c>
      <c r="O29" s="279"/>
      <c r="P29" s="280"/>
      <c r="Q29" s="509"/>
      <c r="R29" s="510"/>
      <c r="S29" s="82" t="s">
        <v>9</v>
      </c>
      <c r="T29" s="238" t="s">
        <v>13</v>
      </c>
      <c r="U29" s="239"/>
      <c r="V29" s="450"/>
      <c r="W29" s="451"/>
      <c r="X29" s="246" t="s">
        <v>9</v>
      </c>
      <c r="Y29" s="238" t="s">
        <v>73</v>
      </c>
      <c r="Z29" s="239"/>
      <c r="AA29" s="512">
        <f>K29+V29</f>
        <v>0</v>
      </c>
      <c r="AB29" s="513"/>
      <c r="AC29" s="246" t="s">
        <v>9</v>
      </c>
      <c r="AD29" s="238" t="s">
        <v>74</v>
      </c>
      <c r="AE29" s="239"/>
      <c r="AF29" s="551">
        <f>IFERROR(K29/AA29*100,0)</f>
        <v>0</v>
      </c>
      <c r="AG29" s="552"/>
      <c r="AH29" s="246" t="s">
        <v>12</v>
      </c>
      <c r="AI29" s="79"/>
      <c r="AJ29" s="235"/>
      <c r="AK29" s="235"/>
      <c r="AL29" s="235"/>
      <c r="AM29" s="235"/>
      <c r="AN29" s="235"/>
      <c r="AO29" s="235"/>
      <c r="AP29" s="235"/>
      <c r="AQ29" s="235"/>
      <c r="AR29" s="235"/>
      <c r="AS29" s="235"/>
      <c r="AT29" s="466"/>
      <c r="AU29" s="466"/>
      <c r="AV29" s="466"/>
      <c r="AW29" s="466"/>
      <c r="AX29" s="466"/>
      <c r="AY29" s="466"/>
      <c r="AZ29" s="466"/>
      <c r="BA29" s="466"/>
      <c r="BB29" s="466"/>
      <c r="BC29" s="466"/>
      <c r="BD29" s="466"/>
      <c r="BE29" s="466"/>
      <c r="BF29" s="466"/>
      <c r="BG29" s="466"/>
      <c r="BH29" s="466"/>
      <c r="BI29" s="466"/>
      <c r="BJ29" s="466"/>
      <c r="BK29" s="466"/>
      <c r="BL29" s="466"/>
      <c r="BM29" s="466"/>
      <c r="BN29" s="466"/>
      <c r="BO29" s="466"/>
      <c r="BP29" s="466"/>
      <c r="BQ29" s="466"/>
    </row>
    <row r="30" spans="1:69" ht="18" customHeight="1">
      <c r="A30" s="142"/>
      <c r="B30" s="143"/>
      <c r="C30" s="143"/>
      <c r="D30" s="143"/>
      <c r="E30" s="143"/>
      <c r="F30" s="143"/>
      <c r="G30" s="144"/>
      <c r="H30" s="272"/>
      <c r="I30" s="273"/>
      <c r="J30" s="274"/>
      <c r="K30" s="528"/>
      <c r="L30" s="528"/>
      <c r="M30" s="261"/>
      <c r="N30" s="247" t="s">
        <v>11</v>
      </c>
      <c r="O30" s="248"/>
      <c r="P30" s="249"/>
      <c r="Q30" s="455"/>
      <c r="R30" s="511"/>
      <c r="S30" s="83" t="s">
        <v>9</v>
      </c>
      <c r="T30" s="240"/>
      <c r="U30" s="241"/>
      <c r="V30" s="452"/>
      <c r="W30" s="453"/>
      <c r="X30" s="226"/>
      <c r="Y30" s="240"/>
      <c r="Z30" s="241"/>
      <c r="AA30" s="514"/>
      <c r="AB30" s="197"/>
      <c r="AC30" s="226"/>
      <c r="AD30" s="240"/>
      <c r="AE30" s="241"/>
      <c r="AF30" s="553"/>
      <c r="AG30" s="554"/>
      <c r="AH30" s="226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</row>
    <row r="31" spans="1:69" ht="18" customHeight="1">
      <c r="A31" s="139" t="s">
        <v>27</v>
      </c>
      <c r="B31" s="153"/>
      <c r="C31" s="153"/>
      <c r="D31" s="153"/>
      <c r="E31" s="153"/>
      <c r="F31" s="153"/>
      <c r="G31" s="154"/>
      <c r="H31" s="252" t="s">
        <v>154</v>
      </c>
      <c r="I31" s="253"/>
      <c r="J31" s="253"/>
      <c r="K31" s="253"/>
      <c r="L31" s="254"/>
      <c r="M31" s="227" t="s">
        <v>28</v>
      </c>
      <c r="N31" s="227"/>
      <c r="O31" s="227"/>
      <c r="P31" s="523">
        <f>AH62</f>
        <v>0</v>
      </c>
      <c r="Q31" s="524"/>
      <c r="R31" s="524"/>
      <c r="S31" s="524"/>
      <c r="T31" s="260" t="s">
        <v>84</v>
      </c>
      <c r="U31" s="225"/>
      <c r="V31" s="252" t="s">
        <v>29</v>
      </c>
      <c r="W31" s="253"/>
      <c r="X31" s="253"/>
      <c r="Y31" s="253"/>
      <c r="Z31" s="254"/>
      <c r="AA31" s="227" t="s">
        <v>28</v>
      </c>
      <c r="AB31" s="227"/>
      <c r="AC31" s="227"/>
      <c r="AD31" s="555">
        <f>AM62</f>
        <v>0</v>
      </c>
      <c r="AE31" s="524"/>
      <c r="AF31" s="524"/>
      <c r="AG31" s="524"/>
      <c r="AH31" s="225" t="s">
        <v>12</v>
      </c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</row>
    <row r="32" spans="1:69" ht="18" customHeight="1">
      <c r="A32" s="158"/>
      <c r="B32" s="159"/>
      <c r="C32" s="159"/>
      <c r="D32" s="159"/>
      <c r="E32" s="159"/>
      <c r="F32" s="159"/>
      <c r="G32" s="160"/>
      <c r="H32" s="240"/>
      <c r="I32" s="241"/>
      <c r="J32" s="241"/>
      <c r="K32" s="241"/>
      <c r="L32" s="255"/>
      <c r="M32" s="227"/>
      <c r="N32" s="227"/>
      <c r="O32" s="227"/>
      <c r="P32" s="525"/>
      <c r="Q32" s="526"/>
      <c r="R32" s="526"/>
      <c r="S32" s="526"/>
      <c r="T32" s="261"/>
      <c r="U32" s="226"/>
      <c r="V32" s="240"/>
      <c r="W32" s="241"/>
      <c r="X32" s="241"/>
      <c r="Y32" s="241"/>
      <c r="Z32" s="255"/>
      <c r="AA32" s="227"/>
      <c r="AB32" s="227"/>
      <c r="AC32" s="227"/>
      <c r="AD32" s="525"/>
      <c r="AE32" s="526"/>
      <c r="AF32" s="526"/>
      <c r="AG32" s="526"/>
      <c r="AH32" s="226"/>
      <c r="AI32" s="79"/>
      <c r="AJ32" s="137" t="s">
        <v>56</v>
      </c>
      <c r="AK32" s="137"/>
      <c r="AL32" s="137"/>
      <c r="AM32" s="137"/>
      <c r="AN32" s="137"/>
      <c r="AO32" s="137"/>
      <c r="AP32" s="137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</row>
    <row r="33" spans="1:69" ht="18" customHeight="1">
      <c r="A33" s="155" t="s">
        <v>165</v>
      </c>
      <c r="B33" s="284"/>
      <c r="C33" s="284"/>
      <c r="D33" s="284"/>
      <c r="E33" s="284"/>
      <c r="F33" s="284"/>
      <c r="G33" s="285"/>
      <c r="H33" s="515">
        <f>Q33+Q34</f>
        <v>0</v>
      </c>
      <c r="I33" s="516"/>
      <c r="J33" s="516"/>
      <c r="K33" s="290" t="s">
        <v>164</v>
      </c>
      <c r="L33" s="292" t="s">
        <v>46</v>
      </c>
      <c r="M33" s="293"/>
      <c r="N33" s="293"/>
      <c r="O33" s="293"/>
      <c r="P33" s="294"/>
      <c r="Q33" s="519"/>
      <c r="R33" s="519"/>
      <c r="S33" s="520"/>
      <c r="T33" s="297" t="s">
        <v>14</v>
      </c>
      <c r="U33" s="298"/>
      <c r="V33" s="84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139" t="s">
        <v>58</v>
      </c>
      <c r="AK33" s="153"/>
      <c r="AL33" s="154"/>
      <c r="AM33" s="213" t="s">
        <v>152</v>
      </c>
      <c r="AN33" s="213"/>
      <c r="AO33" s="213" t="s">
        <v>53</v>
      </c>
      <c r="AP33" s="213"/>
      <c r="AQ33" s="213"/>
      <c r="AR33" s="213"/>
      <c r="AS33" s="213"/>
      <c r="AT33" s="213"/>
      <c r="AU33" s="213"/>
      <c r="AV33" s="213"/>
      <c r="AW33" s="213"/>
      <c r="AX33" s="213" t="s">
        <v>57</v>
      </c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161" t="s">
        <v>157</v>
      </c>
      <c r="BQ33" s="161"/>
    </row>
    <row r="34" spans="1:69" ht="18" customHeight="1">
      <c r="A34" s="142"/>
      <c r="B34" s="143"/>
      <c r="C34" s="143"/>
      <c r="D34" s="143"/>
      <c r="E34" s="143"/>
      <c r="F34" s="143"/>
      <c r="G34" s="144"/>
      <c r="H34" s="517"/>
      <c r="I34" s="518"/>
      <c r="J34" s="518"/>
      <c r="K34" s="291"/>
      <c r="L34" s="312" t="s">
        <v>7</v>
      </c>
      <c r="M34" s="270"/>
      <c r="N34" s="270"/>
      <c r="O34" s="270"/>
      <c r="P34" s="313"/>
      <c r="Q34" s="521"/>
      <c r="R34" s="521"/>
      <c r="S34" s="522"/>
      <c r="T34" s="316" t="s">
        <v>164</v>
      </c>
      <c r="U34" s="317"/>
      <c r="V34" s="84" t="s">
        <v>166</v>
      </c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155"/>
      <c r="AK34" s="156"/>
      <c r="AL34" s="157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161"/>
      <c r="BQ34" s="161"/>
    </row>
    <row r="35" spans="1:69" ht="18" customHeight="1">
      <c r="A35" s="139" t="s">
        <v>25</v>
      </c>
      <c r="B35" s="140"/>
      <c r="C35" s="140"/>
      <c r="D35" s="140"/>
      <c r="E35" s="140"/>
      <c r="F35" s="140"/>
      <c r="G35" s="141"/>
      <c r="H35" s="497">
        <f>Q35+Q36</f>
        <v>0</v>
      </c>
      <c r="I35" s="498"/>
      <c r="J35" s="498"/>
      <c r="K35" s="260" t="s">
        <v>14</v>
      </c>
      <c r="L35" s="292" t="s">
        <v>46</v>
      </c>
      <c r="M35" s="293"/>
      <c r="N35" s="293"/>
      <c r="O35" s="293"/>
      <c r="P35" s="294"/>
      <c r="Q35" s="501"/>
      <c r="R35" s="502"/>
      <c r="S35" s="503"/>
      <c r="T35" s="297" t="s">
        <v>14</v>
      </c>
      <c r="U35" s="298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155"/>
      <c r="AK35" s="156"/>
      <c r="AL35" s="157"/>
      <c r="AM35" s="324"/>
      <c r="AN35" s="324"/>
      <c r="AO35" s="325"/>
      <c r="AP35" s="325"/>
      <c r="AQ35" s="325"/>
      <c r="AR35" s="325"/>
      <c r="AS35" s="325"/>
      <c r="AT35" s="325"/>
      <c r="AU35" s="325"/>
      <c r="AV35" s="325"/>
      <c r="AW35" s="325"/>
      <c r="AX35" s="456"/>
      <c r="AY35" s="325"/>
      <c r="AZ35" s="325"/>
      <c r="BA35" s="325"/>
      <c r="BB35" s="325"/>
      <c r="BC35" s="325"/>
      <c r="BD35" s="325"/>
      <c r="BE35" s="325"/>
      <c r="BF35" s="325"/>
      <c r="BG35" s="325"/>
      <c r="BH35" s="325"/>
      <c r="BI35" s="325"/>
      <c r="BJ35" s="325"/>
      <c r="BK35" s="325"/>
      <c r="BL35" s="325"/>
      <c r="BM35" s="325"/>
      <c r="BN35" s="325"/>
      <c r="BO35" s="325"/>
      <c r="BP35" s="325"/>
      <c r="BQ35" s="325"/>
    </row>
    <row r="36" spans="1:69" ht="18" customHeight="1">
      <c r="A36" s="142"/>
      <c r="B36" s="143"/>
      <c r="C36" s="143"/>
      <c r="D36" s="143"/>
      <c r="E36" s="143"/>
      <c r="F36" s="143"/>
      <c r="G36" s="144"/>
      <c r="H36" s="499"/>
      <c r="I36" s="500"/>
      <c r="J36" s="500"/>
      <c r="K36" s="261"/>
      <c r="L36" s="312" t="s">
        <v>7</v>
      </c>
      <c r="M36" s="270"/>
      <c r="N36" s="270"/>
      <c r="O36" s="270"/>
      <c r="P36" s="313"/>
      <c r="Q36" s="454"/>
      <c r="R36" s="454"/>
      <c r="S36" s="455"/>
      <c r="T36" s="316" t="s">
        <v>14</v>
      </c>
      <c r="U36" s="317"/>
      <c r="V36" s="84" t="s">
        <v>166</v>
      </c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155"/>
      <c r="AK36" s="156"/>
      <c r="AL36" s="157"/>
      <c r="AM36" s="324"/>
      <c r="AN36" s="324"/>
      <c r="AO36" s="325"/>
      <c r="AP36" s="325"/>
      <c r="AQ36" s="325"/>
      <c r="AR36" s="325"/>
      <c r="AS36" s="325"/>
      <c r="AT36" s="325"/>
      <c r="AU36" s="325"/>
      <c r="AV36" s="325"/>
      <c r="AW36" s="325"/>
      <c r="AX36" s="325"/>
      <c r="AY36" s="325"/>
      <c r="AZ36" s="325"/>
      <c r="BA36" s="325"/>
      <c r="BB36" s="325"/>
      <c r="BC36" s="325"/>
      <c r="BD36" s="325"/>
      <c r="BE36" s="325"/>
      <c r="BF36" s="325"/>
      <c r="BG36" s="325"/>
      <c r="BH36" s="325"/>
      <c r="BI36" s="325"/>
      <c r="BJ36" s="325"/>
      <c r="BK36" s="325"/>
      <c r="BL36" s="325"/>
      <c r="BM36" s="325"/>
      <c r="BN36" s="325"/>
      <c r="BO36" s="325"/>
      <c r="BP36" s="325"/>
      <c r="BQ36" s="325"/>
    </row>
    <row r="37" spans="1:69" ht="18" customHeight="1">
      <c r="A37" s="199" t="s">
        <v>16</v>
      </c>
      <c r="B37" s="140"/>
      <c r="C37" s="140"/>
      <c r="D37" s="140"/>
      <c r="E37" s="140"/>
      <c r="F37" s="140"/>
      <c r="G37" s="141"/>
      <c r="H37" s="497">
        <f>Q37+Q38</f>
        <v>0</v>
      </c>
      <c r="I37" s="498"/>
      <c r="J37" s="498"/>
      <c r="K37" s="290" t="s">
        <v>15</v>
      </c>
      <c r="L37" s="306" t="s">
        <v>46</v>
      </c>
      <c r="M37" s="307"/>
      <c r="N37" s="307"/>
      <c r="O37" s="307"/>
      <c r="P37" s="308"/>
      <c r="Q37" s="507">
        <f>AZ62</f>
        <v>0</v>
      </c>
      <c r="R37" s="505"/>
      <c r="S37" s="506"/>
      <c r="T37" s="297" t="s">
        <v>23</v>
      </c>
      <c r="U37" s="298"/>
      <c r="V37" s="79"/>
      <c r="W37" s="79"/>
      <c r="X37" s="79"/>
      <c r="Y37" s="79"/>
      <c r="AA37" s="79"/>
      <c r="AB37" s="79"/>
      <c r="AC37" s="79"/>
      <c r="AD37" s="79"/>
      <c r="AE37" s="79"/>
      <c r="AF37" s="79"/>
      <c r="AG37" s="79"/>
      <c r="AH37" s="79"/>
      <c r="AI37" s="79"/>
      <c r="AJ37" s="155"/>
      <c r="AK37" s="156"/>
      <c r="AL37" s="157"/>
      <c r="AM37" s="324"/>
      <c r="AN37" s="324"/>
      <c r="AO37" s="325"/>
      <c r="AP37" s="325"/>
      <c r="AQ37" s="325"/>
      <c r="AR37" s="325"/>
      <c r="AS37" s="325"/>
      <c r="AT37" s="325"/>
      <c r="AU37" s="325"/>
      <c r="AV37" s="325"/>
      <c r="AW37" s="325"/>
      <c r="AX37" s="456"/>
      <c r="AY37" s="325"/>
      <c r="AZ37" s="325"/>
      <c r="BA37" s="325"/>
      <c r="BB37" s="325"/>
      <c r="BC37" s="325"/>
      <c r="BD37" s="325"/>
      <c r="BE37" s="325"/>
      <c r="BF37" s="325"/>
      <c r="BG37" s="325"/>
      <c r="BH37" s="325"/>
      <c r="BI37" s="325"/>
      <c r="BJ37" s="325"/>
      <c r="BK37" s="325"/>
      <c r="BL37" s="325"/>
      <c r="BM37" s="325"/>
      <c r="BN37" s="325"/>
      <c r="BO37" s="325"/>
      <c r="BP37" s="325"/>
      <c r="BQ37" s="325"/>
    </row>
    <row r="38" spans="1:69" ht="18" customHeight="1">
      <c r="A38" s="142"/>
      <c r="B38" s="143"/>
      <c r="C38" s="143"/>
      <c r="D38" s="143"/>
      <c r="E38" s="143"/>
      <c r="F38" s="143"/>
      <c r="G38" s="144"/>
      <c r="H38" s="499"/>
      <c r="I38" s="500"/>
      <c r="J38" s="500"/>
      <c r="K38" s="291"/>
      <c r="L38" s="319" t="s">
        <v>7</v>
      </c>
      <c r="M38" s="320"/>
      <c r="N38" s="320"/>
      <c r="O38" s="320"/>
      <c r="P38" s="321"/>
      <c r="Q38" s="508"/>
      <c r="R38" s="454"/>
      <c r="S38" s="455"/>
      <c r="T38" s="316" t="s">
        <v>15</v>
      </c>
      <c r="U38" s="317"/>
      <c r="V38" s="84" t="s">
        <v>166</v>
      </c>
      <c r="W38" s="79"/>
      <c r="X38" s="79"/>
      <c r="Y38" s="79"/>
      <c r="AA38" s="79"/>
      <c r="AB38" s="79"/>
      <c r="AC38" s="79"/>
      <c r="AD38" s="79"/>
      <c r="AE38" s="79"/>
      <c r="AF38" s="79"/>
      <c r="AG38" s="79"/>
      <c r="AH38" s="79"/>
      <c r="AI38" s="79"/>
      <c r="AJ38" s="155"/>
      <c r="AK38" s="156"/>
      <c r="AL38" s="157"/>
      <c r="AM38" s="324"/>
      <c r="AN38" s="324"/>
      <c r="AO38" s="325"/>
      <c r="AP38" s="325"/>
      <c r="AQ38" s="325"/>
      <c r="AR38" s="325"/>
      <c r="AS38" s="325"/>
      <c r="AT38" s="325"/>
      <c r="AU38" s="325"/>
      <c r="AV38" s="325"/>
      <c r="AW38" s="325"/>
      <c r="AX38" s="325"/>
      <c r="AY38" s="325"/>
      <c r="AZ38" s="325"/>
      <c r="BA38" s="325"/>
      <c r="BB38" s="325"/>
      <c r="BC38" s="325"/>
      <c r="BD38" s="325"/>
      <c r="BE38" s="325"/>
      <c r="BF38" s="325"/>
      <c r="BG38" s="325"/>
      <c r="BH38" s="325"/>
      <c r="BI38" s="325"/>
      <c r="BJ38" s="325"/>
      <c r="BK38" s="325"/>
      <c r="BL38" s="325"/>
      <c r="BM38" s="325"/>
      <c r="BN38" s="325"/>
      <c r="BO38" s="325"/>
      <c r="BP38" s="325"/>
      <c r="BQ38" s="325"/>
    </row>
    <row r="39" spans="1:69" ht="18" customHeight="1">
      <c r="A39" s="139" t="s">
        <v>24</v>
      </c>
      <c r="B39" s="140"/>
      <c r="C39" s="140"/>
      <c r="D39" s="140"/>
      <c r="E39" s="140"/>
      <c r="F39" s="140"/>
      <c r="G39" s="141"/>
      <c r="H39" s="493">
        <f>Q39+Q40</f>
        <v>0</v>
      </c>
      <c r="I39" s="494"/>
      <c r="J39" s="494"/>
      <c r="K39" s="290" t="s">
        <v>20</v>
      </c>
      <c r="L39" s="306" t="s">
        <v>21</v>
      </c>
      <c r="M39" s="307"/>
      <c r="N39" s="307"/>
      <c r="O39" s="307"/>
      <c r="P39" s="308"/>
      <c r="Q39" s="504">
        <f>BD62</f>
        <v>0</v>
      </c>
      <c r="R39" s="505"/>
      <c r="S39" s="506"/>
      <c r="T39" s="297" t="s">
        <v>20</v>
      </c>
      <c r="U39" s="29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155"/>
      <c r="AK39" s="156"/>
      <c r="AL39" s="157"/>
      <c r="AM39" s="324"/>
      <c r="AN39" s="324"/>
      <c r="AO39" s="325"/>
      <c r="AP39" s="325"/>
      <c r="AQ39" s="325"/>
      <c r="AR39" s="325"/>
      <c r="AS39" s="325"/>
      <c r="AT39" s="325"/>
      <c r="AU39" s="325"/>
      <c r="AV39" s="325"/>
      <c r="AW39" s="325"/>
      <c r="AX39" s="325"/>
      <c r="AY39" s="325"/>
      <c r="AZ39" s="325"/>
      <c r="BA39" s="325"/>
      <c r="BB39" s="325"/>
      <c r="BC39" s="325"/>
      <c r="BD39" s="325"/>
      <c r="BE39" s="325"/>
      <c r="BF39" s="325"/>
      <c r="BG39" s="325"/>
      <c r="BH39" s="325"/>
      <c r="BI39" s="325"/>
      <c r="BJ39" s="325"/>
      <c r="BK39" s="325"/>
      <c r="BL39" s="325"/>
      <c r="BM39" s="325"/>
      <c r="BN39" s="325"/>
      <c r="BO39" s="325"/>
      <c r="BP39" s="325"/>
      <c r="BQ39" s="325"/>
    </row>
    <row r="40" spans="1:69" ht="18" customHeight="1">
      <c r="A40" s="142"/>
      <c r="B40" s="143"/>
      <c r="C40" s="143"/>
      <c r="D40" s="143"/>
      <c r="E40" s="143"/>
      <c r="F40" s="143"/>
      <c r="G40" s="144"/>
      <c r="H40" s="495"/>
      <c r="I40" s="496"/>
      <c r="J40" s="496"/>
      <c r="K40" s="291"/>
      <c r="L40" s="319" t="s">
        <v>22</v>
      </c>
      <c r="M40" s="320"/>
      <c r="N40" s="320"/>
      <c r="O40" s="320"/>
      <c r="P40" s="321"/>
      <c r="Q40" s="490">
        <f>BI62</f>
        <v>0</v>
      </c>
      <c r="R40" s="491"/>
      <c r="S40" s="492"/>
      <c r="T40" s="316" t="s">
        <v>20</v>
      </c>
      <c r="U40" s="317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155"/>
      <c r="AK40" s="156"/>
      <c r="AL40" s="157"/>
      <c r="AM40" s="324"/>
      <c r="AN40" s="324"/>
      <c r="AO40" s="325"/>
      <c r="AP40" s="325"/>
      <c r="AQ40" s="325"/>
      <c r="AR40" s="325"/>
      <c r="AS40" s="325"/>
      <c r="AT40" s="325"/>
      <c r="AU40" s="325"/>
      <c r="AV40" s="325"/>
      <c r="AW40" s="325"/>
      <c r="AX40" s="325"/>
      <c r="AY40" s="325"/>
      <c r="AZ40" s="325"/>
      <c r="BA40" s="325"/>
      <c r="BB40" s="325"/>
      <c r="BC40" s="325"/>
      <c r="BD40" s="325"/>
      <c r="BE40" s="325"/>
      <c r="BF40" s="325"/>
      <c r="BG40" s="325"/>
      <c r="BH40" s="325"/>
      <c r="BI40" s="325"/>
      <c r="BJ40" s="325"/>
      <c r="BK40" s="325"/>
      <c r="BL40" s="325"/>
      <c r="BM40" s="325"/>
      <c r="BN40" s="325"/>
      <c r="BO40" s="325"/>
      <c r="BP40" s="325"/>
      <c r="BQ40" s="325"/>
    </row>
    <row r="41" spans="1:69" ht="18" customHeight="1">
      <c r="A41" s="137" t="s">
        <v>31</v>
      </c>
      <c r="B41" s="137"/>
      <c r="C41" s="137"/>
      <c r="D41" s="137"/>
      <c r="E41" s="137"/>
      <c r="F41" s="137"/>
      <c r="G41" s="137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79"/>
      <c r="AJ41" s="155"/>
      <c r="AK41" s="156"/>
      <c r="AL41" s="157"/>
      <c r="AM41" s="324"/>
      <c r="AN41" s="324"/>
      <c r="AO41" s="325"/>
      <c r="AP41" s="325"/>
      <c r="AQ41" s="325"/>
      <c r="AR41" s="325"/>
      <c r="AS41" s="325"/>
      <c r="AT41" s="325"/>
      <c r="AU41" s="325"/>
      <c r="AV41" s="325"/>
      <c r="AW41" s="325"/>
      <c r="AX41" s="325"/>
      <c r="AY41" s="325"/>
      <c r="AZ41" s="325"/>
      <c r="BA41" s="325"/>
      <c r="BB41" s="325"/>
      <c r="BC41" s="325"/>
      <c r="BD41" s="325"/>
      <c r="BE41" s="325"/>
      <c r="BF41" s="325"/>
      <c r="BG41" s="325"/>
      <c r="BH41" s="325"/>
      <c r="BI41" s="325"/>
      <c r="BJ41" s="325"/>
      <c r="BK41" s="325"/>
      <c r="BL41" s="325"/>
      <c r="BM41" s="325"/>
      <c r="BN41" s="325"/>
      <c r="BO41" s="325"/>
      <c r="BP41" s="325"/>
      <c r="BQ41" s="325"/>
    </row>
    <row r="42" spans="1:69" ht="18" customHeight="1">
      <c r="A42" s="199" t="s">
        <v>26</v>
      </c>
      <c r="B42" s="140"/>
      <c r="C42" s="140"/>
      <c r="D42" s="140"/>
      <c r="E42" s="140"/>
      <c r="F42" s="140"/>
      <c r="G42" s="141"/>
      <c r="H42" s="218" t="s">
        <v>75</v>
      </c>
      <c r="I42" s="183"/>
      <c r="J42" s="183"/>
      <c r="K42" s="183"/>
      <c r="L42" s="183"/>
      <c r="M42" s="183"/>
      <c r="N42" s="335" t="s">
        <v>79</v>
      </c>
      <c r="O42" s="218" t="s">
        <v>76</v>
      </c>
      <c r="P42" s="183"/>
      <c r="Q42" s="183"/>
      <c r="R42" s="183"/>
      <c r="S42" s="183"/>
      <c r="T42" s="183"/>
      <c r="U42" s="335" t="s">
        <v>79</v>
      </c>
      <c r="V42" s="218" t="s">
        <v>77</v>
      </c>
      <c r="W42" s="183"/>
      <c r="X42" s="183"/>
      <c r="Y42" s="183"/>
      <c r="Z42" s="183"/>
      <c r="AA42" s="183"/>
      <c r="AB42" s="335" t="s">
        <v>79</v>
      </c>
      <c r="AC42" s="218" t="s">
        <v>78</v>
      </c>
      <c r="AD42" s="183"/>
      <c r="AE42" s="183"/>
      <c r="AF42" s="183"/>
      <c r="AG42" s="183"/>
      <c r="AH42" s="335" t="s">
        <v>79</v>
      </c>
      <c r="AI42" s="79"/>
      <c r="AJ42" s="155"/>
      <c r="AK42" s="156"/>
      <c r="AL42" s="157"/>
      <c r="AM42" s="324"/>
      <c r="AN42" s="324"/>
      <c r="AO42" s="325"/>
      <c r="AP42" s="325"/>
      <c r="AQ42" s="325"/>
      <c r="AR42" s="325"/>
      <c r="AS42" s="325"/>
      <c r="AT42" s="325"/>
      <c r="AU42" s="325"/>
      <c r="AV42" s="325"/>
      <c r="AW42" s="325"/>
      <c r="AX42" s="325"/>
      <c r="AY42" s="325"/>
      <c r="AZ42" s="325"/>
      <c r="BA42" s="325"/>
      <c r="BB42" s="325"/>
      <c r="BC42" s="325"/>
      <c r="BD42" s="325"/>
      <c r="BE42" s="325"/>
      <c r="BF42" s="325"/>
      <c r="BG42" s="325"/>
      <c r="BH42" s="325"/>
      <c r="BI42" s="325"/>
      <c r="BJ42" s="325"/>
      <c r="BK42" s="325"/>
      <c r="BL42" s="325"/>
      <c r="BM42" s="325"/>
      <c r="BN42" s="325"/>
      <c r="BO42" s="325"/>
      <c r="BP42" s="325"/>
      <c r="BQ42" s="325"/>
    </row>
    <row r="43" spans="1:69" ht="18" customHeight="1">
      <c r="A43" s="142"/>
      <c r="B43" s="143"/>
      <c r="C43" s="143"/>
      <c r="D43" s="143"/>
      <c r="E43" s="143"/>
      <c r="F43" s="143"/>
      <c r="G43" s="144"/>
      <c r="H43" s="334"/>
      <c r="I43" s="184"/>
      <c r="J43" s="184"/>
      <c r="K43" s="184"/>
      <c r="L43" s="184"/>
      <c r="M43" s="184"/>
      <c r="N43" s="336"/>
      <c r="O43" s="334"/>
      <c r="P43" s="184"/>
      <c r="Q43" s="184"/>
      <c r="R43" s="184"/>
      <c r="S43" s="184"/>
      <c r="T43" s="184"/>
      <c r="U43" s="336"/>
      <c r="V43" s="334"/>
      <c r="W43" s="184"/>
      <c r="X43" s="184"/>
      <c r="Y43" s="184"/>
      <c r="Z43" s="184"/>
      <c r="AA43" s="184"/>
      <c r="AB43" s="336"/>
      <c r="AC43" s="334"/>
      <c r="AD43" s="184"/>
      <c r="AE43" s="184"/>
      <c r="AF43" s="184"/>
      <c r="AG43" s="184"/>
      <c r="AH43" s="336"/>
      <c r="AI43" s="79"/>
      <c r="AJ43" s="155"/>
      <c r="AK43" s="156"/>
      <c r="AL43" s="157"/>
      <c r="AM43" s="324"/>
      <c r="AN43" s="324"/>
      <c r="AO43" s="325"/>
      <c r="AP43" s="325"/>
      <c r="AQ43" s="325"/>
      <c r="AR43" s="325"/>
      <c r="AS43" s="325"/>
      <c r="AT43" s="325"/>
      <c r="AU43" s="325"/>
      <c r="AV43" s="325"/>
      <c r="AW43" s="325"/>
      <c r="AX43" s="325"/>
      <c r="AY43" s="325"/>
      <c r="AZ43" s="325"/>
      <c r="BA43" s="325"/>
      <c r="BB43" s="325"/>
      <c r="BC43" s="325"/>
      <c r="BD43" s="325"/>
      <c r="BE43" s="325"/>
      <c r="BF43" s="325"/>
      <c r="BG43" s="325"/>
      <c r="BH43" s="325"/>
      <c r="BI43" s="325"/>
      <c r="BJ43" s="325"/>
      <c r="BK43" s="325"/>
      <c r="BL43" s="325"/>
      <c r="BM43" s="325"/>
      <c r="BN43" s="325"/>
      <c r="BO43" s="325"/>
      <c r="BP43" s="325"/>
      <c r="BQ43" s="325"/>
    </row>
    <row r="44" spans="1:69" ht="18" customHeight="1">
      <c r="A44" s="199" t="s">
        <v>30</v>
      </c>
      <c r="B44" s="140"/>
      <c r="C44" s="140"/>
      <c r="D44" s="140"/>
      <c r="E44" s="140"/>
      <c r="F44" s="140"/>
      <c r="G44" s="141"/>
      <c r="H44" s="435"/>
      <c r="I44" s="436"/>
      <c r="J44" s="436"/>
      <c r="K44" s="436"/>
      <c r="L44" s="436"/>
      <c r="M44" s="436"/>
      <c r="N44" s="436"/>
      <c r="O44" s="436"/>
      <c r="P44" s="436"/>
      <c r="Q44" s="436"/>
      <c r="R44" s="436"/>
      <c r="S44" s="436"/>
      <c r="T44" s="436"/>
      <c r="U44" s="436"/>
      <c r="V44" s="436"/>
      <c r="W44" s="436"/>
      <c r="X44" s="436"/>
      <c r="Y44" s="436"/>
      <c r="Z44" s="436"/>
      <c r="AA44" s="436"/>
      <c r="AB44" s="436"/>
      <c r="AC44" s="436"/>
      <c r="AD44" s="436"/>
      <c r="AE44" s="436"/>
      <c r="AF44" s="436"/>
      <c r="AG44" s="436"/>
      <c r="AH44" s="437"/>
      <c r="AI44" s="79"/>
      <c r="AJ44" s="155"/>
      <c r="AK44" s="156"/>
      <c r="AL44" s="157"/>
      <c r="AM44" s="324"/>
      <c r="AN44" s="324"/>
      <c r="AO44" s="325"/>
      <c r="AP44" s="325"/>
      <c r="AQ44" s="325"/>
      <c r="AR44" s="325"/>
      <c r="AS44" s="325"/>
      <c r="AT44" s="325"/>
      <c r="AU44" s="325"/>
      <c r="AV44" s="325"/>
      <c r="AW44" s="325"/>
      <c r="AX44" s="325"/>
      <c r="AY44" s="325"/>
      <c r="AZ44" s="325"/>
      <c r="BA44" s="325"/>
      <c r="BB44" s="325"/>
      <c r="BC44" s="325"/>
      <c r="BD44" s="325"/>
      <c r="BE44" s="325"/>
      <c r="BF44" s="325"/>
      <c r="BG44" s="325"/>
      <c r="BH44" s="325"/>
      <c r="BI44" s="325"/>
      <c r="BJ44" s="325"/>
      <c r="BK44" s="325"/>
      <c r="BL44" s="325"/>
      <c r="BM44" s="325"/>
      <c r="BN44" s="325"/>
      <c r="BO44" s="325"/>
      <c r="BP44" s="325"/>
      <c r="BQ44" s="325"/>
    </row>
    <row r="45" spans="1:69" ht="18" customHeight="1">
      <c r="A45" s="337"/>
      <c r="B45" s="284"/>
      <c r="C45" s="284"/>
      <c r="D45" s="284"/>
      <c r="E45" s="284"/>
      <c r="F45" s="284"/>
      <c r="G45" s="285"/>
      <c r="H45" s="438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  <c r="T45" s="439"/>
      <c r="U45" s="439"/>
      <c r="V45" s="439"/>
      <c r="W45" s="439"/>
      <c r="X45" s="439"/>
      <c r="Y45" s="439"/>
      <c r="Z45" s="439"/>
      <c r="AA45" s="439"/>
      <c r="AB45" s="439"/>
      <c r="AC45" s="439"/>
      <c r="AD45" s="439"/>
      <c r="AE45" s="439"/>
      <c r="AF45" s="439"/>
      <c r="AG45" s="439"/>
      <c r="AH45" s="440"/>
      <c r="AI45" s="79"/>
      <c r="AJ45" s="155"/>
      <c r="AK45" s="156"/>
      <c r="AL45" s="157"/>
      <c r="AM45" s="324"/>
      <c r="AN45" s="324"/>
      <c r="AO45" s="325"/>
      <c r="AP45" s="325"/>
      <c r="AQ45" s="325"/>
      <c r="AR45" s="325"/>
      <c r="AS45" s="325"/>
      <c r="AT45" s="325"/>
      <c r="AU45" s="325"/>
      <c r="AV45" s="325"/>
      <c r="AW45" s="325"/>
      <c r="AX45" s="325"/>
      <c r="AY45" s="325"/>
      <c r="AZ45" s="325"/>
      <c r="BA45" s="325"/>
      <c r="BB45" s="325"/>
      <c r="BC45" s="325"/>
      <c r="BD45" s="325"/>
      <c r="BE45" s="325"/>
      <c r="BF45" s="325"/>
      <c r="BG45" s="325"/>
      <c r="BH45" s="325"/>
      <c r="BI45" s="325"/>
      <c r="BJ45" s="325"/>
      <c r="BK45" s="325"/>
      <c r="BL45" s="325"/>
      <c r="BM45" s="325"/>
      <c r="BN45" s="325"/>
      <c r="BO45" s="325"/>
      <c r="BP45" s="325"/>
      <c r="BQ45" s="325"/>
    </row>
    <row r="46" spans="1:69" ht="18" customHeight="1">
      <c r="A46" s="337"/>
      <c r="B46" s="284"/>
      <c r="C46" s="284"/>
      <c r="D46" s="284"/>
      <c r="E46" s="284"/>
      <c r="F46" s="284"/>
      <c r="G46" s="285"/>
      <c r="H46" s="438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  <c r="T46" s="439"/>
      <c r="U46" s="439"/>
      <c r="V46" s="439"/>
      <c r="W46" s="439"/>
      <c r="X46" s="439"/>
      <c r="Y46" s="439"/>
      <c r="Z46" s="439"/>
      <c r="AA46" s="439"/>
      <c r="AB46" s="439"/>
      <c r="AC46" s="439"/>
      <c r="AD46" s="439"/>
      <c r="AE46" s="439"/>
      <c r="AF46" s="439"/>
      <c r="AG46" s="439"/>
      <c r="AH46" s="440"/>
      <c r="AI46" s="79"/>
      <c r="AJ46" s="155"/>
      <c r="AK46" s="156"/>
      <c r="AL46" s="157"/>
      <c r="AM46" s="324"/>
      <c r="AN46" s="324"/>
      <c r="AO46" s="325"/>
      <c r="AP46" s="325"/>
      <c r="AQ46" s="325"/>
      <c r="AR46" s="325"/>
      <c r="AS46" s="325"/>
      <c r="AT46" s="325"/>
      <c r="AU46" s="325"/>
      <c r="AV46" s="325"/>
      <c r="AW46" s="325"/>
      <c r="AX46" s="325"/>
      <c r="AY46" s="325"/>
      <c r="AZ46" s="325"/>
      <c r="BA46" s="325"/>
      <c r="BB46" s="325"/>
      <c r="BC46" s="325"/>
      <c r="BD46" s="325"/>
      <c r="BE46" s="325"/>
      <c r="BF46" s="325"/>
      <c r="BG46" s="325"/>
      <c r="BH46" s="325"/>
      <c r="BI46" s="325"/>
      <c r="BJ46" s="325"/>
      <c r="BK46" s="325"/>
      <c r="BL46" s="325"/>
      <c r="BM46" s="325"/>
      <c r="BN46" s="325"/>
      <c r="BO46" s="325"/>
      <c r="BP46" s="325"/>
      <c r="BQ46" s="325"/>
    </row>
    <row r="47" spans="1:69" ht="18" customHeight="1">
      <c r="A47" s="337"/>
      <c r="B47" s="284"/>
      <c r="C47" s="284"/>
      <c r="D47" s="284"/>
      <c r="E47" s="284"/>
      <c r="F47" s="284"/>
      <c r="G47" s="285"/>
      <c r="H47" s="438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  <c r="T47" s="439"/>
      <c r="U47" s="439"/>
      <c r="V47" s="439"/>
      <c r="W47" s="439"/>
      <c r="X47" s="439"/>
      <c r="Y47" s="439"/>
      <c r="Z47" s="439"/>
      <c r="AA47" s="439"/>
      <c r="AB47" s="439"/>
      <c r="AC47" s="439"/>
      <c r="AD47" s="439"/>
      <c r="AE47" s="439"/>
      <c r="AF47" s="439"/>
      <c r="AG47" s="439"/>
      <c r="AH47" s="440"/>
      <c r="AI47" s="79"/>
      <c r="AJ47" s="155"/>
      <c r="AK47" s="156"/>
      <c r="AL47" s="157"/>
      <c r="AM47" s="324"/>
      <c r="AN47" s="324"/>
      <c r="AO47" s="325"/>
      <c r="AP47" s="325"/>
      <c r="AQ47" s="325"/>
      <c r="AR47" s="325"/>
      <c r="AS47" s="325"/>
      <c r="AT47" s="325"/>
      <c r="AU47" s="325"/>
      <c r="AV47" s="325"/>
      <c r="AW47" s="325"/>
      <c r="AX47" s="325"/>
      <c r="AY47" s="325"/>
      <c r="AZ47" s="325"/>
      <c r="BA47" s="325"/>
      <c r="BB47" s="325"/>
      <c r="BC47" s="325"/>
      <c r="BD47" s="325"/>
      <c r="BE47" s="325"/>
      <c r="BF47" s="325"/>
      <c r="BG47" s="325"/>
      <c r="BH47" s="325"/>
      <c r="BI47" s="325"/>
      <c r="BJ47" s="325"/>
      <c r="BK47" s="325"/>
      <c r="BL47" s="325"/>
      <c r="BM47" s="325"/>
      <c r="BN47" s="325"/>
      <c r="BO47" s="325"/>
      <c r="BP47" s="325"/>
      <c r="BQ47" s="325"/>
    </row>
    <row r="48" spans="1:69" ht="18" customHeight="1">
      <c r="A48" s="142"/>
      <c r="B48" s="143"/>
      <c r="C48" s="143"/>
      <c r="D48" s="143"/>
      <c r="E48" s="143"/>
      <c r="F48" s="143"/>
      <c r="G48" s="144"/>
      <c r="H48" s="441"/>
      <c r="I48" s="442"/>
      <c r="J48" s="442"/>
      <c r="K48" s="442"/>
      <c r="L48" s="442"/>
      <c r="M48" s="442"/>
      <c r="N48" s="442"/>
      <c r="O48" s="442"/>
      <c r="P48" s="442"/>
      <c r="Q48" s="442"/>
      <c r="R48" s="442"/>
      <c r="S48" s="442"/>
      <c r="T48" s="442"/>
      <c r="U48" s="442"/>
      <c r="V48" s="442"/>
      <c r="W48" s="442"/>
      <c r="X48" s="442"/>
      <c r="Y48" s="442"/>
      <c r="Z48" s="442"/>
      <c r="AA48" s="442"/>
      <c r="AB48" s="442"/>
      <c r="AC48" s="442"/>
      <c r="AD48" s="442"/>
      <c r="AE48" s="442"/>
      <c r="AF48" s="442"/>
      <c r="AG48" s="442"/>
      <c r="AH48" s="443"/>
      <c r="AI48" s="79"/>
      <c r="AJ48" s="158"/>
      <c r="AK48" s="159"/>
      <c r="AL48" s="160"/>
      <c r="AM48" s="324"/>
      <c r="AN48" s="324"/>
      <c r="AO48" s="325"/>
      <c r="AP48" s="325"/>
      <c r="AQ48" s="325"/>
      <c r="AR48" s="325"/>
      <c r="AS48" s="325"/>
      <c r="AT48" s="325"/>
      <c r="AU48" s="325"/>
      <c r="AV48" s="325"/>
      <c r="AW48" s="325"/>
      <c r="AX48" s="325"/>
      <c r="AY48" s="325"/>
      <c r="AZ48" s="325"/>
      <c r="BA48" s="325"/>
      <c r="BB48" s="325"/>
      <c r="BC48" s="325"/>
      <c r="BD48" s="325"/>
      <c r="BE48" s="325"/>
      <c r="BF48" s="325"/>
      <c r="BG48" s="325"/>
      <c r="BH48" s="325"/>
      <c r="BI48" s="325"/>
      <c r="BJ48" s="325"/>
      <c r="BK48" s="325"/>
      <c r="BL48" s="325"/>
      <c r="BM48" s="325"/>
      <c r="BN48" s="325"/>
      <c r="BO48" s="325"/>
      <c r="BP48" s="325"/>
      <c r="BQ48" s="325"/>
    </row>
    <row r="49" spans="1:70" ht="18" customHeight="1">
      <c r="A49" s="137" t="s">
        <v>32</v>
      </c>
      <c r="B49" s="137"/>
      <c r="C49" s="137"/>
      <c r="D49" s="137"/>
      <c r="E49" s="137"/>
      <c r="F49" s="137"/>
      <c r="G49" s="137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</row>
    <row r="50" spans="1:70" ht="18" customHeight="1">
      <c r="A50" s="349" t="s">
        <v>152</v>
      </c>
      <c r="B50" s="351" t="s">
        <v>33</v>
      </c>
      <c r="C50" s="352"/>
      <c r="D50" s="352"/>
      <c r="E50" s="352"/>
      <c r="F50" s="353"/>
      <c r="G50" s="357" t="s">
        <v>34</v>
      </c>
      <c r="H50" s="357"/>
      <c r="I50" s="357"/>
      <c r="J50" s="357" t="s">
        <v>81</v>
      </c>
      <c r="K50" s="357"/>
      <c r="L50" s="357"/>
      <c r="M50" s="357"/>
      <c r="N50" s="351" t="s">
        <v>35</v>
      </c>
      <c r="O50" s="352"/>
      <c r="P50" s="352"/>
      <c r="Q50" s="352"/>
      <c r="R50" s="353"/>
      <c r="S50" s="351" t="s">
        <v>156</v>
      </c>
      <c r="T50" s="352"/>
      <c r="U50" s="352"/>
      <c r="V50" s="352"/>
      <c r="W50" s="353"/>
      <c r="X50" s="359" t="s">
        <v>89</v>
      </c>
      <c r="Y50" s="360"/>
      <c r="Z50" s="360"/>
      <c r="AA50" s="360"/>
      <c r="AB50" s="360"/>
      <c r="AC50" s="360"/>
      <c r="AD50" s="360"/>
      <c r="AE50" s="360"/>
      <c r="AF50" s="360"/>
      <c r="AG50" s="360"/>
      <c r="AH50" s="360"/>
      <c r="AI50" s="360"/>
      <c r="AJ50" s="360"/>
      <c r="AK50" s="360"/>
      <c r="AL50" s="360"/>
      <c r="AM50" s="360"/>
      <c r="AN50" s="360"/>
      <c r="AO50" s="360"/>
      <c r="AP50" s="360"/>
      <c r="AQ50" s="361"/>
      <c r="AR50" s="358" t="s">
        <v>272</v>
      </c>
      <c r="AS50" s="358"/>
      <c r="AT50" s="358"/>
      <c r="AU50" s="358"/>
      <c r="AV50" s="358"/>
      <c r="AW50" s="358"/>
      <c r="AX50" s="358"/>
      <c r="AY50" s="358"/>
      <c r="AZ50" s="213" t="s">
        <v>36</v>
      </c>
      <c r="BA50" s="213"/>
      <c r="BB50" s="213"/>
      <c r="BC50" s="213"/>
      <c r="BD50" s="359" t="s">
        <v>39</v>
      </c>
      <c r="BE50" s="360"/>
      <c r="BF50" s="360"/>
      <c r="BG50" s="360"/>
      <c r="BH50" s="360"/>
      <c r="BI50" s="360"/>
      <c r="BJ50" s="360"/>
      <c r="BK50" s="360"/>
      <c r="BL50" s="360"/>
      <c r="BM50" s="361"/>
      <c r="BN50" s="212" t="s">
        <v>37</v>
      </c>
      <c r="BO50" s="213"/>
      <c r="BP50" s="213"/>
      <c r="BQ50" s="213"/>
    </row>
    <row r="51" spans="1:70" ht="26.25" customHeight="1">
      <c r="A51" s="350"/>
      <c r="B51" s="354"/>
      <c r="C51" s="355"/>
      <c r="D51" s="355"/>
      <c r="E51" s="355"/>
      <c r="F51" s="356"/>
      <c r="G51" s="357"/>
      <c r="H51" s="357"/>
      <c r="I51" s="357"/>
      <c r="J51" s="357"/>
      <c r="K51" s="357"/>
      <c r="L51" s="357"/>
      <c r="M51" s="357"/>
      <c r="N51" s="354"/>
      <c r="O51" s="355"/>
      <c r="P51" s="355"/>
      <c r="Q51" s="355"/>
      <c r="R51" s="356"/>
      <c r="S51" s="354"/>
      <c r="T51" s="355"/>
      <c r="U51" s="355"/>
      <c r="V51" s="355"/>
      <c r="W51" s="356"/>
      <c r="X51" s="213" t="s">
        <v>85</v>
      </c>
      <c r="Y51" s="360"/>
      <c r="Z51" s="360"/>
      <c r="AA51" s="360"/>
      <c r="AB51" s="361"/>
      <c r="AC51" s="359" t="s">
        <v>86</v>
      </c>
      <c r="AD51" s="360"/>
      <c r="AE51" s="360"/>
      <c r="AF51" s="360"/>
      <c r="AG51" s="361"/>
      <c r="AH51" s="359" t="s">
        <v>87</v>
      </c>
      <c r="AI51" s="360"/>
      <c r="AJ51" s="360"/>
      <c r="AK51" s="360"/>
      <c r="AL51" s="361"/>
      <c r="AM51" s="213" t="s">
        <v>38</v>
      </c>
      <c r="AN51" s="213"/>
      <c r="AO51" s="213"/>
      <c r="AP51" s="213"/>
      <c r="AQ51" s="213"/>
      <c r="AR51" s="359" t="s">
        <v>168</v>
      </c>
      <c r="AS51" s="360"/>
      <c r="AT51" s="360"/>
      <c r="AU51" s="361"/>
      <c r="AV51" s="362" t="s">
        <v>167</v>
      </c>
      <c r="AW51" s="363"/>
      <c r="AX51" s="363"/>
      <c r="AY51" s="364"/>
      <c r="AZ51" s="213"/>
      <c r="BA51" s="213"/>
      <c r="BB51" s="213"/>
      <c r="BC51" s="213"/>
      <c r="BD51" s="359" t="s">
        <v>21</v>
      </c>
      <c r="BE51" s="360"/>
      <c r="BF51" s="360"/>
      <c r="BG51" s="360"/>
      <c r="BH51" s="361"/>
      <c r="BI51" s="359" t="s">
        <v>22</v>
      </c>
      <c r="BJ51" s="360"/>
      <c r="BK51" s="360"/>
      <c r="BL51" s="360"/>
      <c r="BM51" s="361"/>
      <c r="BN51" s="213"/>
      <c r="BO51" s="213"/>
      <c r="BP51" s="213"/>
      <c r="BQ51" s="213"/>
    </row>
    <row r="52" spans="1:70" ht="39.950000000000003" customHeight="1">
      <c r="A52" s="85">
        <v>1</v>
      </c>
      <c r="B52" s="388"/>
      <c r="C52" s="389"/>
      <c r="D52" s="389"/>
      <c r="E52" s="389"/>
      <c r="F52" s="390"/>
      <c r="G52" s="324"/>
      <c r="H52" s="324"/>
      <c r="I52" s="324"/>
      <c r="J52" s="324"/>
      <c r="K52" s="324"/>
      <c r="L52" s="324"/>
      <c r="M52" s="324"/>
      <c r="N52" s="391"/>
      <c r="O52" s="391"/>
      <c r="P52" s="391"/>
      <c r="Q52" s="391"/>
      <c r="R52" s="391"/>
      <c r="S52" s="392"/>
      <c r="T52" s="392"/>
      <c r="U52" s="392"/>
      <c r="V52" s="392"/>
      <c r="W52" s="392"/>
      <c r="X52" s="484"/>
      <c r="Y52" s="484"/>
      <c r="Z52" s="484"/>
      <c r="AA52" s="484"/>
      <c r="AB52" s="484"/>
      <c r="AC52" s="484"/>
      <c r="AD52" s="484"/>
      <c r="AE52" s="484"/>
      <c r="AF52" s="484"/>
      <c r="AG52" s="484"/>
      <c r="AH52" s="485"/>
      <c r="AI52" s="485"/>
      <c r="AJ52" s="485"/>
      <c r="AK52" s="485"/>
      <c r="AL52" s="485"/>
      <c r="AM52" s="399"/>
      <c r="AN52" s="399"/>
      <c r="AO52" s="399"/>
      <c r="AP52" s="399"/>
      <c r="AQ52" s="399"/>
      <c r="AR52" s="486"/>
      <c r="AS52" s="486"/>
      <c r="AT52" s="486"/>
      <c r="AU52" s="486"/>
      <c r="AV52" s="481"/>
      <c r="AW52" s="482"/>
      <c r="AX52" s="482"/>
      <c r="AY52" s="483"/>
      <c r="AZ52" s="400"/>
      <c r="BA52" s="400"/>
      <c r="BB52" s="400"/>
      <c r="BC52" s="400"/>
      <c r="BD52" s="395"/>
      <c r="BE52" s="396"/>
      <c r="BF52" s="396"/>
      <c r="BG52" s="396"/>
      <c r="BH52" s="397"/>
      <c r="BI52" s="395"/>
      <c r="BJ52" s="396"/>
      <c r="BK52" s="396"/>
      <c r="BL52" s="396"/>
      <c r="BM52" s="397"/>
      <c r="BN52" s="398"/>
      <c r="BO52" s="398"/>
      <c r="BP52" s="398"/>
      <c r="BQ52" s="398"/>
    </row>
    <row r="53" spans="1:70" ht="39.950000000000003" customHeight="1">
      <c r="A53" s="85">
        <v>2</v>
      </c>
      <c r="B53" s="388"/>
      <c r="C53" s="389"/>
      <c r="D53" s="389"/>
      <c r="E53" s="389"/>
      <c r="F53" s="390"/>
      <c r="G53" s="324"/>
      <c r="H53" s="324"/>
      <c r="I53" s="324"/>
      <c r="J53" s="324"/>
      <c r="K53" s="324"/>
      <c r="L53" s="324"/>
      <c r="M53" s="324"/>
      <c r="N53" s="391"/>
      <c r="O53" s="391"/>
      <c r="P53" s="391"/>
      <c r="Q53" s="391"/>
      <c r="R53" s="391"/>
      <c r="S53" s="392"/>
      <c r="T53" s="392"/>
      <c r="U53" s="392"/>
      <c r="V53" s="392"/>
      <c r="W53" s="392"/>
      <c r="X53" s="484"/>
      <c r="Y53" s="484"/>
      <c r="Z53" s="484"/>
      <c r="AA53" s="484"/>
      <c r="AB53" s="484"/>
      <c r="AC53" s="484"/>
      <c r="AD53" s="484"/>
      <c r="AE53" s="484"/>
      <c r="AF53" s="484"/>
      <c r="AG53" s="484"/>
      <c r="AH53" s="485"/>
      <c r="AI53" s="485"/>
      <c r="AJ53" s="485"/>
      <c r="AK53" s="485"/>
      <c r="AL53" s="485"/>
      <c r="AM53" s="399"/>
      <c r="AN53" s="399"/>
      <c r="AO53" s="399"/>
      <c r="AP53" s="399"/>
      <c r="AQ53" s="399"/>
      <c r="AR53" s="486"/>
      <c r="AS53" s="486"/>
      <c r="AT53" s="486"/>
      <c r="AU53" s="486"/>
      <c r="AV53" s="481"/>
      <c r="AW53" s="482"/>
      <c r="AX53" s="482"/>
      <c r="AY53" s="483"/>
      <c r="AZ53" s="400"/>
      <c r="BA53" s="400"/>
      <c r="BB53" s="400"/>
      <c r="BC53" s="400"/>
      <c r="BD53" s="487"/>
      <c r="BE53" s="488"/>
      <c r="BF53" s="488"/>
      <c r="BG53" s="488"/>
      <c r="BH53" s="489"/>
      <c r="BI53" s="487"/>
      <c r="BJ53" s="488"/>
      <c r="BK53" s="488"/>
      <c r="BL53" s="488"/>
      <c r="BM53" s="489"/>
      <c r="BN53" s="398"/>
      <c r="BO53" s="398"/>
      <c r="BP53" s="398"/>
      <c r="BQ53" s="398"/>
    </row>
    <row r="54" spans="1:70" ht="39.950000000000003" customHeight="1">
      <c r="A54" s="85">
        <v>3</v>
      </c>
      <c r="B54" s="388"/>
      <c r="C54" s="389"/>
      <c r="D54" s="389"/>
      <c r="E54" s="389"/>
      <c r="F54" s="390"/>
      <c r="G54" s="324"/>
      <c r="H54" s="324"/>
      <c r="I54" s="324"/>
      <c r="J54" s="324"/>
      <c r="K54" s="324"/>
      <c r="L54" s="324"/>
      <c r="M54" s="324"/>
      <c r="N54" s="391"/>
      <c r="O54" s="391"/>
      <c r="P54" s="391"/>
      <c r="Q54" s="391"/>
      <c r="R54" s="391"/>
      <c r="S54" s="392"/>
      <c r="T54" s="392"/>
      <c r="U54" s="392"/>
      <c r="V54" s="392"/>
      <c r="W54" s="392"/>
      <c r="X54" s="484"/>
      <c r="Y54" s="484"/>
      <c r="Z54" s="484"/>
      <c r="AA54" s="484"/>
      <c r="AB54" s="484"/>
      <c r="AC54" s="484"/>
      <c r="AD54" s="484"/>
      <c r="AE54" s="484"/>
      <c r="AF54" s="484"/>
      <c r="AG54" s="484"/>
      <c r="AH54" s="485"/>
      <c r="AI54" s="485"/>
      <c r="AJ54" s="485"/>
      <c r="AK54" s="485"/>
      <c r="AL54" s="485"/>
      <c r="AM54" s="399"/>
      <c r="AN54" s="399"/>
      <c r="AO54" s="399"/>
      <c r="AP54" s="399"/>
      <c r="AQ54" s="399"/>
      <c r="AR54" s="486"/>
      <c r="AS54" s="486"/>
      <c r="AT54" s="486"/>
      <c r="AU54" s="486"/>
      <c r="AV54" s="481"/>
      <c r="AW54" s="482"/>
      <c r="AX54" s="482"/>
      <c r="AY54" s="483"/>
      <c r="AZ54" s="400"/>
      <c r="BA54" s="400"/>
      <c r="BB54" s="400"/>
      <c r="BC54" s="400"/>
      <c r="BD54" s="395"/>
      <c r="BE54" s="396"/>
      <c r="BF54" s="396"/>
      <c r="BG54" s="396"/>
      <c r="BH54" s="397"/>
      <c r="BI54" s="395"/>
      <c r="BJ54" s="396"/>
      <c r="BK54" s="396"/>
      <c r="BL54" s="396"/>
      <c r="BM54" s="397"/>
      <c r="BN54" s="398"/>
      <c r="BO54" s="398"/>
      <c r="BP54" s="398"/>
      <c r="BQ54" s="398"/>
    </row>
    <row r="55" spans="1:70" ht="39.950000000000003" customHeight="1">
      <c r="A55" s="85">
        <v>4</v>
      </c>
      <c r="B55" s="388"/>
      <c r="C55" s="389"/>
      <c r="D55" s="389"/>
      <c r="E55" s="389"/>
      <c r="F55" s="390"/>
      <c r="G55" s="324"/>
      <c r="H55" s="324"/>
      <c r="I55" s="324"/>
      <c r="J55" s="324"/>
      <c r="K55" s="324"/>
      <c r="L55" s="324"/>
      <c r="M55" s="324"/>
      <c r="N55" s="391"/>
      <c r="O55" s="391"/>
      <c r="P55" s="391"/>
      <c r="Q55" s="391"/>
      <c r="R55" s="391"/>
      <c r="S55" s="392"/>
      <c r="T55" s="392"/>
      <c r="U55" s="392"/>
      <c r="V55" s="392"/>
      <c r="W55" s="392"/>
      <c r="X55" s="393"/>
      <c r="Y55" s="393"/>
      <c r="Z55" s="393"/>
      <c r="AA55" s="393"/>
      <c r="AB55" s="393"/>
      <c r="AC55" s="393"/>
      <c r="AD55" s="393"/>
      <c r="AE55" s="393"/>
      <c r="AF55" s="393"/>
      <c r="AG55" s="393"/>
      <c r="AH55" s="394"/>
      <c r="AI55" s="394"/>
      <c r="AJ55" s="394"/>
      <c r="AK55" s="394"/>
      <c r="AL55" s="394"/>
      <c r="AM55" s="399"/>
      <c r="AN55" s="399"/>
      <c r="AO55" s="399"/>
      <c r="AP55" s="399"/>
      <c r="AQ55" s="399"/>
      <c r="AR55" s="394"/>
      <c r="AS55" s="394"/>
      <c r="AT55" s="394"/>
      <c r="AU55" s="394"/>
      <c r="AV55" s="481"/>
      <c r="AW55" s="482"/>
      <c r="AX55" s="482"/>
      <c r="AY55" s="483"/>
      <c r="AZ55" s="400"/>
      <c r="BA55" s="400"/>
      <c r="BB55" s="400"/>
      <c r="BC55" s="400"/>
      <c r="BD55" s="395"/>
      <c r="BE55" s="396"/>
      <c r="BF55" s="396"/>
      <c r="BG55" s="396"/>
      <c r="BH55" s="397"/>
      <c r="BI55" s="395"/>
      <c r="BJ55" s="396"/>
      <c r="BK55" s="396"/>
      <c r="BL55" s="396"/>
      <c r="BM55" s="397"/>
      <c r="BN55" s="398"/>
      <c r="BO55" s="398"/>
      <c r="BP55" s="398"/>
      <c r="BQ55" s="398"/>
    </row>
    <row r="56" spans="1:70" ht="39.950000000000003" customHeight="1">
      <c r="A56" s="85">
        <v>5</v>
      </c>
      <c r="B56" s="388"/>
      <c r="C56" s="389"/>
      <c r="D56" s="389"/>
      <c r="E56" s="389"/>
      <c r="F56" s="390"/>
      <c r="G56" s="324"/>
      <c r="H56" s="324"/>
      <c r="I56" s="324"/>
      <c r="J56" s="324"/>
      <c r="K56" s="324"/>
      <c r="L56" s="324"/>
      <c r="M56" s="324"/>
      <c r="N56" s="391"/>
      <c r="O56" s="391"/>
      <c r="P56" s="391"/>
      <c r="Q56" s="391"/>
      <c r="R56" s="391"/>
      <c r="S56" s="392"/>
      <c r="T56" s="392"/>
      <c r="U56" s="392"/>
      <c r="V56" s="392"/>
      <c r="W56" s="392"/>
      <c r="X56" s="393"/>
      <c r="Y56" s="393"/>
      <c r="Z56" s="393"/>
      <c r="AA56" s="393"/>
      <c r="AB56" s="393"/>
      <c r="AC56" s="393"/>
      <c r="AD56" s="393"/>
      <c r="AE56" s="393"/>
      <c r="AF56" s="393"/>
      <c r="AG56" s="393"/>
      <c r="AH56" s="394"/>
      <c r="AI56" s="394"/>
      <c r="AJ56" s="394"/>
      <c r="AK56" s="394"/>
      <c r="AL56" s="394"/>
      <c r="AM56" s="399"/>
      <c r="AN56" s="399"/>
      <c r="AO56" s="399"/>
      <c r="AP56" s="399"/>
      <c r="AQ56" s="399"/>
      <c r="AR56" s="394"/>
      <c r="AS56" s="394"/>
      <c r="AT56" s="394"/>
      <c r="AU56" s="394"/>
      <c r="AV56" s="481"/>
      <c r="AW56" s="482"/>
      <c r="AX56" s="482"/>
      <c r="AY56" s="483"/>
      <c r="AZ56" s="400"/>
      <c r="BA56" s="400"/>
      <c r="BB56" s="400"/>
      <c r="BC56" s="400"/>
      <c r="BD56" s="395"/>
      <c r="BE56" s="396"/>
      <c r="BF56" s="396"/>
      <c r="BG56" s="396"/>
      <c r="BH56" s="397"/>
      <c r="BI56" s="395"/>
      <c r="BJ56" s="396"/>
      <c r="BK56" s="396"/>
      <c r="BL56" s="396"/>
      <c r="BM56" s="397"/>
      <c r="BN56" s="398"/>
      <c r="BO56" s="398"/>
      <c r="BP56" s="398"/>
      <c r="BQ56" s="398"/>
    </row>
    <row r="57" spans="1:70" ht="39.950000000000003" customHeight="1">
      <c r="A57" s="85">
        <v>6</v>
      </c>
      <c r="B57" s="388"/>
      <c r="C57" s="389"/>
      <c r="D57" s="389"/>
      <c r="E57" s="389"/>
      <c r="F57" s="390"/>
      <c r="G57" s="324"/>
      <c r="H57" s="324"/>
      <c r="I57" s="324"/>
      <c r="J57" s="324"/>
      <c r="K57" s="324"/>
      <c r="L57" s="324"/>
      <c r="M57" s="324"/>
      <c r="N57" s="391"/>
      <c r="O57" s="391"/>
      <c r="P57" s="391"/>
      <c r="Q57" s="391"/>
      <c r="R57" s="391"/>
      <c r="S57" s="392"/>
      <c r="T57" s="392"/>
      <c r="U57" s="392"/>
      <c r="V57" s="392"/>
      <c r="W57" s="392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394"/>
      <c r="AJ57" s="394"/>
      <c r="AK57" s="394"/>
      <c r="AL57" s="394"/>
      <c r="AM57" s="399"/>
      <c r="AN57" s="399"/>
      <c r="AO57" s="399"/>
      <c r="AP57" s="399"/>
      <c r="AQ57" s="399"/>
      <c r="AR57" s="394"/>
      <c r="AS57" s="394"/>
      <c r="AT57" s="394"/>
      <c r="AU57" s="394"/>
      <c r="AV57" s="481"/>
      <c r="AW57" s="482"/>
      <c r="AX57" s="482"/>
      <c r="AY57" s="483"/>
      <c r="AZ57" s="400"/>
      <c r="BA57" s="400"/>
      <c r="BB57" s="400"/>
      <c r="BC57" s="400"/>
      <c r="BD57" s="395"/>
      <c r="BE57" s="396"/>
      <c r="BF57" s="396"/>
      <c r="BG57" s="396"/>
      <c r="BH57" s="397"/>
      <c r="BI57" s="395"/>
      <c r="BJ57" s="396"/>
      <c r="BK57" s="396"/>
      <c r="BL57" s="396"/>
      <c r="BM57" s="397"/>
      <c r="BN57" s="398"/>
      <c r="BO57" s="398"/>
      <c r="BP57" s="398"/>
      <c r="BQ57" s="398"/>
    </row>
    <row r="58" spans="1:70" ht="39.950000000000003" customHeight="1">
      <c r="A58" s="85">
        <v>7</v>
      </c>
      <c r="B58" s="388"/>
      <c r="C58" s="389"/>
      <c r="D58" s="389"/>
      <c r="E58" s="389"/>
      <c r="F58" s="390"/>
      <c r="G58" s="324"/>
      <c r="H58" s="324"/>
      <c r="I58" s="324"/>
      <c r="J58" s="324"/>
      <c r="K58" s="324"/>
      <c r="L58" s="324"/>
      <c r="M58" s="324"/>
      <c r="N58" s="391"/>
      <c r="O58" s="391"/>
      <c r="P58" s="391"/>
      <c r="Q58" s="391"/>
      <c r="R58" s="391"/>
      <c r="S58" s="392"/>
      <c r="T58" s="392"/>
      <c r="U58" s="392"/>
      <c r="V58" s="392"/>
      <c r="W58" s="392"/>
      <c r="X58" s="393"/>
      <c r="Y58" s="393"/>
      <c r="Z58" s="393"/>
      <c r="AA58" s="393"/>
      <c r="AB58" s="393"/>
      <c r="AC58" s="393"/>
      <c r="AD58" s="393"/>
      <c r="AE58" s="393"/>
      <c r="AF58" s="393"/>
      <c r="AG58" s="393"/>
      <c r="AH58" s="394"/>
      <c r="AI58" s="394"/>
      <c r="AJ58" s="394"/>
      <c r="AK58" s="394"/>
      <c r="AL58" s="394"/>
      <c r="AM58" s="399"/>
      <c r="AN58" s="399"/>
      <c r="AO58" s="399"/>
      <c r="AP58" s="399"/>
      <c r="AQ58" s="399"/>
      <c r="AR58" s="394"/>
      <c r="AS58" s="394"/>
      <c r="AT58" s="394"/>
      <c r="AU58" s="394"/>
      <c r="AV58" s="481"/>
      <c r="AW58" s="482"/>
      <c r="AX58" s="482"/>
      <c r="AY58" s="483"/>
      <c r="AZ58" s="400"/>
      <c r="BA58" s="400"/>
      <c r="BB58" s="400"/>
      <c r="BC58" s="400"/>
      <c r="BD58" s="395"/>
      <c r="BE58" s="396"/>
      <c r="BF58" s="396"/>
      <c r="BG58" s="396"/>
      <c r="BH58" s="397"/>
      <c r="BI58" s="395"/>
      <c r="BJ58" s="396"/>
      <c r="BK58" s="396"/>
      <c r="BL58" s="396"/>
      <c r="BM58" s="397"/>
      <c r="BN58" s="398"/>
      <c r="BO58" s="398"/>
      <c r="BP58" s="398"/>
      <c r="BQ58" s="398"/>
    </row>
    <row r="59" spans="1:70" ht="39.950000000000003" customHeight="1">
      <c r="A59" s="85">
        <v>8</v>
      </c>
      <c r="B59" s="388"/>
      <c r="C59" s="389"/>
      <c r="D59" s="389"/>
      <c r="E59" s="389"/>
      <c r="F59" s="390"/>
      <c r="G59" s="324"/>
      <c r="H59" s="324"/>
      <c r="I59" s="324"/>
      <c r="J59" s="324"/>
      <c r="K59" s="324"/>
      <c r="L59" s="324"/>
      <c r="M59" s="324"/>
      <c r="N59" s="391"/>
      <c r="O59" s="391"/>
      <c r="P59" s="391"/>
      <c r="Q59" s="391"/>
      <c r="R59" s="391"/>
      <c r="S59" s="392"/>
      <c r="T59" s="392"/>
      <c r="U59" s="392"/>
      <c r="V59" s="392"/>
      <c r="W59" s="392"/>
      <c r="X59" s="393"/>
      <c r="Y59" s="393"/>
      <c r="Z59" s="393"/>
      <c r="AA59" s="393"/>
      <c r="AB59" s="393"/>
      <c r="AC59" s="393"/>
      <c r="AD59" s="393"/>
      <c r="AE59" s="393"/>
      <c r="AF59" s="393"/>
      <c r="AG59" s="393"/>
      <c r="AH59" s="394"/>
      <c r="AI59" s="394"/>
      <c r="AJ59" s="394"/>
      <c r="AK59" s="394"/>
      <c r="AL59" s="394"/>
      <c r="AM59" s="399"/>
      <c r="AN59" s="399"/>
      <c r="AO59" s="399"/>
      <c r="AP59" s="399"/>
      <c r="AQ59" s="399"/>
      <c r="AR59" s="394"/>
      <c r="AS59" s="394"/>
      <c r="AT59" s="394"/>
      <c r="AU59" s="394"/>
      <c r="AV59" s="481"/>
      <c r="AW59" s="482"/>
      <c r="AX59" s="482"/>
      <c r="AY59" s="483"/>
      <c r="AZ59" s="400"/>
      <c r="BA59" s="400"/>
      <c r="BB59" s="400"/>
      <c r="BC59" s="400"/>
      <c r="BD59" s="395"/>
      <c r="BE59" s="396"/>
      <c r="BF59" s="396"/>
      <c r="BG59" s="396"/>
      <c r="BH59" s="397"/>
      <c r="BI59" s="395"/>
      <c r="BJ59" s="396"/>
      <c r="BK59" s="396"/>
      <c r="BL59" s="396"/>
      <c r="BM59" s="397"/>
      <c r="BN59" s="398"/>
      <c r="BO59" s="398"/>
      <c r="BP59" s="398"/>
      <c r="BQ59" s="398"/>
    </row>
    <row r="60" spans="1:70" ht="39.950000000000003" customHeight="1">
      <c r="A60" s="85">
        <v>9</v>
      </c>
      <c r="B60" s="388"/>
      <c r="C60" s="389"/>
      <c r="D60" s="389"/>
      <c r="E60" s="389"/>
      <c r="F60" s="390"/>
      <c r="G60" s="324"/>
      <c r="H60" s="324"/>
      <c r="I60" s="324"/>
      <c r="J60" s="324"/>
      <c r="K60" s="324"/>
      <c r="L60" s="324"/>
      <c r="M60" s="324"/>
      <c r="N60" s="391"/>
      <c r="O60" s="391"/>
      <c r="P60" s="391"/>
      <c r="Q60" s="391"/>
      <c r="R60" s="391"/>
      <c r="S60" s="392"/>
      <c r="T60" s="392"/>
      <c r="U60" s="392"/>
      <c r="V60" s="392"/>
      <c r="W60" s="392"/>
      <c r="X60" s="393"/>
      <c r="Y60" s="393"/>
      <c r="Z60" s="393"/>
      <c r="AA60" s="393"/>
      <c r="AB60" s="393"/>
      <c r="AC60" s="393"/>
      <c r="AD60" s="393"/>
      <c r="AE60" s="393"/>
      <c r="AF60" s="393"/>
      <c r="AG60" s="393"/>
      <c r="AH60" s="394"/>
      <c r="AI60" s="394"/>
      <c r="AJ60" s="394"/>
      <c r="AK60" s="394"/>
      <c r="AL60" s="394"/>
      <c r="AM60" s="399"/>
      <c r="AN60" s="399"/>
      <c r="AO60" s="399"/>
      <c r="AP60" s="399"/>
      <c r="AQ60" s="399"/>
      <c r="AR60" s="394"/>
      <c r="AS60" s="394"/>
      <c r="AT60" s="394"/>
      <c r="AU60" s="394"/>
      <c r="AV60" s="481"/>
      <c r="AW60" s="482"/>
      <c r="AX60" s="482"/>
      <c r="AY60" s="483"/>
      <c r="AZ60" s="400"/>
      <c r="BA60" s="400"/>
      <c r="BB60" s="400"/>
      <c r="BC60" s="400"/>
      <c r="BD60" s="395"/>
      <c r="BE60" s="396"/>
      <c r="BF60" s="396"/>
      <c r="BG60" s="396"/>
      <c r="BH60" s="397"/>
      <c r="BI60" s="395"/>
      <c r="BJ60" s="396"/>
      <c r="BK60" s="396"/>
      <c r="BL60" s="396"/>
      <c r="BM60" s="397"/>
      <c r="BN60" s="398"/>
      <c r="BO60" s="398"/>
      <c r="BP60" s="398"/>
      <c r="BQ60" s="398"/>
    </row>
    <row r="61" spans="1:70" ht="39.950000000000003" customHeight="1" thickBot="1">
      <c r="A61" s="86">
        <v>10</v>
      </c>
      <c r="B61" s="405"/>
      <c r="C61" s="406"/>
      <c r="D61" s="406"/>
      <c r="E61" s="406"/>
      <c r="F61" s="407"/>
      <c r="G61" s="408"/>
      <c r="H61" s="408"/>
      <c r="I61" s="408"/>
      <c r="J61" s="408"/>
      <c r="K61" s="408"/>
      <c r="L61" s="408"/>
      <c r="M61" s="408"/>
      <c r="N61" s="409"/>
      <c r="O61" s="409"/>
      <c r="P61" s="409"/>
      <c r="Q61" s="409"/>
      <c r="R61" s="409"/>
      <c r="S61" s="410"/>
      <c r="T61" s="410"/>
      <c r="U61" s="410"/>
      <c r="V61" s="410"/>
      <c r="W61" s="410"/>
      <c r="X61" s="411"/>
      <c r="Y61" s="411"/>
      <c r="Z61" s="411"/>
      <c r="AA61" s="411"/>
      <c r="AB61" s="411"/>
      <c r="AC61" s="411"/>
      <c r="AD61" s="411"/>
      <c r="AE61" s="411"/>
      <c r="AF61" s="411"/>
      <c r="AG61" s="411"/>
      <c r="AH61" s="412"/>
      <c r="AI61" s="412"/>
      <c r="AJ61" s="412"/>
      <c r="AK61" s="412"/>
      <c r="AL61" s="412"/>
      <c r="AM61" s="413"/>
      <c r="AN61" s="413"/>
      <c r="AO61" s="413"/>
      <c r="AP61" s="413"/>
      <c r="AQ61" s="413"/>
      <c r="AR61" s="412"/>
      <c r="AS61" s="412"/>
      <c r="AT61" s="412"/>
      <c r="AU61" s="412"/>
      <c r="AV61" s="478"/>
      <c r="AW61" s="479"/>
      <c r="AX61" s="479"/>
      <c r="AY61" s="480"/>
      <c r="AZ61" s="425"/>
      <c r="BA61" s="425"/>
      <c r="BB61" s="425"/>
      <c r="BC61" s="425"/>
      <c r="BD61" s="429"/>
      <c r="BE61" s="430"/>
      <c r="BF61" s="430"/>
      <c r="BG61" s="430"/>
      <c r="BH61" s="431"/>
      <c r="BI61" s="429"/>
      <c r="BJ61" s="430"/>
      <c r="BK61" s="430"/>
      <c r="BL61" s="430"/>
      <c r="BM61" s="431"/>
      <c r="BN61" s="404"/>
      <c r="BO61" s="404"/>
      <c r="BP61" s="404"/>
      <c r="BQ61" s="404"/>
    </row>
    <row r="62" spans="1:70" s="75" customFormat="1" ht="32.25" customHeight="1" thickTop="1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8" t="s">
        <v>82</v>
      </c>
      <c r="X62" s="470">
        <f>SUM(X52:AB61)</f>
        <v>0</v>
      </c>
      <c r="Y62" s="470"/>
      <c r="Z62" s="470"/>
      <c r="AA62" s="470"/>
      <c r="AB62" s="470"/>
      <c r="AC62" s="470">
        <f t="shared" ref="AC62" si="0">SUM(AC52:AG61)</f>
        <v>0</v>
      </c>
      <c r="AD62" s="470"/>
      <c r="AE62" s="470"/>
      <c r="AF62" s="470"/>
      <c r="AG62" s="470"/>
      <c r="AH62" s="470">
        <f>SUM(AH52:AL61)</f>
        <v>0</v>
      </c>
      <c r="AI62" s="470"/>
      <c r="AJ62" s="470"/>
      <c r="AK62" s="470"/>
      <c r="AL62" s="470"/>
      <c r="AM62" s="471">
        <f>IFERROR(AVERAGE(AM52:AQ61),0)</f>
        <v>0</v>
      </c>
      <c r="AN62" s="472"/>
      <c r="AO62" s="472"/>
      <c r="AP62" s="472"/>
      <c r="AQ62" s="472"/>
      <c r="AR62" s="473">
        <f>SUM(AR52:AU61)</f>
        <v>0</v>
      </c>
      <c r="AS62" s="473"/>
      <c r="AT62" s="473"/>
      <c r="AU62" s="473"/>
      <c r="AV62" s="475">
        <f>SUM(AV52:AY61)</f>
        <v>0</v>
      </c>
      <c r="AW62" s="476"/>
      <c r="AX62" s="476"/>
      <c r="AY62" s="477"/>
      <c r="AZ62" s="474">
        <f>SUM(AZ52:BC61)</f>
        <v>0</v>
      </c>
      <c r="BA62" s="465"/>
      <c r="BB62" s="465"/>
      <c r="BC62" s="465"/>
      <c r="BD62" s="467">
        <f>SUM(BD52:BH61)</f>
        <v>0</v>
      </c>
      <c r="BE62" s="468"/>
      <c r="BF62" s="468"/>
      <c r="BG62" s="468"/>
      <c r="BH62" s="469"/>
      <c r="BI62" s="467">
        <f>SUM(BI52:BM61)</f>
        <v>0</v>
      </c>
      <c r="BJ62" s="468"/>
      <c r="BK62" s="468"/>
      <c r="BL62" s="468"/>
      <c r="BM62" s="469"/>
      <c r="BN62" s="87"/>
      <c r="BO62" s="87"/>
      <c r="BP62" s="87"/>
      <c r="BQ62" s="87"/>
      <c r="BR62" s="76"/>
    </row>
  </sheetData>
  <sheetProtection sheet="1" selectLockedCells="1"/>
  <mergeCells count="399">
    <mergeCell ref="A31:G32"/>
    <mergeCell ref="H31:L32"/>
    <mergeCell ref="V31:Z32"/>
    <mergeCell ref="A20:G28"/>
    <mergeCell ref="H24:J28"/>
    <mergeCell ref="K24:AH28"/>
    <mergeCell ref="A42:G43"/>
    <mergeCell ref="AJ18:AS19"/>
    <mergeCell ref="AD29:AE30"/>
    <mergeCell ref="T38:U38"/>
    <mergeCell ref="H22:O23"/>
    <mergeCell ref="P22:Q23"/>
    <mergeCell ref="E18:G19"/>
    <mergeCell ref="H20:O21"/>
    <mergeCell ref="Z22:AA23"/>
    <mergeCell ref="T34:U34"/>
    <mergeCell ref="L33:P33"/>
    <mergeCell ref="L34:P34"/>
    <mergeCell ref="AF29:AG30"/>
    <mergeCell ref="AH29:AH30"/>
    <mergeCell ref="Y29:Z30"/>
    <mergeCell ref="AA31:AC32"/>
    <mergeCell ref="AD31:AG32"/>
    <mergeCell ref="AH31:AH32"/>
    <mergeCell ref="A4:G5"/>
    <mergeCell ref="H4:AH5"/>
    <mergeCell ref="B2:J2"/>
    <mergeCell ref="K2:AH2"/>
    <mergeCell ref="A3:AH3"/>
    <mergeCell ref="F7:G7"/>
    <mergeCell ref="AJ4:BQ15"/>
    <mergeCell ref="AB20:AE21"/>
    <mergeCell ref="AF20:AG21"/>
    <mergeCell ref="AH20:AH21"/>
    <mergeCell ref="P20:Q21"/>
    <mergeCell ref="R20:Y21"/>
    <mergeCell ref="Z20:AA21"/>
    <mergeCell ref="E8:G8"/>
    <mergeCell ref="E9:G9"/>
    <mergeCell ref="E10:G10"/>
    <mergeCell ref="E11:G11"/>
    <mergeCell ref="E12:G12"/>
    <mergeCell ref="BF20:BK21"/>
    <mergeCell ref="AT18:AY19"/>
    <mergeCell ref="AZ18:BE19"/>
    <mergeCell ref="BF18:BK19"/>
    <mergeCell ref="BL18:BQ19"/>
    <mergeCell ref="A18:D19"/>
    <mergeCell ref="AA29:AB30"/>
    <mergeCell ref="AC29:AC30"/>
    <mergeCell ref="H33:J34"/>
    <mergeCell ref="K33:K34"/>
    <mergeCell ref="Q33:S33"/>
    <mergeCell ref="T33:U33"/>
    <mergeCell ref="Q34:S34"/>
    <mergeCell ref="M29:M30"/>
    <mergeCell ref="H29:J30"/>
    <mergeCell ref="P31:S32"/>
    <mergeCell ref="T31:U32"/>
    <mergeCell ref="M31:O32"/>
    <mergeCell ref="K29:L30"/>
    <mergeCell ref="A33:G34"/>
    <mergeCell ref="A37:G38"/>
    <mergeCell ref="A29:G30"/>
    <mergeCell ref="E13:G13"/>
    <mergeCell ref="E14:G14"/>
    <mergeCell ref="E15:G15"/>
    <mergeCell ref="A17:AH17"/>
    <mergeCell ref="E16:G16"/>
    <mergeCell ref="R22:Y23"/>
    <mergeCell ref="N29:P29"/>
    <mergeCell ref="H37:J38"/>
    <mergeCell ref="K37:K38"/>
    <mergeCell ref="L37:P37"/>
    <mergeCell ref="Q37:S37"/>
    <mergeCell ref="T37:U37"/>
    <mergeCell ref="L38:P38"/>
    <mergeCell ref="Q38:S38"/>
    <mergeCell ref="Q29:R29"/>
    <mergeCell ref="N30:P30"/>
    <mergeCell ref="Q30:R30"/>
    <mergeCell ref="AD15:AH15"/>
    <mergeCell ref="T16:X16"/>
    <mergeCell ref="Y14:AC14"/>
    <mergeCell ref="AD14:AH14"/>
    <mergeCell ref="T36:U36"/>
    <mergeCell ref="A41:AH41"/>
    <mergeCell ref="T39:U39"/>
    <mergeCell ref="L40:P40"/>
    <mergeCell ref="Q40:S40"/>
    <mergeCell ref="T40:U40"/>
    <mergeCell ref="A39:G40"/>
    <mergeCell ref="H39:J40"/>
    <mergeCell ref="K39:K40"/>
    <mergeCell ref="A35:G36"/>
    <mergeCell ref="H35:J36"/>
    <mergeCell ref="K35:K36"/>
    <mergeCell ref="L35:P35"/>
    <mergeCell ref="Q35:S35"/>
    <mergeCell ref="Q39:S39"/>
    <mergeCell ref="L39:P39"/>
    <mergeCell ref="BN50:BQ51"/>
    <mergeCell ref="A50:A51"/>
    <mergeCell ref="X51:AB51"/>
    <mergeCell ref="AC51:AG51"/>
    <mergeCell ref="A49:AH49"/>
    <mergeCell ref="B50:F51"/>
    <mergeCell ref="G50:I51"/>
    <mergeCell ref="J50:M51"/>
    <mergeCell ref="N50:R51"/>
    <mergeCell ref="S50:W51"/>
    <mergeCell ref="AH51:AL51"/>
    <mergeCell ref="AM51:AQ51"/>
    <mergeCell ref="X50:AQ50"/>
    <mergeCell ref="BD50:BM50"/>
    <mergeCell ref="BD51:BH51"/>
    <mergeCell ref="BI51:BM51"/>
    <mergeCell ref="AZ50:BC51"/>
    <mergeCell ref="AR50:AY50"/>
    <mergeCell ref="AR51:AU51"/>
    <mergeCell ref="AV51:AY51"/>
    <mergeCell ref="B53:F53"/>
    <mergeCell ref="G53:I53"/>
    <mergeCell ref="J53:M53"/>
    <mergeCell ref="N53:R53"/>
    <mergeCell ref="S53:W53"/>
    <mergeCell ref="X53:AB53"/>
    <mergeCell ref="AC53:AG53"/>
    <mergeCell ref="AC52:AG52"/>
    <mergeCell ref="AH52:AL52"/>
    <mergeCell ref="B52:F52"/>
    <mergeCell ref="G52:I52"/>
    <mergeCell ref="J52:M52"/>
    <mergeCell ref="N52:R52"/>
    <mergeCell ref="S52:W52"/>
    <mergeCell ref="X52:AB52"/>
    <mergeCell ref="AH53:AL53"/>
    <mergeCell ref="BD52:BH52"/>
    <mergeCell ref="AM53:AQ53"/>
    <mergeCell ref="AR53:AU53"/>
    <mergeCell ref="AZ53:BC53"/>
    <mergeCell ref="AV53:AY53"/>
    <mergeCell ref="BD53:BH53"/>
    <mergeCell ref="BI52:BM52"/>
    <mergeCell ref="BN52:BQ52"/>
    <mergeCell ref="AM52:AQ52"/>
    <mergeCell ref="AR52:AU52"/>
    <mergeCell ref="AZ52:BC52"/>
    <mergeCell ref="AV52:AY52"/>
    <mergeCell ref="BI53:BM53"/>
    <mergeCell ref="BN53:BQ53"/>
    <mergeCell ref="BI55:BM55"/>
    <mergeCell ref="BN55:BQ55"/>
    <mergeCell ref="AM57:AQ57"/>
    <mergeCell ref="AR57:AU57"/>
    <mergeCell ref="AZ57:BC57"/>
    <mergeCell ref="AV57:AY57"/>
    <mergeCell ref="BD57:BH57"/>
    <mergeCell ref="G54:I54"/>
    <mergeCell ref="J54:M54"/>
    <mergeCell ref="N54:R54"/>
    <mergeCell ref="S54:W54"/>
    <mergeCell ref="X54:AB54"/>
    <mergeCell ref="AC54:AG54"/>
    <mergeCell ref="AH54:AL54"/>
    <mergeCell ref="BN54:BQ54"/>
    <mergeCell ref="AM54:AQ54"/>
    <mergeCell ref="AR54:AU54"/>
    <mergeCell ref="AZ54:BC54"/>
    <mergeCell ref="AV54:AY54"/>
    <mergeCell ref="BD54:BH54"/>
    <mergeCell ref="BI54:BM54"/>
    <mergeCell ref="J56:M56"/>
    <mergeCell ref="N56:R56"/>
    <mergeCell ref="BI57:BM57"/>
    <mergeCell ref="B55:F55"/>
    <mergeCell ref="G55:I55"/>
    <mergeCell ref="J55:M55"/>
    <mergeCell ref="N55:R55"/>
    <mergeCell ref="S55:W55"/>
    <mergeCell ref="X55:AB55"/>
    <mergeCell ref="AC55:AG55"/>
    <mergeCell ref="AH55:AL55"/>
    <mergeCell ref="AM55:AQ55"/>
    <mergeCell ref="B54:F54"/>
    <mergeCell ref="AR55:AU55"/>
    <mergeCell ref="AZ55:BC55"/>
    <mergeCell ref="AV55:AY55"/>
    <mergeCell ref="BD55:BH55"/>
    <mergeCell ref="AH57:AL57"/>
    <mergeCell ref="BD56:BH56"/>
    <mergeCell ref="BI56:BM56"/>
    <mergeCell ref="BN56:BQ56"/>
    <mergeCell ref="B57:F57"/>
    <mergeCell ref="G57:I57"/>
    <mergeCell ref="J57:M57"/>
    <mergeCell ref="N57:R57"/>
    <mergeCell ref="S57:W57"/>
    <mergeCell ref="X57:AB57"/>
    <mergeCell ref="AC57:AG57"/>
    <mergeCell ref="AC56:AG56"/>
    <mergeCell ref="AH56:AL56"/>
    <mergeCell ref="AM56:AQ56"/>
    <mergeCell ref="AR56:AU56"/>
    <mergeCell ref="AZ56:BC56"/>
    <mergeCell ref="AV56:AY56"/>
    <mergeCell ref="B56:F56"/>
    <mergeCell ref="G56:I56"/>
    <mergeCell ref="BI61:BM61"/>
    <mergeCell ref="BN61:BQ61"/>
    <mergeCell ref="BI59:BM59"/>
    <mergeCell ref="BN59:BQ59"/>
    <mergeCell ref="BN58:BQ58"/>
    <mergeCell ref="AR58:AU58"/>
    <mergeCell ref="AZ58:BC58"/>
    <mergeCell ref="AV58:AY58"/>
    <mergeCell ref="BD58:BH58"/>
    <mergeCell ref="BI58:BM58"/>
    <mergeCell ref="AV60:AY60"/>
    <mergeCell ref="BN57:BQ57"/>
    <mergeCell ref="G59:I59"/>
    <mergeCell ref="J59:M59"/>
    <mergeCell ref="N59:R59"/>
    <mergeCell ref="S59:W59"/>
    <mergeCell ref="X59:AB59"/>
    <mergeCell ref="AC59:AG59"/>
    <mergeCell ref="AH59:AL59"/>
    <mergeCell ref="AM59:AQ59"/>
    <mergeCell ref="AR59:AU59"/>
    <mergeCell ref="AZ59:BC59"/>
    <mergeCell ref="AV59:AY59"/>
    <mergeCell ref="BD59:BH59"/>
    <mergeCell ref="S56:W56"/>
    <mergeCell ref="X56:AB56"/>
    <mergeCell ref="AM58:AQ58"/>
    <mergeCell ref="B58:F58"/>
    <mergeCell ref="G58:I58"/>
    <mergeCell ref="J58:M58"/>
    <mergeCell ref="N58:R58"/>
    <mergeCell ref="S58:W58"/>
    <mergeCell ref="X58:AB58"/>
    <mergeCell ref="AC58:AG58"/>
    <mergeCell ref="AH58:AL58"/>
    <mergeCell ref="B61:F61"/>
    <mergeCell ref="G61:I61"/>
    <mergeCell ref="J61:M61"/>
    <mergeCell ref="N61:R61"/>
    <mergeCell ref="S61:W61"/>
    <mergeCell ref="X61:AB61"/>
    <mergeCell ref="AC61:AG61"/>
    <mergeCell ref="AC60:AG60"/>
    <mergeCell ref="AH60:AL60"/>
    <mergeCell ref="B60:F60"/>
    <mergeCell ref="G60:I60"/>
    <mergeCell ref="J60:M60"/>
    <mergeCell ref="N60:R60"/>
    <mergeCell ref="S60:W60"/>
    <mergeCell ref="X60:AB60"/>
    <mergeCell ref="B59:F59"/>
    <mergeCell ref="BI62:BM62"/>
    <mergeCell ref="X62:AB62"/>
    <mergeCell ref="AC62:AG62"/>
    <mergeCell ref="AJ3:BQ3"/>
    <mergeCell ref="AJ17:BQ17"/>
    <mergeCell ref="AH62:AL62"/>
    <mergeCell ref="AM62:AQ62"/>
    <mergeCell ref="AR62:AU62"/>
    <mergeCell ref="AZ62:BC62"/>
    <mergeCell ref="AV62:AY62"/>
    <mergeCell ref="BD62:BH62"/>
    <mergeCell ref="AM61:AQ61"/>
    <mergeCell ref="AR61:AU61"/>
    <mergeCell ref="AZ61:BC61"/>
    <mergeCell ref="AV61:AY61"/>
    <mergeCell ref="BD61:BH61"/>
    <mergeCell ref="AH61:AL61"/>
    <mergeCell ref="BD60:BH60"/>
    <mergeCell ref="BI60:BM60"/>
    <mergeCell ref="BN60:BQ60"/>
    <mergeCell ref="AM60:AQ60"/>
    <mergeCell ref="AR60:AU60"/>
    <mergeCell ref="AZ60:BC60"/>
    <mergeCell ref="AR20:AS21"/>
    <mergeCell ref="AR22:AS23"/>
    <mergeCell ref="AO41:AW42"/>
    <mergeCell ref="AX41:BO42"/>
    <mergeCell ref="BP41:BQ42"/>
    <mergeCell ref="AT28:AY29"/>
    <mergeCell ref="AZ28:BE29"/>
    <mergeCell ref="BF28:BK29"/>
    <mergeCell ref="BL28:BQ29"/>
    <mergeCell ref="BL20:BQ21"/>
    <mergeCell ref="AJ20:AQ23"/>
    <mergeCell ref="AJ24:AS25"/>
    <mergeCell ref="AJ26:AS27"/>
    <mergeCell ref="AJ28:AS29"/>
    <mergeCell ref="AT24:AY25"/>
    <mergeCell ref="AZ24:BE25"/>
    <mergeCell ref="BF24:BK25"/>
    <mergeCell ref="BL24:BQ25"/>
    <mergeCell ref="AT26:AY27"/>
    <mergeCell ref="AZ26:BE27"/>
    <mergeCell ref="AM41:AN42"/>
    <mergeCell ref="BJ2:BQ2"/>
    <mergeCell ref="H7:S7"/>
    <mergeCell ref="H8:S8"/>
    <mergeCell ref="AO45:AW46"/>
    <mergeCell ref="AX45:BO46"/>
    <mergeCell ref="BP45:BQ46"/>
    <mergeCell ref="T7:X7"/>
    <mergeCell ref="Y7:AC7"/>
    <mergeCell ref="AD7:AH7"/>
    <mergeCell ref="T8:X8"/>
    <mergeCell ref="Y8:AC8"/>
    <mergeCell ref="AD8:AH8"/>
    <mergeCell ref="Y16:AC16"/>
    <mergeCell ref="AD16:AH16"/>
    <mergeCell ref="Y11:AC11"/>
    <mergeCell ref="AD11:AH11"/>
    <mergeCell ref="T12:X12"/>
    <mergeCell ref="Y12:AC12"/>
    <mergeCell ref="AD12:AH12"/>
    <mergeCell ref="T13:X13"/>
    <mergeCell ref="BF26:BK27"/>
    <mergeCell ref="BL26:BQ27"/>
    <mergeCell ref="AT20:AY21"/>
    <mergeCell ref="AZ20:BE21"/>
    <mergeCell ref="AO47:AW48"/>
    <mergeCell ref="AX47:BO48"/>
    <mergeCell ref="BP47:BQ48"/>
    <mergeCell ref="AO43:AW44"/>
    <mergeCell ref="AX43:BO44"/>
    <mergeCell ref="BP43:BQ44"/>
    <mergeCell ref="AO37:AW38"/>
    <mergeCell ref="AX37:BO38"/>
    <mergeCell ref="BP37:BQ38"/>
    <mergeCell ref="AO39:AW40"/>
    <mergeCell ref="AX39:BO40"/>
    <mergeCell ref="BP39:BQ40"/>
    <mergeCell ref="AM43:AN44"/>
    <mergeCell ref="AM45:AN46"/>
    <mergeCell ref="AJ32:BQ32"/>
    <mergeCell ref="BP35:BQ36"/>
    <mergeCell ref="AM33:AN34"/>
    <mergeCell ref="AM35:AN36"/>
    <mergeCell ref="AM37:AN38"/>
    <mergeCell ref="AM39:AN40"/>
    <mergeCell ref="AT22:AY23"/>
    <mergeCell ref="AZ22:BE23"/>
    <mergeCell ref="BF22:BK23"/>
    <mergeCell ref="BL22:BQ23"/>
    <mergeCell ref="AM47:AN48"/>
    <mergeCell ref="AO33:AW34"/>
    <mergeCell ref="AX33:BO34"/>
    <mergeCell ref="BP33:BQ34"/>
    <mergeCell ref="AO35:AW36"/>
    <mergeCell ref="AX35:BO36"/>
    <mergeCell ref="H9:S9"/>
    <mergeCell ref="H10:S10"/>
    <mergeCell ref="H11:S11"/>
    <mergeCell ref="H12:S12"/>
    <mergeCell ref="H13:S13"/>
    <mergeCell ref="H14:S14"/>
    <mergeCell ref="H15:S15"/>
    <mergeCell ref="H16:S16"/>
    <mergeCell ref="T11:X11"/>
    <mergeCell ref="T14:X14"/>
    <mergeCell ref="T9:X9"/>
    <mergeCell ref="Y9:AC9"/>
    <mergeCell ref="AD9:AH9"/>
    <mergeCell ref="T10:X10"/>
    <mergeCell ref="Y10:AC10"/>
    <mergeCell ref="AD10:AH10"/>
    <mergeCell ref="T15:X15"/>
    <mergeCell ref="Y15:AC15"/>
    <mergeCell ref="Y13:AC13"/>
    <mergeCell ref="AD13:AH13"/>
    <mergeCell ref="AJ33:AL48"/>
    <mergeCell ref="A44:G48"/>
    <mergeCell ref="H44:AH48"/>
    <mergeCell ref="A6:D16"/>
    <mergeCell ref="E6:G6"/>
    <mergeCell ref="H6:S6"/>
    <mergeCell ref="T6:AH6"/>
    <mergeCell ref="H18:AA19"/>
    <mergeCell ref="T29:U30"/>
    <mergeCell ref="V29:W30"/>
    <mergeCell ref="X29:X30"/>
    <mergeCell ref="H42:M43"/>
    <mergeCell ref="O42:T43"/>
    <mergeCell ref="V42:AA43"/>
    <mergeCell ref="AC42:AG43"/>
    <mergeCell ref="N42:N43"/>
    <mergeCell ref="U42:U43"/>
    <mergeCell ref="AB42:AB43"/>
    <mergeCell ref="AH42:AH43"/>
    <mergeCell ref="T35:U35"/>
    <mergeCell ref="L36:P36"/>
    <mergeCell ref="Q36:S36"/>
  </mergeCells>
  <phoneticPr fontId="2"/>
  <conditionalFormatting sqref="G52:I61">
    <cfRule type="containsBlanks" dxfId="8" priority="4">
      <formula>LEN(TRIM(G52))=0</formula>
    </cfRule>
  </conditionalFormatting>
  <conditionalFormatting sqref="J52:M61">
    <cfRule type="containsBlanks" dxfId="7" priority="3">
      <formula>LEN(TRIM(J52))=0</formula>
    </cfRule>
  </conditionalFormatting>
  <conditionalFormatting sqref="B52:B61">
    <cfRule type="containsBlanks" dxfId="6" priority="1">
      <formula>LEN(TRIM(B52))=0</formula>
    </cfRule>
  </conditionalFormatting>
  <dataValidations count="6">
    <dataValidation type="list" allowBlank="1" showInputMessage="1" showErrorMessage="1" sqref="G52:I61" xr:uid="{00000000-0002-0000-0100-000000000000}">
      <formula1>"１，２,３,４,５,６,７,８"</formula1>
    </dataValidation>
    <dataValidation type="list" allowBlank="1" showInputMessage="1" showErrorMessage="1" sqref="J52:M61" xr:uid="{00000000-0002-0000-0100-000001000000}">
      <formula1>"ＺＥＨ＋,ＺＥＨ＋Ｒ"</formula1>
    </dataValidation>
    <dataValidation type="list" allowBlank="1" showInputMessage="1" showErrorMessage="1" sqref="T7:AH16" xr:uid="{00000000-0002-0000-0100-000002000000}">
      <formula1>"補助対象住宅,住宅に導入する設備,コミュニティに資する設備"</formula1>
    </dataValidation>
    <dataValidation type="list" allowBlank="1" showInputMessage="1" showErrorMessage="1" sqref="BP35:BQ48" xr:uid="{00000000-0002-0000-0100-000003000000}">
      <formula1>"補助,―"</formula1>
    </dataValidation>
    <dataValidation type="list" allowBlank="1" showInputMessage="1" showErrorMessage="1" sqref="P20:Q23 Z20:AA23 N42:N43 U42:U43 AB42:AB43 AH42:AH43" xr:uid="{00000000-0002-0000-0100-000004000000}">
      <formula1>"□,■"</formula1>
    </dataValidation>
    <dataValidation type="list" allowBlank="1" showInputMessage="1" showErrorMessage="1" sqref="BN52:BQ61" xr:uid="{00000000-0002-0000-0100-000005000000}">
      <formula1>"有,―"</formula1>
    </dataValidation>
  </dataValidations>
  <printOptions horizontalCentered="1"/>
  <pageMargins left="0.59055118110236227" right="0.19685039370078741" top="0.19685039370078741" bottom="0.15748031496062992" header="0.31496062992125984" footer="0.31496062992125984"/>
  <pageSetup paperSize="8" scale="61" orientation="landscape" r:id="rId1"/>
  <ignoredErrors>
    <ignoredError sqref="P31 AD31 AF29 X62:AQ62 AT28:BQ29 AA29 Q39:S40 H39 H33 BD62:BM62 AS62:AU62 H37 H35 Q3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558891-52C2-4C4C-AF09-9B688EA0D31C}">
          <x14:formula1>
            <xm:f>リスト!$A$2:$A$41</xm:f>
          </x14:formula1>
          <xm:sqref>B52:F61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BW76"/>
  <sheetViews>
    <sheetView showGridLines="0" view="pageBreakPreview" zoomScale="60" zoomScaleNormal="55" workbookViewId="0">
      <selection activeCell="F3" sqref="F3:AH3"/>
    </sheetView>
  </sheetViews>
  <sheetFormatPr defaultRowHeight="14.25"/>
  <cols>
    <col min="1" max="73" width="4.375" style="3" customWidth="1"/>
    <col min="74" max="74" width="4.375" style="69" customWidth="1"/>
    <col min="75" max="336" width="4.375" style="3" customWidth="1"/>
    <col min="337" max="16384" width="9" style="3"/>
  </cols>
  <sheetData>
    <row r="1" spans="1:75" s="1" customFormat="1" ht="24.75" customHeight="1">
      <c r="AM1" s="2"/>
      <c r="BV1" s="67"/>
    </row>
    <row r="2" spans="1:75" s="1" customFormat="1" ht="32.25" customHeight="1">
      <c r="B2" s="556" t="s">
        <v>59</v>
      </c>
      <c r="C2" s="556"/>
      <c r="D2" s="556"/>
      <c r="E2" s="556"/>
      <c r="F2" s="556"/>
      <c r="G2" s="556"/>
      <c r="H2" s="556"/>
      <c r="I2" s="556"/>
      <c r="J2" s="556"/>
      <c r="K2" s="556" t="s">
        <v>1</v>
      </c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556"/>
      <c r="AH2" s="556"/>
      <c r="AI2" s="556"/>
      <c r="AJ2" s="556"/>
      <c r="AK2" s="556"/>
      <c r="AL2" s="556"/>
      <c r="BN2" s="557"/>
      <c r="BO2" s="557"/>
      <c r="BP2" s="557"/>
      <c r="BQ2" s="557"/>
      <c r="BR2" s="557"/>
      <c r="BS2" s="557"/>
      <c r="BT2" s="557"/>
      <c r="BU2" s="557"/>
      <c r="BV2" s="67"/>
    </row>
    <row r="3" spans="1:75" s="10" customFormat="1" ht="39" customHeight="1">
      <c r="B3" s="565" t="s">
        <v>60</v>
      </c>
      <c r="C3" s="566"/>
      <c r="D3" s="566"/>
      <c r="E3" s="567"/>
      <c r="F3" s="561" t="str">
        <f>IF('３.コミュニティ提案概要書（１）'!H4="","",'３.コミュニティ提案概要書（１）'!H4)</f>
        <v/>
      </c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2"/>
      <c r="R3" s="562"/>
      <c r="S3" s="562"/>
      <c r="T3" s="562"/>
      <c r="U3" s="562"/>
      <c r="V3" s="562"/>
      <c r="W3" s="562"/>
      <c r="X3" s="562"/>
      <c r="Y3" s="562"/>
      <c r="Z3" s="562"/>
      <c r="AA3" s="562"/>
      <c r="AB3" s="562"/>
      <c r="AC3" s="562"/>
      <c r="AD3" s="562"/>
      <c r="AE3" s="562"/>
      <c r="AF3" s="562"/>
      <c r="AG3" s="562"/>
      <c r="AH3" s="563"/>
      <c r="AI3" s="564" t="s">
        <v>61</v>
      </c>
      <c r="AJ3" s="564"/>
      <c r="AK3" s="564"/>
      <c r="AL3" s="564"/>
      <c r="AM3" s="565"/>
      <c r="AN3" s="558"/>
      <c r="AO3" s="559"/>
      <c r="AP3" s="559"/>
      <c r="AQ3" s="559"/>
      <c r="AR3" s="559"/>
      <c r="AS3" s="559"/>
      <c r="AT3" s="559"/>
      <c r="AU3" s="559"/>
      <c r="AV3" s="559"/>
      <c r="AW3" s="559"/>
      <c r="AX3" s="559"/>
      <c r="AY3" s="559"/>
      <c r="AZ3" s="559"/>
      <c r="BA3" s="559"/>
      <c r="BB3" s="559"/>
      <c r="BC3" s="559"/>
      <c r="BD3" s="559"/>
      <c r="BE3" s="559"/>
      <c r="BF3" s="559"/>
      <c r="BG3" s="559"/>
      <c r="BH3" s="559"/>
      <c r="BI3" s="559"/>
      <c r="BJ3" s="559"/>
      <c r="BK3" s="559"/>
      <c r="BL3" s="559"/>
      <c r="BM3" s="559"/>
      <c r="BN3" s="559"/>
      <c r="BO3" s="559"/>
      <c r="BP3" s="559"/>
      <c r="BQ3" s="559"/>
      <c r="BR3" s="559"/>
      <c r="BS3" s="559"/>
      <c r="BT3" s="559"/>
      <c r="BU3" s="560"/>
      <c r="BV3" s="68" t="s">
        <v>144</v>
      </c>
    </row>
    <row r="4" spans="1:75" ht="18" customHeight="1">
      <c r="A4" s="6"/>
      <c r="B4" s="710"/>
      <c r="C4" s="711"/>
      <c r="D4" s="711"/>
      <c r="E4" s="711"/>
      <c r="F4" s="711"/>
      <c r="G4" s="711"/>
      <c r="H4" s="711"/>
      <c r="I4" s="711"/>
      <c r="J4" s="711"/>
      <c r="K4" s="711"/>
      <c r="L4" s="711"/>
      <c r="M4" s="711"/>
      <c r="N4" s="711"/>
      <c r="O4" s="711"/>
      <c r="P4" s="711"/>
      <c r="Q4" s="711"/>
      <c r="R4" s="711"/>
      <c r="S4" s="711"/>
      <c r="T4" s="711"/>
      <c r="U4" s="711"/>
      <c r="V4" s="711"/>
      <c r="W4" s="711"/>
      <c r="X4" s="711"/>
      <c r="Y4" s="711"/>
      <c r="Z4" s="711"/>
      <c r="AA4" s="711"/>
      <c r="AB4" s="711"/>
      <c r="AC4" s="711"/>
      <c r="AD4" s="711"/>
      <c r="AE4" s="711"/>
      <c r="AF4" s="711"/>
      <c r="AG4" s="711"/>
      <c r="AH4" s="711"/>
      <c r="AI4" s="711"/>
      <c r="AJ4" s="711"/>
      <c r="AK4" s="711"/>
      <c r="AL4" s="711"/>
      <c r="AM4" s="711"/>
      <c r="AN4" s="711"/>
      <c r="AO4" s="711"/>
      <c r="AP4" s="711"/>
      <c r="AQ4" s="711"/>
      <c r="AR4" s="711"/>
      <c r="AS4" s="711"/>
      <c r="AT4" s="711"/>
      <c r="AU4" s="711"/>
      <c r="AV4" s="711"/>
      <c r="AW4" s="711"/>
      <c r="AX4" s="711"/>
      <c r="AY4" s="711"/>
      <c r="AZ4" s="711"/>
      <c r="BA4" s="711"/>
      <c r="BB4" s="711"/>
      <c r="BC4" s="711"/>
      <c r="BD4" s="711"/>
      <c r="BE4" s="711"/>
      <c r="BF4" s="711"/>
      <c r="BG4" s="711"/>
      <c r="BH4" s="711"/>
      <c r="BI4" s="711"/>
      <c r="BJ4" s="711"/>
      <c r="BK4" s="711"/>
      <c r="BL4" s="711"/>
      <c r="BM4" s="711"/>
      <c r="BN4" s="711"/>
      <c r="BO4" s="711"/>
      <c r="BP4" s="711"/>
      <c r="BQ4" s="711"/>
      <c r="BR4" s="711"/>
      <c r="BS4" s="711"/>
      <c r="BT4" s="711"/>
      <c r="BU4" s="347"/>
      <c r="BW4" s="66" t="s">
        <v>145</v>
      </c>
    </row>
    <row r="5" spans="1:75" ht="18" customHeight="1">
      <c r="A5" s="7"/>
      <c r="B5" s="712"/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13"/>
      <c r="O5" s="713"/>
      <c r="P5" s="713"/>
      <c r="Q5" s="713"/>
      <c r="R5" s="713"/>
      <c r="S5" s="713"/>
      <c r="T5" s="713"/>
      <c r="U5" s="713"/>
      <c r="V5" s="713"/>
      <c r="W5" s="713"/>
      <c r="X5" s="713"/>
      <c r="Y5" s="713"/>
      <c r="Z5" s="713"/>
      <c r="AA5" s="713"/>
      <c r="AB5" s="713"/>
      <c r="AC5" s="713"/>
      <c r="AD5" s="713"/>
      <c r="AE5" s="713"/>
      <c r="AF5" s="713"/>
      <c r="AG5" s="713"/>
      <c r="AH5" s="713"/>
      <c r="AI5" s="713"/>
      <c r="AJ5" s="713"/>
      <c r="AK5" s="713"/>
      <c r="AL5" s="713"/>
      <c r="AM5" s="713"/>
      <c r="AN5" s="713"/>
      <c r="AO5" s="713"/>
      <c r="AP5" s="713"/>
      <c r="AQ5" s="713"/>
      <c r="AR5" s="713"/>
      <c r="AS5" s="713"/>
      <c r="AT5" s="713"/>
      <c r="AU5" s="713"/>
      <c r="AV5" s="713"/>
      <c r="AW5" s="713"/>
      <c r="AX5" s="713"/>
      <c r="AY5" s="713"/>
      <c r="AZ5" s="713"/>
      <c r="BA5" s="713"/>
      <c r="BB5" s="713"/>
      <c r="BC5" s="713"/>
      <c r="BD5" s="713"/>
      <c r="BE5" s="713"/>
      <c r="BF5" s="713"/>
      <c r="BG5" s="713"/>
      <c r="BH5" s="713"/>
      <c r="BI5" s="713"/>
      <c r="BJ5" s="713"/>
      <c r="BK5" s="713"/>
      <c r="BL5" s="713"/>
      <c r="BM5" s="713"/>
      <c r="BN5" s="713"/>
      <c r="BO5" s="713"/>
      <c r="BP5" s="713"/>
      <c r="BQ5" s="713"/>
      <c r="BR5" s="713"/>
      <c r="BS5" s="713"/>
      <c r="BT5" s="713"/>
      <c r="BU5" s="714"/>
      <c r="BW5" s="66" t="s">
        <v>146</v>
      </c>
    </row>
    <row r="6" spans="1:75" ht="18" customHeight="1">
      <c r="A6" s="6"/>
      <c r="B6" s="712"/>
      <c r="C6" s="713"/>
      <c r="D6" s="713"/>
      <c r="E6" s="713"/>
      <c r="F6" s="713"/>
      <c r="G6" s="713"/>
      <c r="H6" s="713"/>
      <c r="I6" s="713"/>
      <c r="J6" s="713"/>
      <c r="K6" s="713"/>
      <c r="L6" s="713"/>
      <c r="M6" s="713"/>
      <c r="N6" s="713"/>
      <c r="O6" s="713"/>
      <c r="P6" s="713"/>
      <c r="Q6" s="713"/>
      <c r="R6" s="713"/>
      <c r="S6" s="713"/>
      <c r="T6" s="713"/>
      <c r="U6" s="713"/>
      <c r="V6" s="713"/>
      <c r="W6" s="713"/>
      <c r="X6" s="713"/>
      <c r="Y6" s="713"/>
      <c r="Z6" s="713"/>
      <c r="AA6" s="713"/>
      <c r="AB6" s="713"/>
      <c r="AC6" s="713"/>
      <c r="AD6" s="713"/>
      <c r="AE6" s="713"/>
      <c r="AF6" s="713"/>
      <c r="AG6" s="713"/>
      <c r="AH6" s="713"/>
      <c r="AI6" s="713"/>
      <c r="AJ6" s="713"/>
      <c r="AK6" s="713"/>
      <c r="AL6" s="713"/>
      <c r="AM6" s="713"/>
      <c r="AN6" s="713"/>
      <c r="AO6" s="713"/>
      <c r="AP6" s="713"/>
      <c r="AQ6" s="713"/>
      <c r="AR6" s="713"/>
      <c r="AS6" s="713"/>
      <c r="AT6" s="713"/>
      <c r="AU6" s="713"/>
      <c r="AV6" s="713"/>
      <c r="AW6" s="713"/>
      <c r="AX6" s="713"/>
      <c r="AY6" s="713"/>
      <c r="AZ6" s="713"/>
      <c r="BA6" s="713"/>
      <c r="BB6" s="713"/>
      <c r="BC6" s="713"/>
      <c r="BD6" s="713"/>
      <c r="BE6" s="713"/>
      <c r="BF6" s="713"/>
      <c r="BG6" s="713"/>
      <c r="BH6" s="713"/>
      <c r="BI6" s="713"/>
      <c r="BJ6" s="713"/>
      <c r="BK6" s="713"/>
      <c r="BL6" s="713"/>
      <c r="BM6" s="713"/>
      <c r="BN6" s="713"/>
      <c r="BO6" s="713"/>
      <c r="BP6" s="713"/>
      <c r="BQ6" s="713"/>
      <c r="BR6" s="713"/>
      <c r="BS6" s="713"/>
      <c r="BT6" s="713"/>
      <c r="BU6" s="714"/>
    </row>
    <row r="7" spans="1:75" ht="18" customHeight="1">
      <c r="A7" s="6"/>
      <c r="B7" s="712"/>
      <c r="C7" s="713"/>
      <c r="D7" s="713"/>
      <c r="E7" s="713"/>
      <c r="F7" s="713"/>
      <c r="G7" s="713"/>
      <c r="H7" s="713"/>
      <c r="I7" s="713"/>
      <c r="J7" s="713"/>
      <c r="K7" s="713"/>
      <c r="L7" s="713"/>
      <c r="M7" s="713"/>
      <c r="N7" s="713"/>
      <c r="O7" s="713"/>
      <c r="P7" s="713"/>
      <c r="Q7" s="713"/>
      <c r="R7" s="713"/>
      <c r="S7" s="713"/>
      <c r="T7" s="713"/>
      <c r="U7" s="713"/>
      <c r="V7" s="713"/>
      <c r="W7" s="713"/>
      <c r="X7" s="713"/>
      <c r="Y7" s="713"/>
      <c r="Z7" s="713"/>
      <c r="AA7" s="713"/>
      <c r="AB7" s="713"/>
      <c r="AC7" s="713"/>
      <c r="AD7" s="713"/>
      <c r="AE7" s="713"/>
      <c r="AF7" s="713"/>
      <c r="AG7" s="713"/>
      <c r="AH7" s="713"/>
      <c r="AI7" s="713"/>
      <c r="AJ7" s="713"/>
      <c r="AK7" s="713"/>
      <c r="AL7" s="713"/>
      <c r="AM7" s="713"/>
      <c r="AN7" s="713"/>
      <c r="AO7" s="713"/>
      <c r="AP7" s="713"/>
      <c r="AQ7" s="713"/>
      <c r="AR7" s="713"/>
      <c r="AS7" s="713"/>
      <c r="AT7" s="713"/>
      <c r="AU7" s="713"/>
      <c r="AV7" s="713"/>
      <c r="AW7" s="713"/>
      <c r="AX7" s="713"/>
      <c r="AY7" s="713"/>
      <c r="AZ7" s="713"/>
      <c r="BA7" s="713"/>
      <c r="BB7" s="713"/>
      <c r="BC7" s="713"/>
      <c r="BD7" s="713"/>
      <c r="BE7" s="713"/>
      <c r="BF7" s="713"/>
      <c r="BG7" s="713"/>
      <c r="BH7" s="713"/>
      <c r="BI7" s="713"/>
      <c r="BJ7" s="713"/>
      <c r="BK7" s="713"/>
      <c r="BL7" s="713"/>
      <c r="BM7" s="713"/>
      <c r="BN7" s="713"/>
      <c r="BO7" s="713"/>
      <c r="BP7" s="713"/>
      <c r="BQ7" s="713"/>
      <c r="BR7" s="713"/>
      <c r="BS7" s="713"/>
      <c r="BT7" s="713"/>
      <c r="BU7" s="714"/>
    </row>
    <row r="8" spans="1:75" ht="18" customHeight="1">
      <c r="A8" s="6"/>
      <c r="B8" s="712"/>
      <c r="C8" s="713"/>
      <c r="D8" s="713"/>
      <c r="E8" s="713"/>
      <c r="F8" s="713"/>
      <c r="G8" s="713"/>
      <c r="H8" s="713"/>
      <c r="I8" s="713"/>
      <c r="J8" s="713"/>
      <c r="K8" s="713"/>
      <c r="L8" s="713"/>
      <c r="M8" s="713"/>
      <c r="N8" s="713"/>
      <c r="O8" s="713"/>
      <c r="P8" s="713"/>
      <c r="Q8" s="713"/>
      <c r="R8" s="713"/>
      <c r="S8" s="713"/>
      <c r="T8" s="713"/>
      <c r="U8" s="713"/>
      <c r="V8" s="713"/>
      <c r="W8" s="713"/>
      <c r="X8" s="713"/>
      <c r="Y8" s="713"/>
      <c r="Z8" s="713"/>
      <c r="AA8" s="713"/>
      <c r="AB8" s="713"/>
      <c r="AC8" s="713"/>
      <c r="AD8" s="713"/>
      <c r="AE8" s="713"/>
      <c r="AF8" s="713"/>
      <c r="AG8" s="713"/>
      <c r="AH8" s="713"/>
      <c r="AI8" s="713"/>
      <c r="AJ8" s="713"/>
      <c r="AK8" s="713"/>
      <c r="AL8" s="713"/>
      <c r="AM8" s="713"/>
      <c r="AN8" s="713"/>
      <c r="AO8" s="713"/>
      <c r="AP8" s="713"/>
      <c r="AQ8" s="713"/>
      <c r="AR8" s="713"/>
      <c r="AS8" s="713"/>
      <c r="AT8" s="713"/>
      <c r="AU8" s="713"/>
      <c r="AV8" s="713"/>
      <c r="AW8" s="713"/>
      <c r="AX8" s="713"/>
      <c r="AY8" s="713"/>
      <c r="AZ8" s="713"/>
      <c r="BA8" s="713"/>
      <c r="BB8" s="713"/>
      <c r="BC8" s="713"/>
      <c r="BD8" s="713"/>
      <c r="BE8" s="713"/>
      <c r="BF8" s="713"/>
      <c r="BG8" s="713"/>
      <c r="BH8" s="713"/>
      <c r="BI8" s="713"/>
      <c r="BJ8" s="713"/>
      <c r="BK8" s="713"/>
      <c r="BL8" s="713"/>
      <c r="BM8" s="713"/>
      <c r="BN8" s="713"/>
      <c r="BO8" s="713"/>
      <c r="BP8" s="713"/>
      <c r="BQ8" s="713"/>
      <c r="BR8" s="713"/>
      <c r="BS8" s="713"/>
      <c r="BT8" s="713"/>
      <c r="BU8" s="714"/>
      <c r="BV8" s="69" t="s">
        <v>147</v>
      </c>
    </row>
    <row r="9" spans="1:75" ht="18" customHeight="1">
      <c r="A9" s="6"/>
      <c r="B9" s="712"/>
      <c r="C9" s="713"/>
      <c r="D9" s="713"/>
      <c r="E9" s="713"/>
      <c r="F9" s="713"/>
      <c r="G9" s="713"/>
      <c r="H9" s="713"/>
      <c r="I9" s="713"/>
      <c r="J9" s="713"/>
      <c r="K9" s="713"/>
      <c r="L9" s="713"/>
      <c r="M9" s="713"/>
      <c r="N9" s="713"/>
      <c r="O9" s="713"/>
      <c r="P9" s="713"/>
      <c r="Q9" s="713"/>
      <c r="R9" s="713"/>
      <c r="S9" s="713"/>
      <c r="T9" s="713"/>
      <c r="U9" s="713"/>
      <c r="V9" s="713"/>
      <c r="W9" s="713"/>
      <c r="X9" s="713"/>
      <c r="Y9" s="713"/>
      <c r="Z9" s="713"/>
      <c r="AA9" s="713"/>
      <c r="AB9" s="713"/>
      <c r="AC9" s="713"/>
      <c r="AD9" s="713"/>
      <c r="AE9" s="713"/>
      <c r="AF9" s="713"/>
      <c r="AG9" s="713"/>
      <c r="AH9" s="713"/>
      <c r="AI9" s="713"/>
      <c r="AJ9" s="713"/>
      <c r="AK9" s="713"/>
      <c r="AL9" s="713"/>
      <c r="AM9" s="713"/>
      <c r="AN9" s="713"/>
      <c r="AO9" s="713"/>
      <c r="AP9" s="713"/>
      <c r="AQ9" s="713"/>
      <c r="AR9" s="713"/>
      <c r="AS9" s="713"/>
      <c r="AT9" s="713"/>
      <c r="AU9" s="713"/>
      <c r="AV9" s="713"/>
      <c r="AW9" s="713"/>
      <c r="AX9" s="713"/>
      <c r="AY9" s="713"/>
      <c r="AZ9" s="713"/>
      <c r="BA9" s="713"/>
      <c r="BB9" s="713"/>
      <c r="BC9" s="713"/>
      <c r="BD9" s="713"/>
      <c r="BE9" s="713"/>
      <c r="BF9" s="713"/>
      <c r="BG9" s="713"/>
      <c r="BH9" s="713"/>
      <c r="BI9" s="713"/>
      <c r="BJ9" s="713"/>
      <c r="BK9" s="713"/>
      <c r="BL9" s="713"/>
      <c r="BM9" s="713"/>
      <c r="BN9" s="713"/>
      <c r="BO9" s="713"/>
      <c r="BP9" s="713"/>
      <c r="BQ9" s="713"/>
      <c r="BR9" s="713"/>
      <c r="BS9" s="713"/>
      <c r="BT9" s="713"/>
      <c r="BU9" s="714"/>
      <c r="BV9" s="69" t="s">
        <v>148</v>
      </c>
    </row>
    <row r="10" spans="1:75" ht="18" customHeight="1">
      <c r="A10" s="6"/>
      <c r="B10" s="712"/>
      <c r="C10" s="713"/>
      <c r="D10" s="713"/>
      <c r="E10" s="713"/>
      <c r="F10" s="713"/>
      <c r="G10" s="713"/>
      <c r="H10" s="713"/>
      <c r="I10" s="713"/>
      <c r="J10" s="713"/>
      <c r="K10" s="713"/>
      <c r="L10" s="713"/>
      <c r="M10" s="713"/>
      <c r="N10" s="713"/>
      <c r="O10" s="713"/>
      <c r="P10" s="713"/>
      <c r="Q10" s="713"/>
      <c r="R10" s="713"/>
      <c r="S10" s="713"/>
      <c r="T10" s="713"/>
      <c r="U10" s="713"/>
      <c r="V10" s="713"/>
      <c r="W10" s="713"/>
      <c r="X10" s="713"/>
      <c r="Y10" s="713"/>
      <c r="Z10" s="713"/>
      <c r="AA10" s="713"/>
      <c r="AB10" s="713"/>
      <c r="AC10" s="713"/>
      <c r="AD10" s="713"/>
      <c r="AE10" s="713"/>
      <c r="AF10" s="713"/>
      <c r="AG10" s="713"/>
      <c r="AH10" s="713"/>
      <c r="AI10" s="713"/>
      <c r="AJ10" s="713"/>
      <c r="AK10" s="713"/>
      <c r="AL10" s="713"/>
      <c r="AM10" s="713"/>
      <c r="AN10" s="713"/>
      <c r="AO10" s="713"/>
      <c r="AP10" s="713"/>
      <c r="AQ10" s="713"/>
      <c r="AR10" s="713"/>
      <c r="AS10" s="713"/>
      <c r="AT10" s="713"/>
      <c r="AU10" s="713"/>
      <c r="AV10" s="713"/>
      <c r="AW10" s="713"/>
      <c r="AX10" s="713"/>
      <c r="AY10" s="713"/>
      <c r="AZ10" s="713"/>
      <c r="BA10" s="713"/>
      <c r="BB10" s="713"/>
      <c r="BC10" s="713"/>
      <c r="BD10" s="713"/>
      <c r="BE10" s="713"/>
      <c r="BF10" s="713"/>
      <c r="BG10" s="713"/>
      <c r="BH10" s="713"/>
      <c r="BI10" s="713"/>
      <c r="BJ10" s="713"/>
      <c r="BK10" s="713"/>
      <c r="BL10" s="713"/>
      <c r="BM10" s="713"/>
      <c r="BN10" s="713"/>
      <c r="BO10" s="713"/>
      <c r="BP10" s="713"/>
      <c r="BQ10" s="713"/>
      <c r="BR10" s="713"/>
      <c r="BS10" s="713"/>
      <c r="BT10" s="713"/>
      <c r="BU10" s="714"/>
    </row>
    <row r="11" spans="1:75" ht="18" customHeight="1">
      <c r="A11" s="6"/>
      <c r="B11" s="712"/>
      <c r="C11" s="713"/>
      <c r="D11" s="713"/>
      <c r="E11" s="713"/>
      <c r="F11" s="713"/>
      <c r="G11" s="713"/>
      <c r="H11" s="713"/>
      <c r="I11" s="713"/>
      <c r="J11" s="713"/>
      <c r="K11" s="713"/>
      <c r="L11" s="713"/>
      <c r="M11" s="713"/>
      <c r="N11" s="713"/>
      <c r="O11" s="713"/>
      <c r="P11" s="713"/>
      <c r="Q11" s="713"/>
      <c r="R11" s="713"/>
      <c r="S11" s="713"/>
      <c r="T11" s="713"/>
      <c r="U11" s="713"/>
      <c r="V11" s="713"/>
      <c r="W11" s="713"/>
      <c r="X11" s="713"/>
      <c r="Y11" s="713"/>
      <c r="Z11" s="713"/>
      <c r="AA11" s="713"/>
      <c r="AB11" s="713"/>
      <c r="AC11" s="713"/>
      <c r="AD11" s="713"/>
      <c r="AE11" s="713"/>
      <c r="AF11" s="713"/>
      <c r="AG11" s="713"/>
      <c r="AH11" s="713"/>
      <c r="AI11" s="713"/>
      <c r="AJ11" s="713"/>
      <c r="AK11" s="713"/>
      <c r="AL11" s="713"/>
      <c r="AM11" s="713"/>
      <c r="AN11" s="713"/>
      <c r="AO11" s="713"/>
      <c r="AP11" s="713"/>
      <c r="AQ11" s="713"/>
      <c r="AR11" s="713"/>
      <c r="AS11" s="713"/>
      <c r="AT11" s="713"/>
      <c r="AU11" s="713"/>
      <c r="AV11" s="713"/>
      <c r="AW11" s="713"/>
      <c r="AX11" s="713"/>
      <c r="AY11" s="713"/>
      <c r="AZ11" s="713"/>
      <c r="BA11" s="713"/>
      <c r="BB11" s="713"/>
      <c r="BC11" s="713"/>
      <c r="BD11" s="713"/>
      <c r="BE11" s="713"/>
      <c r="BF11" s="713"/>
      <c r="BG11" s="713"/>
      <c r="BH11" s="713"/>
      <c r="BI11" s="713"/>
      <c r="BJ11" s="713"/>
      <c r="BK11" s="713"/>
      <c r="BL11" s="713"/>
      <c r="BM11" s="713"/>
      <c r="BN11" s="713"/>
      <c r="BO11" s="713"/>
      <c r="BP11" s="713"/>
      <c r="BQ11" s="713"/>
      <c r="BR11" s="713"/>
      <c r="BS11" s="713"/>
      <c r="BT11" s="713"/>
      <c r="BU11" s="714"/>
    </row>
    <row r="12" spans="1:75" ht="18" customHeight="1">
      <c r="A12" s="6"/>
      <c r="B12" s="712"/>
      <c r="C12" s="713"/>
      <c r="D12" s="713"/>
      <c r="E12" s="713"/>
      <c r="F12" s="713"/>
      <c r="G12" s="713"/>
      <c r="H12" s="713"/>
      <c r="I12" s="713"/>
      <c r="J12" s="713"/>
      <c r="K12" s="713"/>
      <c r="L12" s="713"/>
      <c r="M12" s="713"/>
      <c r="N12" s="713"/>
      <c r="O12" s="713"/>
      <c r="P12" s="713"/>
      <c r="Q12" s="713"/>
      <c r="R12" s="713"/>
      <c r="S12" s="713"/>
      <c r="T12" s="713"/>
      <c r="U12" s="713"/>
      <c r="V12" s="713"/>
      <c r="W12" s="713"/>
      <c r="X12" s="713"/>
      <c r="Y12" s="713"/>
      <c r="Z12" s="713"/>
      <c r="AA12" s="713"/>
      <c r="AB12" s="713"/>
      <c r="AC12" s="713"/>
      <c r="AD12" s="713"/>
      <c r="AE12" s="713"/>
      <c r="AF12" s="713"/>
      <c r="AG12" s="713"/>
      <c r="AH12" s="713"/>
      <c r="AI12" s="713"/>
      <c r="AJ12" s="713"/>
      <c r="AK12" s="713"/>
      <c r="AL12" s="713"/>
      <c r="AM12" s="713"/>
      <c r="AN12" s="713"/>
      <c r="AO12" s="713"/>
      <c r="AP12" s="713"/>
      <c r="AQ12" s="713"/>
      <c r="AR12" s="713"/>
      <c r="AS12" s="713"/>
      <c r="AT12" s="713"/>
      <c r="AU12" s="713"/>
      <c r="AV12" s="713"/>
      <c r="AW12" s="713"/>
      <c r="AX12" s="713"/>
      <c r="AY12" s="713"/>
      <c r="AZ12" s="713"/>
      <c r="BA12" s="713"/>
      <c r="BB12" s="713"/>
      <c r="BC12" s="713"/>
      <c r="BD12" s="713"/>
      <c r="BE12" s="713"/>
      <c r="BF12" s="713"/>
      <c r="BG12" s="713"/>
      <c r="BH12" s="713"/>
      <c r="BI12" s="713"/>
      <c r="BJ12" s="713"/>
      <c r="BK12" s="713"/>
      <c r="BL12" s="713"/>
      <c r="BM12" s="713"/>
      <c r="BN12" s="713"/>
      <c r="BO12" s="713"/>
      <c r="BP12" s="713"/>
      <c r="BQ12" s="713"/>
      <c r="BR12" s="713"/>
      <c r="BS12" s="713"/>
      <c r="BT12" s="713"/>
      <c r="BU12" s="714"/>
    </row>
    <row r="13" spans="1:75" ht="18" customHeight="1">
      <c r="A13" s="6"/>
      <c r="B13" s="712"/>
      <c r="C13" s="713"/>
      <c r="D13" s="713"/>
      <c r="E13" s="713"/>
      <c r="F13" s="713"/>
      <c r="G13" s="713"/>
      <c r="H13" s="713"/>
      <c r="I13" s="713"/>
      <c r="J13" s="713"/>
      <c r="K13" s="713"/>
      <c r="L13" s="713"/>
      <c r="M13" s="713"/>
      <c r="N13" s="713"/>
      <c r="O13" s="713"/>
      <c r="P13" s="713"/>
      <c r="Q13" s="713"/>
      <c r="R13" s="713"/>
      <c r="S13" s="713"/>
      <c r="T13" s="713"/>
      <c r="U13" s="713"/>
      <c r="V13" s="713"/>
      <c r="W13" s="713"/>
      <c r="X13" s="713"/>
      <c r="Y13" s="713"/>
      <c r="Z13" s="713"/>
      <c r="AA13" s="713"/>
      <c r="AB13" s="713"/>
      <c r="AC13" s="713"/>
      <c r="AD13" s="713"/>
      <c r="AE13" s="713"/>
      <c r="AF13" s="713"/>
      <c r="AG13" s="713"/>
      <c r="AH13" s="713"/>
      <c r="AI13" s="713"/>
      <c r="AJ13" s="713"/>
      <c r="AK13" s="713"/>
      <c r="AL13" s="713"/>
      <c r="AM13" s="713"/>
      <c r="AN13" s="713"/>
      <c r="AO13" s="713"/>
      <c r="AP13" s="713"/>
      <c r="AQ13" s="713"/>
      <c r="AR13" s="713"/>
      <c r="AS13" s="713"/>
      <c r="AT13" s="713"/>
      <c r="AU13" s="713"/>
      <c r="AV13" s="713"/>
      <c r="AW13" s="713"/>
      <c r="AX13" s="713"/>
      <c r="AY13" s="713"/>
      <c r="AZ13" s="713"/>
      <c r="BA13" s="713"/>
      <c r="BB13" s="713"/>
      <c r="BC13" s="713"/>
      <c r="BD13" s="713"/>
      <c r="BE13" s="713"/>
      <c r="BF13" s="713"/>
      <c r="BG13" s="713"/>
      <c r="BH13" s="713"/>
      <c r="BI13" s="713"/>
      <c r="BJ13" s="713"/>
      <c r="BK13" s="713"/>
      <c r="BL13" s="713"/>
      <c r="BM13" s="713"/>
      <c r="BN13" s="713"/>
      <c r="BO13" s="713"/>
      <c r="BP13" s="713"/>
      <c r="BQ13" s="713"/>
      <c r="BR13" s="713"/>
      <c r="BS13" s="713"/>
      <c r="BT13" s="713"/>
      <c r="BU13" s="714"/>
    </row>
    <row r="14" spans="1:75" ht="18" customHeight="1">
      <c r="A14" s="6"/>
      <c r="B14" s="712"/>
      <c r="C14" s="713"/>
      <c r="D14" s="713"/>
      <c r="E14" s="713"/>
      <c r="F14" s="713"/>
      <c r="G14" s="713"/>
      <c r="H14" s="713"/>
      <c r="I14" s="713"/>
      <c r="J14" s="713"/>
      <c r="K14" s="713"/>
      <c r="L14" s="713"/>
      <c r="M14" s="713"/>
      <c r="N14" s="713"/>
      <c r="O14" s="713"/>
      <c r="P14" s="713"/>
      <c r="Q14" s="713"/>
      <c r="R14" s="713"/>
      <c r="S14" s="713"/>
      <c r="T14" s="713"/>
      <c r="U14" s="713"/>
      <c r="V14" s="713"/>
      <c r="W14" s="713"/>
      <c r="X14" s="713"/>
      <c r="Y14" s="713"/>
      <c r="Z14" s="713"/>
      <c r="AA14" s="713"/>
      <c r="AB14" s="713"/>
      <c r="AC14" s="713"/>
      <c r="AD14" s="713"/>
      <c r="AE14" s="713"/>
      <c r="AF14" s="713"/>
      <c r="AG14" s="713"/>
      <c r="AH14" s="713"/>
      <c r="AI14" s="713"/>
      <c r="AJ14" s="713"/>
      <c r="AK14" s="713"/>
      <c r="AL14" s="713"/>
      <c r="AM14" s="713"/>
      <c r="AN14" s="713"/>
      <c r="AO14" s="713"/>
      <c r="AP14" s="713"/>
      <c r="AQ14" s="713"/>
      <c r="AR14" s="713"/>
      <c r="AS14" s="713"/>
      <c r="AT14" s="713"/>
      <c r="AU14" s="713"/>
      <c r="AV14" s="713"/>
      <c r="AW14" s="713"/>
      <c r="AX14" s="713"/>
      <c r="AY14" s="713"/>
      <c r="AZ14" s="713"/>
      <c r="BA14" s="713"/>
      <c r="BB14" s="713"/>
      <c r="BC14" s="713"/>
      <c r="BD14" s="713"/>
      <c r="BE14" s="713"/>
      <c r="BF14" s="713"/>
      <c r="BG14" s="713"/>
      <c r="BH14" s="713"/>
      <c r="BI14" s="713"/>
      <c r="BJ14" s="713"/>
      <c r="BK14" s="713"/>
      <c r="BL14" s="713"/>
      <c r="BM14" s="713"/>
      <c r="BN14" s="713"/>
      <c r="BO14" s="713"/>
      <c r="BP14" s="713"/>
      <c r="BQ14" s="713"/>
      <c r="BR14" s="713"/>
      <c r="BS14" s="713"/>
      <c r="BT14" s="713"/>
      <c r="BU14" s="714"/>
    </row>
    <row r="15" spans="1:75" ht="18" customHeight="1">
      <c r="A15" s="9"/>
      <c r="B15" s="712"/>
      <c r="C15" s="713"/>
      <c r="D15" s="713"/>
      <c r="E15" s="713"/>
      <c r="F15" s="713"/>
      <c r="G15" s="713"/>
      <c r="H15" s="713"/>
      <c r="I15" s="713"/>
      <c r="J15" s="713"/>
      <c r="K15" s="713"/>
      <c r="L15" s="713"/>
      <c r="M15" s="713"/>
      <c r="N15" s="713"/>
      <c r="O15" s="713"/>
      <c r="P15" s="713"/>
      <c r="Q15" s="713"/>
      <c r="R15" s="713"/>
      <c r="S15" s="713"/>
      <c r="T15" s="713"/>
      <c r="U15" s="713"/>
      <c r="V15" s="713"/>
      <c r="W15" s="713"/>
      <c r="X15" s="713"/>
      <c r="Y15" s="713"/>
      <c r="Z15" s="713"/>
      <c r="AA15" s="713"/>
      <c r="AB15" s="713"/>
      <c r="AC15" s="713"/>
      <c r="AD15" s="713"/>
      <c r="AE15" s="713"/>
      <c r="AF15" s="713"/>
      <c r="AG15" s="713"/>
      <c r="AH15" s="713"/>
      <c r="AI15" s="713"/>
      <c r="AJ15" s="713"/>
      <c r="AK15" s="713"/>
      <c r="AL15" s="713"/>
      <c r="AM15" s="713"/>
      <c r="AN15" s="713"/>
      <c r="AO15" s="713"/>
      <c r="AP15" s="713"/>
      <c r="AQ15" s="713"/>
      <c r="AR15" s="713"/>
      <c r="AS15" s="713"/>
      <c r="AT15" s="713"/>
      <c r="AU15" s="713"/>
      <c r="AV15" s="713"/>
      <c r="AW15" s="713"/>
      <c r="AX15" s="713"/>
      <c r="AY15" s="713"/>
      <c r="AZ15" s="713"/>
      <c r="BA15" s="713"/>
      <c r="BB15" s="713"/>
      <c r="BC15" s="713"/>
      <c r="BD15" s="713"/>
      <c r="BE15" s="713"/>
      <c r="BF15" s="713"/>
      <c r="BG15" s="713"/>
      <c r="BH15" s="713"/>
      <c r="BI15" s="713"/>
      <c r="BJ15" s="713"/>
      <c r="BK15" s="713"/>
      <c r="BL15" s="713"/>
      <c r="BM15" s="713"/>
      <c r="BN15" s="713"/>
      <c r="BO15" s="713"/>
      <c r="BP15" s="713"/>
      <c r="BQ15" s="713"/>
      <c r="BR15" s="713"/>
      <c r="BS15" s="713"/>
      <c r="BT15" s="713"/>
      <c r="BU15" s="714"/>
    </row>
    <row r="16" spans="1:75" ht="18" customHeight="1">
      <c r="A16" s="8"/>
      <c r="B16" s="712"/>
      <c r="C16" s="713"/>
      <c r="D16" s="713"/>
      <c r="E16" s="713"/>
      <c r="F16" s="713"/>
      <c r="G16" s="713"/>
      <c r="H16" s="713"/>
      <c r="I16" s="713"/>
      <c r="J16" s="713"/>
      <c r="K16" s="713"/>
      <c r="L16" s="713"/>
      <c r="M16" s="713"/>
      <c r="N16" s="713"/>
      <c r="O16" s="713"/>
      <c r="P16" s="713"/>
      <c r="Q16" s="713"/>
      <c r="R16" s="713"/>
      <c r="S16" s="713"/>
      <c r="T16" s="713"/>
      <c r="U16" s="713"/>
      <c r="V16" s="713"/>
      <c r="W16" s="713"/>
      <c r="X16" s="713"/>
      <c r="Y16" s="713"/>
      <c r="Z16" s="713"/>
      <c r="AA16" s="713"/>
      <c r="AB16" s="713"/>
      <c r="AC16" s="713"/>
      <c r="AD16" s="713"/>
      <c r="AE16" s="713"/>
      <c r="AF16" s="713"/>
      <c r="AG16" s="713"/>
      <c r="AH16" s="713"/>
      <c r="AI16" s="713"/>
      <c r="AJ16" s="713"/>
      <c r="AK16" s="713"/>
      <c r="AL16" s="713"/>
      <c r="AM16" s="713"/>
      <c r="AN16" s="713"/>
      <c r="AO16" s="713"/>
      <c r="AP16" s="713"/>
      <c r="AQ16" s="713"/>
      <c r="AR16" s="713"/>
      <c r="AS16" s="713"/>
      <c r="AT16" s="713"/>
      <c r="AU16" s="713"/>
      <c r="AV16" s="713"/>
      <c r="AW16" s="713"/>
      <c r="AX16" s="713"/>
      <c r="AY16" s="713"/>
      <c r="AZ16" s="713"/>
      <c r="BA16" s="713"/>
      <c r="BB16" s="713"/>
      <c r="BC16" s="713"/>
      <c r="BD16" s="713"/>
      <c r="BE16" s="713"/>
      <c r="BF16" s="713"/>
      <c r="BG16" s="713"/>
      <c r="BH16" s="713"/>
      <c r="BI16" s="713"/>
      <c r="BJ16" s="713"/>
      <c r="BK16" s="713"/>
      <c r="BL16" s="713"/>
      <c r="BM16" s="713"/>
      <c r="BN16" s="713"/>
      <c r="BO16" s="713"/>
      <c r="BP16" s="713"/>
      <c r="BQ16" s="713"/>
      <c r="BR16" s="713"/>
      <c r="BS16" s="713"/>
      <c r="BT16" s="713"/>
      <c r="BU16" s="714"/>
    </row>
    <row r="17" spans="1:73" ht="18" customHeight="1">
      <c r="A17" s="8"/>
      <c r="B17" s="712"/>
      <c r="C17" s="713"/>
      <c r="D17" s="713"/>
      <c r="E17" s="713"/>
      <c r="F17" s="713"/>
      <c r="G17" s="713"/>
      <c r="H17" s="713"/>
      <c r="I17" s="713"/>
      <c r="J17" s="713"/>
      <c r="K17" s="713"/>
      <c r="L17" s="713"/>
      <c r="M17" s="713"/>
      <c r="N17" s="713"/>
      <c r="O17" s="713"/>
      <c r="P17" s="713"/>
      <c r="Q17" s="713"/>
      <c r="R17" s="713"/>
      <c r="S17" s="713"/>
      <c r="T17" s="713"/>
      <c r="U17" s="713"/>
      <c r="V17" s="713"/>
      <c r="W17" s="713"/>
      <c r="X17" s="713"/>
      <c r="Y17" s="713"/>
      <c r="Z17" s="713"/>
      <c r="AA17" s="713"/>
      <c r="AB17" s="713"/>
      <c r="AC17" s="713"/>
      <c r="AD17" s="713"/>
      <c r="AE17" s="713"/>
      <c r="AF17" s="713"/>
      <c r="AG17" s="713"/>
      <c r="AH17" s="713"/>
      <c r="AI17" s="713"/>
      <c r="AJ17" s="713"/>
      <c r="AK17" s="713"/>
      <c r="AL17" s="713"/>
      <c r="AM17" s="713"/>
      <c r="AN17" s="713"/>
      <c r="AO17" s="713"/>
      <c r="AP17" s="713"/>
      <c r="AQ17" s="713"/>
      <c r="AR17" s="713"/>
      <c r="AS17" s="713"/>
      <c r="AT17" s="713"/>
      <c r="AU17" s="713"/>
      <c r="AV17" s="713"/>
      <c r="AW17" s="713"/>
      <c r="AX17" s="713"/>
      <c r="AY17" s="713"/>
      <c r="AZ17" s="713"/>
      <c r="BA17" s="713"/>
      <c r="BB17" s="713"/>
      <c r="BC17" s="713"/>
      <c r="BD17" s="713"/>
      <c r="BE17" s="713"/>
      <c r="BF17" s="713"/>
      <c r="BG17" s="713"/>
      <c r="BH17" s="713"/>
      <c r="BI17" s="713"/>
      <c r="BJ17" s="713"/>
      <c r="BK17" s="713"/>
      <c r="BL17" s="713"/>
      <c r="BM17" s="713"/>
      <c r="BN17" s="713"/>
      <c r="BO17" s="713"/>
      <c r="BP17" s="713"/>
      <c r="BQ17" s="713"/>
      <c r="BR17" s="713"/>
      <c r="BS17" s="713"/>
      <c r="BT17" s="713"/>
      <c r="BU17" s="714"/>
    </row>
    <row r="18" spans="1:73" ht="18" customHeight="1">
      <c r="A18" s="6"/>
      <c r="B18" s="712"/>
      <c r="C18" s="713"/>
      <c r="D18" s="713"/>
      <c r="E18" s="713"/>
      <c r="F18" s="713"/>
      <c r="G18" s="713"/>
      <c r="H18" s="713"/>
      <c r="I18" s="713"/>
      <c r="J18" s="713"/>
      <c r="K18" s="713"/>
      <c r="L18" s="713"/>
      <c r="M18" s="713"/>
      <c r="N18" s="713"/>
      <c r="O18" s="713"/>
      <c r="P18" s="713"/>
      <c r="Q18" s="713"/>
      <c r="R18" s="713"/>
      <c r="S18" s="713"/>
      <c r="T18" s="713"/>
      <c r="U18" s="713"/>
      <c r="V18" s="713"/>
      <c r="W18" s="713"/>
      <c r="X18" s="713"/>
      <c r="Y18" s="713"/>
      <c r="Z18" s="713"/>
      <c r="AA18" s="713"/>
      <c r="AB18" s="713"/>
      <c r="AC18" s="713"/>
      <c r="AD18" s="713"/>
      <c r="AE18" s="713"/>
      <c r="AF18" s="713"/>
      <c r="AG18" s="713"/>
      <c r="AH18" s="713"/>
      <c r="AI18" s="713"/>
      <c r="AJ18" s="713"/>
      <c r="AK18" s="713"/>
      <c r="AL18" s="713"/>
      <c r="AM18" s="713"/>
      <c r="AN18" s="713"/>
      <c r="AO18" s="713"/>
      <c r="AP18" s="713"/>
      <c r="AQ18" s="713"/>
      <c r="AR18" s="713"/>
      <c r="AS18" s="713"/>
      <c r="AT18" s="713"/>
      <c r="AU18" s="713"/>
      <c r="AV18" s="713"/>
      <c r="AW18" s="713"/>
      <c r="AX18" s="713"/>
      <c r="AY18" s="713"/>
      <c r="AZ18" s="713"/>
      <c r="BA18" s="713"/>
      <c r="BB18" s="713"/>
      <c r="BC18" s="713"/>
      <c r="BD18" s="713"/>
      <c r="BE18" s="713"/>
      <c r="BF18" s="713"/>
      <c r="BG18" s="713"/>
      <c r="BH18" s="713"/>
      <c r="BI18" s="713"/>
      <c r="BJ18" s="713"/>
      <c r="BK18" s="713"/>
      <c r="BL18" s="713"/>
      <c r="BM18" s="713"/>
      <c r="BN18" s="713"/>
      <c r="BO18" s="713"/>
      <c r="BP18" s="713"/>
      <c r="BQ18" s="713"/>
      <c r="BR18" s="713"/>
      <c r="BS18" s="713"/>
      <c r="BT18" s="713"/>
      <c r="BU18" s="714"/>
    </row>
    <row r="19" spans="1:73" ht="18" customHeight="1">
      <c r="A19" s="6"/>
      <c r="B19" s="712"/>
      <c r="C19" s="713"/>
      <c r="D19" s="713"/>
      <c r="E19" s="713"/>
      <c r="F19" s="713"/>
      <c r="G19" s="713"/>
      <c r="H19" s="713"/>
      <c r="I19" s="713"/>
      <c r="J19" s="713"/>
      <c r="K19" s="713"/>
      <c r="L19" s="713"/>
      <c r="M19" s="713"/>
      <c r="N19" s="713"/>
      <c r="O19" s="713"/>
      <c r="P19" s="713"/>
      <c r="Q19" s="713"/>
      <c r="R19" s="713"/>
      <c r="S19" s="713"/>
      <c r="T19" s="713"/>
      <c r="U19" s="713"/>
      <c r="V19" s="713"/>
      <c r="W19" s="713"/>
      <c r="X19" s="713"/>
      <c r="Y19" s="713"/>
      <c r="Z19" s="713"/>
      <c r="AA19" s="713"/>
      <c r="AB19" s="713"/>
      <c r="AC19" s="713"/>
      <c r="AD19" s="713"/>
      <c r="AE19" s="713"/>
      <c r="AF19" s="713"/>
      <c r="AG19" s="713"/>
      <c r="AH19" s="713"/>
      <c r="AI19" s="713"/>
      <c r="AJ19" s="713"/>
      <c r="AK19" s="713"/>
      <c r="AL19" s="713"/>
      <c r="AM19" s="713"/>
      <c r="AN19" s="713"/>
      <c r="AO19" s="713"/>
      <c r="AP19" s="713"/>
      <c r="AQ19" s="713"/>
      <c r="AR19" s="713"/>
      <c r="AS19" s="713"/>
      <c r="AT19" s="713"/>
      <c r="AU19" s="713"/>
      <c r="AV19" s="713"/>
      <c r="AW19" s="713"/>
      <c r="AX19" s="713"/>
      <c r="AY19" s="713"/>
      <c r="AZ19" s="713"/>
      <c r="BA19" s="713"/>
      <c r="BB19" s="713"/>
      <c r="BC19" s="713"/>
      <c r="BD19" s="713"/>
      <c r="BE19" s="713"/>
      <c r="BF19" s="713"/>
      <c r="BG19" s="713"/>
      <c r="BH19" s="713"/>
      <c r="BI19" s="713"/>
      <c r="BJ19" s="713"/>
      <c r="BK19" s="713"/>
      <c r="BL19" s="713"/>
      <c r="BM19" s="713"/>
      <c r="BN19" s="713"/>
      <c r="BO19" s="713"/>
      <c r="BP19" s="713"/>
      <c r="BQ19" s="713"/>
      <c r="BR19" s="713"/>
      <c r="BS19" s="713"/>
      <c r="BT19" s="713"/>
      <c r="BU19" s="714"/>
    </row>
    <row r="20" spans="1:73" ht="18" customHeight="1">
      <c r="A20" s="6"/>
      <c r="B20" s="712"/>
      <c r="C20" s="713"/>
      <c r="D20" s="713"/>
      <c r="E20" s="713"/>
      <c r="F20" s="713"/>
      <c r="G20" s="713"/>
      <c r="H20" s="713"/>
      <c r="I20" s="713"/>
      <c r="J20" s="713"/>
      <c r="K20" s="713"/>
      <c r="L20" s="713"/>
      <c r="M20" s="713"/>
      <c r="N20" s="713"/>
      <c r="O20" s="713"/>
      <c r="P20" s="713"/>
      <c r="Q20" s="713"/>
      <c r="R20" s="713"/>
      <c r="S20" s="713"/>
      <c r="T20" s="713"/>
      <c r="U20" s="713"/>
      <c r="V20" s="713"/>
      <c r="W20" s="713"/>
      <c r="X20" s="713"/>
      <c r="Y20" s="713"/>
      <c r="Z20" s="713"/>
      <c r="AA20" s="713"/>
      <c r="AB20" s="713"/>
      <c r="AC20" s="713"/>
      <c r="AD20" s="713"/>
      <c r="AE20" s="713"/>
      <c r="AF20" s="713"/>
      <c r="AG20" s="713"/>
      <c r="AH20" s="713"/>
      <c r="AI20" s="713"/>
      <c r="AJ20" s="713"/>
      <c r="AK20" s="713"/>
      <c r="AL20" s="713"/>
      <c r="AM20" s="713"/>
      <c r="AN20" s="713"/>
      <c r="AO20" s="713"/>
      <c r="AP20" s="713"/>
      <c r="AQ20" s="713"/>
      <c r="AR20" s="713"/>
      <c r="AS20" s="713"/>
      <c r="AT20" s="713"/>
      <c r="AU20" s="713"/>
      <c r="AV20" s="713"/>
      <c r="AW20" s="713"/>
      <c r="AX20" s="713"/>
      <c r="AY20" s="713"/>
      <c r="AZ20" s="713"/>
      <c r="BA20" s="713"/>
      <c r="BB20" s="713"/>
      <c r="BC20" s="713"/>
      <c r="BD20" s="713"/>
      <c r="BE20" s="713"/>
      <c r="BF20" s="713"/>
      <c r="BG20" s="713"/>
      <c r="BH20" s="713"/>
      <c r="BI20" s="713"/>
      <c r="BJ20" s="713"/>
      <c r="BK20" s="713"/>
      <c r="BL20" s="713"/>
      <c r="BM20" s="713"/>
      <c r="BN20" s="713"/>
      <c r="BO20" s="713"/>
      <c r="BP20" s="713"/>
      <c r="BQ20" s="713"/>
      <c r="BR20" s="713"/>
      <c r="BS20" s="713"/>
      <c r="BT20" s="713"/>
      <c r="BU20" s="714"/>
    </row>
    <row r="21" spans="1:73" ht="18" customHeight="1">
      <c r="A21" s="6"/>
      <c r="B21" s="712"/>
      <c r="C21" s="713"/>
      <c r="D21" s="713"/>
      <c r="E21" s="713"/>
      <c r="F21" s="713"/>
      <c r="G21" s="713"/>
      <c r="H21" s="713"/>
      <c r="I21" s="713"/>
      <c r="J21" s="713"/>
      <c r="K21" s="713"/>
      <c r="L21" s="713"/>
      <c r="M21" s="713"/>
      <c r="N21" s="713"/>
      <c r="O21" s="713"/>
      <c r="P21" s="713"/>
      <c r="Q21" s="713"/>
      <c r="R21" s="713"/>
      <c r="S21" s="713"/>
      <c r="T21" s="713"/>
      <c r="U21" s="713"/>
      <c r="V21" s="713"/>
      <c r="W21" s="713"/>
      <c r="X21" s="713"/>
      <c r="Y21" s="713"/>
      <c r="Z21" s="713"/>
      <c r="AA21" s="713"/>
      <c r="AB21" s="713"/>
      <c r="AC21" s="713"/>
      <c r="AD21" s="713"/>
      <c r="AE21" s="713"/>
      <c r="AF21" s="713"/>
      <c r="AG21" s="713"/>
      <c r="AH21" s="713"/>
      <c r="AI21" s="713"/>
      <c r="AJ21" s="713"/>
      <c r="AK21" s="713"/>
      <c r="AL21" s="713"/>
      <c r="AM21" s="713"/>
      <c r="AN21" s="713"/>
      <c r="AO21" s="713"/>
      <c r="AP21" s="713"/>
      <c r="AQ21" s="713"/>
      <c r="AR21" s="713"/>
      <c r="AS21" s="713"/>
      <c r="AT21" s="713"/>
      <c r="AU21" s="713"/>
      <c r="AV21" s="713"/>
      <c r="AW21" s="713"/>
      <c r="AX21" s="713"/>
      <c r="AY21" s="713"/>
      <c r="AZ21" s="713"/>
      <c r="BA21" s="713"/>
      <c r="BB21" s="713"/>
      <c r="BC21" s="713"/>
      <c r="BD21" s="713"/>
      <c r="BE21" s="713"/>
      <c r="BF21" s="713"/>
      <c r="BG21" s="713"/>
      <c r="BH21" s="713"/>
      <c r="BI21" s="713"/>
      <c r="BJ21" s="713"/>
      <c r="BK21" s="713"/>
      <c r="BL21" s="713"/>
      <c r="BM21" s="713"/>
      <c r="BN21" s="713"/>
      <c r="BO21" s="713"/>
      <c r="BP21" s="713"/>
      <c r="BQ21" s="713"/>
      <c r="BR21" s="713"/>
      <c r="BS21" s="713"/>
      <c r="BT21" s="713"/>
      <c r="BU21" s="714"/>
    </row>
    <row r="22" spans="1:73" ht="18" customHeight="1">
      <c r="A22" s="6"/>
      <c r="B22" s="712"/>
      <c r="C22" s="713"/>
      <c r="D22" s="713"/>
      <c r="E22" s="713"/>
      <c r="F22" s="713"/>
      <c r="G22" s="713"/>
      <c r="H22" s="713"/>
      <c r="I22" s="713"/>
      <c r="J22" s="713"/>
      <c r="K22" s="713"/>
      <c r="L22" s="713"/>
      <c r="M22" s="713"/>
      <c r="N22" s="713"/>
      <c r="O22" s="713"/>
      <c r="P22" s="713"/>
      <c r="Q22" s="713"/>
      <c r="R22" s="713"/>
      <c r="S22" s="713"/>
      <c r="T22" s="713"/>
      <c r="U22" s="713"/>
      <c r="V22" s="713"/>
      <c r="W22" s="713"/>
      <c r="X22" s="713"/>
      <c r="Y22" s="713"/>
      <c r="Z22" s="713"/>
      <c r="AA22" s="713"/>
      <c r="AB22" s="713"/>
      <c r="AC22" s="713"/>
      <c r="AD22" s="713"/>
      <c r="AE22" s="713"/>
      <c r="AF22" s="713"/>
      <c r="AG22" s="713"/>
      <c r="AH22" s="713"/>
      <c r="AI22" s="713"/>
      <c r="AJ22" s="713"/>
      <c r="AK22" s="713"/>
      <c r="AL22" s="713"/>
      <c r="AM22" s="713"/>
      <c r="AN22" s="713"/>
      <c r="AO22" s="713"/>
      <c r="AP22" s="713"/>
      <c r="AQ22" s="713"/>
      <c r="AR22" s="713"/>
      <c r="AS22" s="713"/>
      <c r="AT22" s="713"/>
      <c r="AU22" s="713"/>
      <c r="AV22" s="713"/>
      <c r="AW22" s="713"/>
      <c r="AX22" s="713"/>
      <c r="AY22" s="713"/>
      <c r="AZ22" s="713"/>
      <c r="BA22" s="713"/>
      <c r="BB22" s="713"/>
      <c r="BC22" s="713"/>
      <c r="BD22" s="713"/>
      <c r="BE22" s="713"/>
      <c r="BF22" s="713"/>
      <c r="BG22" s="713"/>
      <c r="BH22" s="713"/>
      <c r="BI22" s="713"/>
      <c r="BJ22" s="713"/>
      <c r="BK22" s="713"/>
      <c r="BL22" s="713"/>
      <c r="BM22" s="713"/>
      <c r="BN22" s="713"/>
      <c r="BO22" s="713"/>
      <c r="BP22" s="713"/>
      <c r="BQ22" s="713"/>
      <c r="BR22" s="713"/>
      <c r="BS22" s="713"/>
      <c r="BT22" s="713"/>
      <c r="BU22" s="714"/>
    </row>
    <row r="23" spans="1:73" ht="18" customHeight="1">
      <c r="A23" s="6"/>
      <c r="B23" s="712"/>
      <c r="C23" s="713"/>
      <c r="D23" s="713"/>
      <c r="E23" s="713"/>
      <c r="F23" s="713"/>
      <c r="G23" s="713"/>
      <c r="H23" s="713"/>
      <c r="I23" s="713"/>
      <c r="J23" s="713"/>
      <c r="K23" s="713"/>
      <c r="L23" s="713"/>
      <c r="M23" s="713"/>
      <c r="N23" s="713"/>
      <c r="O23" s="713"/>
      <c r="P23" s="713"/>
      <c r="Q23" s="713"/>
      <c r="R23" s="713"/>
      <c r="S23" s="713"/>
      <c r="T23" s="713"/>
      <c r="U23" s="713"/>
      <c r="V23" s="713"/>
      <c r="W23" s="713"/>
      <c r="X23" s="713"/>
      <c r="Y23" s="713"/>
      <c r="Z23" s="713"/>
      <c r="AA23" s="713"/>
      <c r="AB23" s="713"/>
      <c r="AC23" s="713"/>
      <c r="AD23" s="713"/>
      <c r="AE23" s="713"/>
      <c r="AF23" s="713"/>
      <c r="AG23" s="713"/>
      <c r="AH23" s="713"/>
      <c r="AI23" s="713"/>
      <c r="AJ23" s="713"/>
      <c r="AK23" s="713"/>
      <c r="AL23" s="713"/>
      <c r="AM23" s="713"/>
      <c r="AN23" s="713"/>
      <c r="AO23" s="713"/>
      <c r="AP23" s="713"/>
      <c r="AQ23" s="713"/>
      <c r="AR23" s="713"/>
      <c r="AS23" s="713"/>
      <c r="AT23" s="713"/>
      <c r="AU23" s="713"/>
      <c r="AV23" s="713"/>
      <c r="AW23" s="713"/>
      <c r="AX23" s="713"/>
      <c r="AY23" s="713"/>
      <c r="AZ23" s="713"/>
      <c r="BA23" s="713"/>
      <c r="BB23" s="713"/>
      <c r="BC23" s="713"/>
      <c r="BD23" s="713"/>
      <c r="BE23" s="713"/>
      <c r="BF23" s="713"/>
      <c r="BG23" s="713"/>
      <c r="BH23" s="713"/>
      <c r="BI23" s="713"/>
      <c r="BJ23" s="713"/>
      <c r="BK23" s="713"/>
      <c r="BL23" s="713"/>
      <c r="BM23" s="713"/>
      <c r="BN23" s="713"/>
      <c r="BO23" s="713"/>
      <c r="BP23" s="713"/>
      <c r="BQ23" s="713"/>
      <c r="BR23" s="713"/>
      <c r="BS23" s="713"/>
      <c r="BT23" s="713"/>
      <c r="BU23" s="714"/>
    </row>
    <row r="24" spans="1:73" ht="18" customHeight="1">
      <c r="A24" s="6"/>
      <c r="B24" s="712"/>
      <c r="C24" s="713"/>
      <c r="D24" s="713"/>
      <c r="E24" s="713"/>
      <c r="F24" s="713"/>
      <c r="G24" s="713"/>
      <c r="H24" s="713"/>
      <c r="I24" s="713"/>
      <c r="J24" s="713"/>
      <c r="K24" s="713"/>
      <c r="L24" s="713"/>
      <c r="M24" s="713"/>
      <c r="N24" s="713"/>
      <c r="O24" s="713"/>
      <c r="P24" s="713"/>
      <c r="Q24" s="713"/>
      <c r="R24" s="713"/>
      <c r="S24" s="713"/>
      <c r="T24" s="713"/>
      <c r="U24" s="713"/>
      <c r="V24" s="713"/>
      <c r="W24" s="713"/>
      <c r="X24" s="713"/>
      <c r="Y24" s="713"/>
      <c r="Z24" s="713"/>
      <c r="AA24" s="713"/>
      <c r="AB24" s="713"/>
      <c r="AC24" s="713"/>
      <c r="AD24" s="713"/>
      <c r="AE24" s="713"/>
      <c r="AF24" s="713"/>
      <c r="AG24" s="713"/>
      <c r="AH24" s="713"/>
      <c r="AI24" s="713"/>
      <c r="AJ24" s="713"/>
      <c r="AK24" s="713"/>
      <c r="AL24" s="713"/>
      <c r="AM24" s="713"/>
      <c r="AN24" s="713"/>
      <c r="AO24" s="713"/>
      <c r="AP24" s="713"/>
      <c r="AQ24" s="713"/>
      <c r="AR24" s="713"/>
      <c r="AS24" s="713"/>
      <c r="AT24" s="713"/>
      <c r="AU24" s="713"/>
      <c r="AV24" s="713"/>
      <c r="AW24" s="713"/>
      <c r="AX24" s="713"/>
      <c r="AY24" s="713"/>
      <c r="AZ24" s="713"/>
      <c r="BA24" s="713"/>
      <c r="BB24" s="713"/>
      <c r="BC24" s="713"/>
      <c r="BD24" s="713"/>
      <c r="BE24" s="713"/>
      <c r="BF24" s="713"/>
      <c r="BG24" s="713"/>
      <c r="BH24" s="713"/>
      <c r="BI24" s="713"/>
      <c r="BJ24" s="713"/>
      <c r="BK24" s="713"/>
      <c r="BL24" s="713"/>
      <c r="BM24" s="713"/>
      <c r="BN24" s="713"/>
      <c r="BO24" s="713"/>
      <c r="BP24" s="713"/>
      <c r="BQ24" s="713"/>
      <c r="BR24" s="713"/>
      <c r="BS24" s="713"/>
      <c r="BT24" s="713"/>
      <c r="BU24" s="714"/>
    </row>
    <row r="25" spans="1:73" ht="18" customHeight="1">
      <c r="A25" s="7"/>
      <c r="B25" s="712"/>
      <c r="C25" s="713"/>
      <c r="D25" s="713"/>
      <c r="E25" s="713"/>
      <c r="F25" s="713"/>
      <c r="G25" s="713"/>
      <c r="H25" s="713"/>
      <c r="I25" s="713"/>
      <c r="J25" s="713"/>
      <c r="K25" s="713"/>
      <c r="L25" s="713"/>
      <c r="M25" s="713"/>
      <c r="N25" s="713"/>
      <c r="O25" s="713"/>
      <c r="P25" s="713"/>
      <c r="Q25" s="713"/>
      <c r="R25" s="713"/>
      <c r="S25" s="713"/>
      <c r="T25" s="713"/>
      <c r="U25" s="713"/>
      <c r="V25" s="713"/>
      <c r="W25" s="713"/>
      <c r="X25" s="713"/>
      <c r="Y25" s="713"/>
      <c r="Z25" s="713"/>
      <c r="AA25" s="713"/>
      <c r="AB25" s="713"/>
      <c r="AC25" s="713"/>
      <c r="AD25" s="713"/>
      <c r="AE25" s="713"/>
      <c r="AF25" s="713"/>
      <c r="AG25" s="713"/>
      <c r="AH25" s="713"/>
      <c r="AI25" s="713"/>
      <c r="AJ25" s="713"/>
      <c r="AK25" s="713"/>
      <c r="AL25" s="713"/>
      <c r="AM25" s="713"/>
      <c r="AN25" s="713"/>
      <c r="AO25" s="713"/>
      <c r="AP25" s="713"/>
      <c r="AQ25" s="713"/>
      <c r="AR25" s="713"/>
      <c r="AS25" s="713"/>
      <c r="AT25" s="713"/>
      <c r="AU25" s="713"/>
      <c r="AV25" s="713"/>
      <c r="AW25" s="713"/>
      <c r="AX25" s="713"/>
      <c r="AY25" s="713"/>
      <c r="AZ25" s="713"/>
      <c r="BA25" s="713"/>
      <c r="BB25" s="713"/>
      <c r="BC25" s="713"/>
      <c r="BD25" s="713"/>
      <c r="BE25" s="713"/>
      <c r="BF25" s="713"/>
      <c r="BG25" s="713"/>
      <c r="BH25" s="713"/>
      <c r="BI25" s="713"/>
      <c r="BJ25" s="713"/>
      <c r="BK25" s="713"/>
      <c r="BL25" s="713"/>
      <c r="BM25" s="713"/>
      <c r="BN25" s="713"/>
      <c r="BO25" s="713"/>
      <c r="BP25" s="713"/>
      <c r="BQ25" s="713"/>
      <c r="BR25" s="713"/>
      <c r="BS25" s="713"/>
      <c r="BT25" s="713"/>
      <c r="BU25" s="714"/>
    </row>
    <row r="26" spans="1:73" ht="18" customHeight="1">
      <c r="A26" s="7"/>
      <c r="B26" s="712"/>
      <c r="C26" s="713"/>
      <c r="D26" s="713"/>
      <c r="E26" s="713"/>
      <c r="F26" s="713"/>
      <c r="G26" s="713"/>
      <c r="H26" s="713"/>
      <c r="I26" s="713"/>
      <c r="J26" s="713"/>
      <c r="K26" s="713"/>
      <c r="L26" s="713"/>
      <c r="M26" s="713"/>
      <c r="N26" s="713"/>
      <c r="O26" s="713"/>
      <c r="P26" s="713"/>
      <c r="Q26" s="713"/>
      <c r="R26" s="713"/>
      <c r="S26" s="713"/>
      <c r="T26" s="713"/>
      <c r="U26" s="713"/>
      <c r="V26" s="713"/>
      <c r="W26" s="713"/>
      <c r="X26" s="713"/>
      <c r="Y26" s="713"/>
      <c r="Z26" s="713"/>
      <c r="AA26" s="713"/>
      <c r="AB26" s="713"/>
      <c r="AC26" s="713"/>
      <c r="AD26" s="713"/>
      <c r="AE26" s="713"/>
      <c r="AF26" s="713"/>
      <c r="AG26" s="713"/>
      <c r="AH26" s="713"/>
      <c r="AI26" s="713"/>
      <c r="AJ26" s="713"/>
      <c r="AK26" s="713"/>
      <c r="AL26" s="713"/>
      <c r="AM26" s="713"/>
      <c r="AN26" s="713"/>
      <c r="AO26" s="713"/>
      <c r="AP26" s="713"/>
      <c r="AQ26" s="713"/>
      <c r="AR26" s="713"/>
      <c r="AS26" s="713"/>
      <c r="AT26" s="713"/>
      <c r="AU26" s="713"/>
      <c r="AV26" s="713"/>
      <c r="AW26" s="713"/>
      <c r="AX26" s="713"/>
      <c r="AY26" s="713"/>
      <c r="AZ26" s="713"/>
      <c r="BA26" s="713"/>
      <c r="BB26" s="713"/>
      <c r="BC26" s="713"/>
      <c r="BD26" s="713"/>
      <c r="BE26" s="713"/>
      <c r="BF26" s="713"/>
      <c r="BG26" s="713"/>
      <c r="BH26" s="713"/>
      <c r="BI26" s="713"/>
      <c r="BJ26" s="713"/>
      <c r="BK26" s="713"/>
      <c r="BL26" s="713"/>
      <c r="BM26" s="713"/>
      <c r="BN26" s="713"/>
      <c r="BO26" s="713"/>
      <c r="BP26" s="713"/>
      <c r="BQ26" s="713"/>
      <c r="BR26" s="713"/>
      <c r="BS26" s="713"/>
      <c r="BT26" s="713"/>
      <c r="BU26" s="714"/>
    </row>
    <row r="27" spans="1:73" ht="18" customHeight="1">
      <c r="A27" s="6"/>
      <c r="B27" s="712"/>
      <c r="C27" s="713"/>
      <c r="D27" s="713"/>
      <c r="E27" s="713"/>
      <c r="F27" s="713"/>
      <c r="G27" s="713"/>
      <c r="H27" s="713"/>
      <c r="I27" s="713"/>
      <c r="J27" s="713"/>
      <c r="K27" s="713"/>
      <c r="L27" s="713"/>
      <c r="M27" s="713"/>
      <c r="N27" s="713"/>
      <c r="O27" s="713"/>
      <c r="P27" s="713"/>
      <c r="Q27" s="713"/>
      <c r="R27" s="713"/>
      <c r="S27" s="713"/>
      <c r="T27" s="713"/>
      <c r="U27" s="713"/>
      <c r="V27" s="713"/>
      <c r="W27" s="713"/>
      <c r="X27" s="713"/>
      <c r="Y27" s="713"/>
      <c r="Z27" s="713"/>
      <c r="AA27" s="713"/>
      <c r="AB27" s="713"/>
      <c r="AC27" s="713"/>
      <c r="AD27" s="713"/>
      <c r="AE27" s="713"/>
      <c r="AF27" s="713"/>
      <c r="AG27" s="713"/>
      <c r="AH27" s="713"/>
      <c r="AI27" s="713"/>
      <c r="AJ27" s="713"/>
      <c r="AK27" s="713"/>
      <c r="AL27" s="713"/>
      <c r="AM27" s="713"/>
      <c r="AN27" s="713"/>
      <c r="AO27" s="713"/>
      <c r="AP27" s="713"/>
      <c r="AQ27" s="713"/>
      <c r="AR27" s="713"/>
      <c r="AS27" s="713"/>
      <c r="AT27" s="713"/>
      <c r="AU27" s="713"/>
      <c r="AV27" s="713"/>
      <c r="AW27" s="713"/>
      <c r="AX27" s="713"/>
      <c r="AY27" s="713"/>
      <c r="AZ27" s="713"/>
      <c r="BA27" s="713"/>
      <c r="BB27" s="713"/>
      <c r="BC27" s="713"/>
      <c r="BD27" s="713"/>
      <c r="BE27" s="713"/>
      <c r="BF27" s="713"/>
      <c r="BG27" s="713"/>
      <c r="BH27" s="713"/>
      <c r="BI27" s="713"/>
      <c r="BJ27" s="713"/>
      <c r="BK27" s="713"/>
      <c r="BL27" s="713"/>
      <c r="BM27" s="713"/>
      <c r="BN27" s="713"/>
      <c r="BO27" s="713"/>
      <c r="BP27" s="713"/>
      <c r="BQ27" s="713"/>
      <c r="BR27" s="713"/>
      <c r="BS27" s="713"/>
      <c r="BT27" s="713"/>
      <c r="BU27" s="714"/>
    </row>
    <row r="28" spans="1:73" ht="18" customHeight="1">
      <c r="A28" s="6"/>
      <c r="B28" s="712"/>
      <c r="C28" s="713"/>
      <c r="D28" s="713"/>
      <c r="E28" s="713"/>
      <c r="F28" s="713"/>
      <c r="G28" s="713"/>
      <c r="H28" s="713"/>
      <c r="I28" s="713"/>
      <c r="J28" s="713"/>
      <c r="K28" s="713"/>
      <c r="L28" s="713"/>
      <c r="M28" s="713"/>
      <c r="N28" s="713"/>
      <c r="O28" s="713"/>
      <c r="P28" s="713"/>
      <c r="Q28" s="713"/>
      <c r="R28" s="713"/>
      <c r="S28" s="713"/>
      <c r="T28" s="713"/>
      <c r="U28" s="713"/>
      <c r="V28" s="713"/>
      <c r="W28" s="713"/>
      <c r="X28" s="713"/>
      <c r="Y28" s="713"/>
      <c r="Z28" s="713"/>
      <c r="AA28" s="713"/>
      <c r="AB28" s="713"/>
      <c r="AC28" s="713"/>
      <c r="AD28" s="713"/>
      <c r="AE28" s="713"/>
      <c r="AF28" s="713"/>
      <c r="AG28" s="713"/>
      <c r="AH28" s="713"/>
      <c r="AI28" s="713"/>
      <c r="AJ28" s="713"/>
      <c r="AK28" s="713"/>
      <c r="AL28" s="713"/>
      <c r="AM28" s="713"/>
      <c r="AN28" s="713"/>
      <c r="AO28" s="713"/>
      <c r="AP28" s="713"/>
      <c r="AQ28" s="713"/>
      <c r="AR28" s="713"/>
      <c r="AS28" s="713"/>
      <c r="AT28" s="713"/>
      <c r="AU28" s="713"/>
      <c r="AV28" s="713"/>
      <c r="AW28" s="713"/>
      <c r="AX28" s="713"/>
      <c r="AY28" s="713"/>
      <c r="AZ28" s="713"/>
      <c r="BA28" s="713"/>
      <c r="BB28" s="713"/>
      <c r="BC28" s="713"/>
      <c r="BD28" s="713"/>
      <c r="BE28" s="713"/>
      <c r="BF28" s="713"/>
      <c r="BG28" s="713"/>
      <c r="BH28" s="713"/>
      <c r="BI28" s="713"/>
      <c r="BJ28" s="713"/>
      <c r="BK28" s="713"/>
      <c r="BL28" s="713"/>
      <c r="BM28" s="713"/>
      <c r="BN28" s="713"/>
      <c r="BO28" s="713"/>
      <c r="BP28" s="713"/>
      <c r="BQ28" s="713"/>
      <c r="BR28" s="713"/>
      <c r="BS28" s="713"/>
      <c r="BT28" s="713"/>
      <c r="BU28" s="714"/>
    </row>
    <row r="29" spans="1:73" ht="18" customHeight="1">
      <c r="A29" s="6"/>
      <c r="B29" s="712"/>
      <c r="C29" s="713"/>
      <c r="D29" s="713"/>
      <c r="E29" s="713"/>
      <c r="F29" s="713"/>
      <c r="G29" s="713"/>
      <c r="H29" s="713"/>
      <c r="I29" s="713"/>
      <c r="J29" s="713"/>
      <c r="K29" s="713"/>
      <c r="L29" s="713"/>
      <c r="M29" s="713"/>
      <c r="N29" s="713"/>
      <c r="O29" s="713"/>
      <c r="P29" s="713"/>
      <c r="Q29" s="713"/>
      <c r="R29" s="713"/>
      <c r="S29" s="713"/>
      <c r="T29" s="713"/>
      <c r="U29" s="713"/>
      <c r="V29" s="713"/>
      <c r="W29" s="713"/>
      <c r="X29" s="713"/>
      <c r="Y29" s="713"/>
      <c r="Z29" s="713"/>
      <c r="AA29" s="713"/>
      <c r="AB29" s="713"/>
      <c r="AC29" s="713"/>
      <c r="AD29" s="713"/>
      <c r="AE29" s="713"/>
      <c r="AF29" s="713"/>
      <c r="AG29" s="713"/>
      <c r="AH29" s="713"/>
      <c r="AI29" s="713"/>
      <c r="AJ29" s="713"/>
      <c r="AK29" s="713"/>
      <c r="AL29" s="713"/>
      <c r="AM29" s="713"/>
      <c r="AN29" s="713"/>
      <c r="AO29" s="713"/>
      <c r="AP29" s="713"/>
      <c r="AQ29" s="713"/>
      <c r="AR29" s="713"/>
      <c r="AS29" s="713"/>
      <c r="AT29" s="713"/>
      <c r="AU29" s="713"/>
      <c r="AV29" s="713"/>
      <c r="AW29" s="713"/>
      <c r="AX29" s="713"/>
      <c r="AY29" s="713"/>
      <c r="AZ29" s="713"/>
      <c r="BA29" s="713"/>
      <c r="BB29" s="713"/>
      <c r="BC29" s="713"/>
      <c r="BD29" s="713"/>
      <c r="BE29" s="713"/>
      <c r="BF29" s="713"/>
      <c r="BG29" s="713"/>
      <c r="BH29" s="713"/>
      <c r="BI29" s="713"/>
      <c r="BJ29" s="713"/>
      <c r="BK29" s="713"/>
      <c r="BL29" s="713"/>
      <c r="BM29" s="713"/>
      <c r="BN29" s="713"/>
      <c r="BO29" s="713"/>
      <c r="BP29" s="713"/>
      <c r="BQ29" s="713"/>
      <c r="BR29" s="713"/>
      <c r="BS29" s="713"/>
      <c r="BT29" s="713"/>
      <c r="BU29" s="714"/>
    </row>
    <row r="30" spans="1:73" ht="18" customHeight="1">
      <c r="A30" s="6"/>
      <c r="B30" s="712"/>
      <c r="C30" s="713"/>
      <c r="D30" s="713"/>
      <c r="E30" s="713"/>
      <c r="F30" s="713"/>
      <c r="G30" s="713"/>
      <c r="H30" s="713"/>
      <c r="I30" s="713"/>
      <c r="J30" s="713"/>
      <c r="K30" s="713"/>
      <c r="L30" s="713"/>
      <c r="M30" s="713"/>
      <c r="N30" s="713"/>
      <c r="O30" s="713"/>
      <c r="P30" s="713"/>
      <c r="Q30" s="713"/>
      <c r="R30" s="713"/>
      <c r="S30" s="713"/>
      <c r="T30" s="713"/>
      <c r="U30" s="713"/>
      <c r="V30" s="713"/>
      <c r="W30" s="713"/>
      <c r="X30" s="713"/>
      <c r="Y30" s="713"/>
      <c r="Z30" s="713"/>
      <c r="AA30" s="713"/>
      <c r="AB30" s="713"/>
      <c r="AC30" s="713"/>
      <c r="AD30" s="713"/>
      <c r="AE30" s="713"/>
      <c r="AF30" s="713"/>
      <c r="AG30" s="713"/>
      <c r="AH30" s="713"/>
      <c r="AI30" s="713"/>
      <c r="AJ30" s="713"/>
      <c r="AK30" s="713"/>
      <c r="AL30" s="713"/>
      <c r="AM30" s="713"/>
      <c r="AN30" s="713"/>
      <c r="AO30" s="713"/>
      <c r="AP30" s="713"/>
      <c r="AQ30" s="713"/>
      <c r="AR30" s="713"/>
      <c r="AS30" s="713"/>
      <c r="AT30" s="713"/>
      <c r="AU30" s="713"/>
      <c r="AV30" s="713"/>
      <c r="AW30" s="713"/>
      <c r="AX30" s="713"/>
      <c r="AY30" s="713"/>
      <c r="AZ30" s="713"/>
      <c r="BA30" s="713"/>
      <c r="BB30" s="713"/>
      <c r="BC30" s="713"/>
      <c r="BD30" s="713"/>
      <c r="BE30" s="713"/>
      <c r="BF30" s="713"/>
      <c r="BG30" s="713"/>
      <c r="BH30" s="713"/>
      <c r="BI30" s="713"/>
      <c r="BJ30" s="713"/>
      <c r="BK30" s="713"/>
      <c r="BL30" s="713"/>
      <c r="BM30" s="713"/>
      <c r="BN30" s="713"/>
      <c r="BO30" s="713"/>
      <c r="BP30" s="713"/>
      <c r="BQ30" s="713"/>
      <c r="BR30" s="713"/>
      <c r="BS30" s="713"/>
      <c r="BT30" s="713"/>
      <c r="BU30" s="714"/>
    </row>
    <row r="31" spans="1:73" ht="18" customHeight="1">
      <c r="A31" s="7"/>
      <c r="B31" s="712"/>
      <c r="C31" s="713"/>
      <c r="D31" s="713"/>
      <c r="E31" s="713"/>
      <c r="F31" s="713"/>
      <c r="G31" s="713"/>
      <c r="H31" s="713"/>
      <c r="I31" s="713"/>
      <c r="J31" s="713"/>
      <c r="K31" s="713"/>
      <c r="L31" s="713"/>
      <c r="M31" s="713"/>
      <c r="N31" s="713"/>
      <c r="O31" s="713"/>
      <c r="P31" s="713"/>
      <c r="Q31" s="713"/>
      <c r="R31" s="713"/>
      <c r="S31" s="713"/>
      <c r="T31" s="713"/>
      <c r="U31" s="713"/>
      <c r="V31" s="713"/>
      <c r="W31" s="713"/>
      <c r="X31" s="713"/>
      <c r="Y31" s="713"/>
      <c r="Z31" s="713"/>
      <c r="AA31" s="713"/>
      <c r="AB31" s="713"/>
      <c r="AC31" s="713"/>
      <c r="AD31" s="713"/>
      <c r="AE31" s="713"/>
      <c r="AF31" s="713"/>
      <c r="AG31" s="713"/>
      <c r="AH31" s="713"/>
      <c r="AI31" s="713"/>
      <c r="AJ31" s="713"/>
      <c r="AK31" s="713"/>
      <c r="AL31" s="713"/>
      <c r="AM31" s="713"/>
      <c r="AN31" s="713"/>
      <c r="AO31" s="713"/>
      <c r="AP31" s="713"/>
      <c r="AQ31" s="713"/>
      <c r="AR31" s="713"/>
      <c r="AS31" s="713"/>
      <c r="AT31" s="713"/>
      <c r="AU31" s="713"/>
      <c r="AV31" s="713"/>
      <c r="AW31" s="713"/>
      <c r="AX31" s="713"/>
      <c r="AY31" s="713"/>
      <c r="AZ31" s="713"/>
      <c r="BA31" s="713"/>
      <c r="BB31" s="713"/>
      <c r="BC31" s="713"/>
      <c r="BD31" s="713"/>
      <c r="BE31" s="713"/>
      <c r="BF31" s="713"/>
      <c r="BG31" s="713"/>
      <c r="BH31" s="713"/>
      <c r="BI31" s="713"/>
      <c r="BJ31" s="713"/>
      <c r="BK31" s="713"/>
      <c r="BL31" s="713"/>
      <c r="BM31" s="713"/>
      <c r="BN31" s="713"/>
      <c r="BO31" s="713"/>
      <c r="BP31" s="713"/>
      <c r="BQ31" s="713"/>
      <c r="BR31" s="713"/>
      <c r="BS31" s="713"/>
      <c r="BT31" s="713"/>
      <c r="BU31" s="714"/>
    </row>
    <row r="32" spans="1:73" ht="18" customHeight="1">
      <c r="A32" s="7"/>
      <c r="B32" s="712"/>
      <c r="C32" s="713"/>
      <c r="D32" s="713"/>
      <c r="E32" s="713"/>
      <c r="F32" s="713"/>
      <c r="G32" s="713"/>
      <c r="H32" s="713"/>
      <c r="I32" s="713"/>
      <c r="J32" s="713"/>
      <c r="K32" s="713"/>
      <c r="L32" s="713"/>
      <c r="M32" s="713"/>
      <c r="N32" s="713"/>
      <c r="O32" s="713"/>
      <c r="P32" s="713"/>
      <c r="Q32" s="713"/>
      <c r="R32" s="713"/>
      <c r="S32" s="713"/>
      <c r="T32" s="713"/>
      <c r="U32" s="713"/>
      <c r="V32" s="713"/>
      <c r="W32" s="713"/>
      <c r="X32" s="713"/>
      <c r="Y32" s="713"/>
      <c r="Z32" s="713"/>
      <c r="AA32" s="713"/>
      <c r="AB32" s="713"/>
      <c r="AC32" s="713"/>
      <c r="AD32" s="713"/>
      <c r="AE32" s="713"/>
      <c r="AF32" s="713"/>
      <c r="AG32" s="713"/>
      <c r="AH32" s="713"/>
      <c r="AI32" s="713"/>
      <c r="AJ32" s="713"/>
      <c r="AK32" s="713"/>
      <c r="AL32" s="713"/>
      <c r="AM32" s="713"/>
      <c r="AN32" s="713"/>
      <c r="AO32" s="713"/>
      <c r="AP32" s="713"/>
      <c r="AQ32" s="713"/>
      <c r="AR32" s="713"/>
      <c r="AS32" s="713"/>
      <c r="AT32" s="713"/>
      <c r="AU32" s="713"/>
      <c r="AV32" s="713"/>
      <c r="AW32" s="713"/>
      <c r="AX32" s="713"/>
      <c r="AY32" s="713"/>
      <c r="AZ32" s="713"/>
      <c r="BA32" s="713"/>
      <c r="BB32" s="713"/>
      <c r="BC32" s="713"/>
      <c r="BD32" s="713"/>
      <c r="BE32" s="713"/>
      <c r="BF32" s="713"/>
      <c r="BG32" s="713"/>
      <c r="BH32" s="713"/>
      <c r="BI32" s="713"/>
      <c r="BJ32" s="713"/>
      <c r="BK32" s="713"/>
      <c r="BL32" s="713"/>
      <c r="BM32" s="713"/>
      <c r="BN32" s="713"/>
      <c r="BO32" s="713"/>
      <c r="BP32" s="713"/>
      <c r="BQ32" s="713"/>
      <c r="BR32" s="713"/>
      <c r="BS32" s="713"/>
      <c r="BT32" s="713"/>
      <c r="BU32" s="714"/>
    </row>
    <row r="33" spans="1:73" ht="18" customHeight="1">
      <c r="A33" s="7"/>
      <c r="B33" s="712"/>
      <c r="C33" s="713"/>
      <c r="D33" s="713"/>
      <c r="E33" s="713"/>
      <c r="F33" s="713"/>
      <c r="G33" s="713"/>
      <c r="H33" s="713"/>
      <c r="I33" s="713"/>
      <c r="J33" s="713"/>
      <c r="K33" s="713"/>
      <c r="L33" s="713"/>
      <c r="M33" s="713"/>
      <c r="N33" s="713"/>
      <c r="O33" s="713"/>
      <c r="P33" s="713"/>
      <c r="Q33" s="713"/>
      <c r="R33" s="713"/>
      <c r="S33" s="713"/>
      <c r="T33" s="713"/>
      <c r="U33" s="713"/>
      <c r="V33" s="713"/>
      <c r="W33" s="713"/>
      <c r="X33" s="713"/>
      <c r="Y33" s="713"/>
      <c r="Z33" s="713"/>
      <c r="AA33" s="713"/>
      <c r="AB33" s="713"/>
      <c r="AC33" s="713"/>
      <c r="AD33" s="713"/>
      <c r="AE33" s="713"/>
      <c r="AF33" s="713"/>
      <c r="AG33" s="713"/>
      <c r="AH33" s="713"/>
      <c r="AI33" s="713"/>
      <c r="AJ33" s="713"/>
      <c r="AK33" s="713"/>
      <c r="AL33" s="713"/>
      <c r="AM33" s="713"/>
      <c r="AN33" s="713"/>
      <c r="AO33" s="713"/>
      <c r="AP33" s="713"/>
      <c r="AQ33" s="713"/>
      <c r="AR33" s="713"/>
      <c r="AS33" s="713"/>
      <c r="AT33" s="713"/>
      <c r="AU33" s="713"/>
      <c r="AV33" s="713"/>
      <c r="AW33" s="713"/>
      <c r="AX33" s="713"/>
      <c r="AY33" s="713"/>
      <c r="AZ33" s="713"/>
      <c r="BA33" s="713"/>
      <c r="BB33" s="713"/>
      <c r="BC33" s="713"/>
      <c r="BD33" s="713"/>
      <c r="BE33" s="713"/>
      <c r="BF33" s="713"/>
      <c r="BG33" s="713"/>
      <c r="BH33" s="713"/>
      <c r="BI33" s="713"/>
      <c r="BJ33" s="713"/>
      <c r="BK33" s="713"/>
      <c r="BL33" s="713"/>
      <c r="BM33" s="713"/>
      <c r="BN33" s="713"/>
      <c r="BO33" s="713"/>
      <c r="BP33" s="713"/>
      <c r="BQ33" s="713"/>
      <c r="BR33" s="713"/>
      <c r="BS33" s="713"/>
      <c r="BT33" s="713"/>
      <c r="BU33" s="714"/>
    </row>
    <row r="34" spans="1:73" ht="18" customHeight="1">
      <c r="A34" s="7"/>
      <c r="B34" s="712"/>
      <c r="C34" s="713"/>
      <c r="D34" s="713"/>
      <c r="E34" s="713"/>
      <c r="F34" s="713"/>
      <c r="G34" s="713"/>
      <c r="H34" s="713"/>
      <c r="I34" s="713"/>
      <c r="J34" s="713"/>
      <c r="K34" s="713"/>
      <c r="L34" s="713"/>
      <c r="M34" s="713"/>
      <c r="N34" s="713"/>
      <c r="O34" s="713"/>
      <c r="P34" s="713"/>
      <c r="Q34" s="713"/>
      <c r="R34" s="713"/>
      <c r="S34" s="713"/>
      <c r="T34" s="713"/>
      <c r="U34" s="713"/>
      <c r="V34" s="713"/>
      <c r="W34" s="713"/>
      <c r="X34" s="713"/>
      <c r="Y34" s="713"/>
      <c r="Z34" s="713"/>
      <c r="AA34" s="713"/>
      <c r="AB34" s="713"/>
      <c r="AC34" s="713"/>
      <c r="AD34" s="713"/>
      <c r="AE34" s="713"/>
      <c r="AF34" s="713"/>
      <c r="AG34" s="713"/>
      <c r="AH34" s="713"/>
      <c r="AI34" s="713"/>
      <c r="AJ34" s="713"/>
      <c r="AK34" s="713"/>
      <c r="AL34" s="713"/>
      <c r="AM34" s="713"/>
      <c r="AN34" s="713"/>
      <c r="AO34" s="713"/>
      <c r="AP34" s="713"/>
      <c r="AQ34" s="713"/>
      <c r="AR34" s="713"/>
      <c r="AS34" s="713"/>
      <c r="AT34" s="713"/>
      <c r="AU34" s="713"/>
      <c r="AV34" s="713"/>
      <c r="AW34" s="713"/>
      <c r="AX34" s="713"/>
      <c r="AY34" s="713"/>
      <c r="AZ34" s="713"/>
      <c r="BA34" s="713"/>
      <c r="BB34" s="713"/>
      <c r="BC34" s="713"/>
      <c r="BD34" s="713"/>
      <c r="BE34" s="713"/>
      <c r="BF34" s="713"/>
      <c r="BG34" s="713"/>
      <c r="BH34" s="713"/>
      <c r="BI34" s="713"/>
      <c r="BJ34" s="713"/>
      <c r="BK34" s="713"/>
      <c r="BL34" s="713"/>
      <c r="BM34" s="713"/>
      <c r="BN34" s="713"/>
      <c r="BO34" s="713"/>
      <c r="BP34" s="713"/>
      <c r="BQ34" s="713"/>
      <c r="BR34" s="713"/>
      <c r="BS34" s="713"/>
      <c r="BT34" s="713"/>
      <c r="BU34" s="714"/>
    </row>
    <row r="35" spans="1:73" ht="18" customHeight="1">
      <c r="A35" s="6"/>
      <c r="B35" s="712"/>
      <c r="C35" s="713"/>
      <c r="D35" s="713"/>
      <c r="E35" s="713"/>
      <c r="F35" s="713"/>
      <c r="G35" s="713"/>
      <c r="H35" s="713"/>
      <c r="I35" s="713"/>
      <c r="J35" s="713"/>
      <c r="K35" s="713"/>
      <c r="L35" s="713"/>
      <c r="M35" s="713"/>
      <c r="N35" s="713"/>
      <c r="O35" s="713"/>
      <c r="P35" s="713"/>
      <c r="Q35" s="713"/>
      <c r="R35" s="713"/>
      <c r="S35" s="713"/>
      <c r="T35" s="713"/>
      <c r="U35" s="713"/>
      <c r="V35" s="713"/>
      <c r="W35" s="713"/>
      <c r="X35" s="713"/>
      <c r="Y35" s="713"/>
      <c r="Z35" s="713"/>
      <c r="AA35" s="713"/>
      <c r="AB35" s="713"/>
      <c r="AC35" s="713"/>
      <c r="AD35" s="713"/>
      <c r="AE35" s="713"/>
      <c r="AF35" s="713"/>
      <c r="AG35" s="713"/>
      <c r="AH35" s="713"/>
      <c r="AI35" s="713"/>
      <c r="AJ35" s="713"/>
      <c r="AK35" s="713"/>
      <c r="AL35" s="713"/>
      <c r="AM35" s="713"/>
      <c r="AN35" s="713"/>
      <c r="AO35" s="713"/>
      <c r="AP35" s="713"/>
      <c r="AQ35" s="713"/>
      <c r="AR35" s="713"/>
      <c r="AS35" s="713"/>
      <c r="AT35" s="713"/>
      <c r="AU35" s="713"/>
      <c r="AV35" s="713"/>
      <c r="AW35" s="713"/>
      <c r="AX35" s="713"/>
      <c r="AY35" s="713"/>
      <c r="AZ35" s="713"/>
      <c r="BA35" s="713"/>
      <c r="BB35" s="713"/>
      <c r="BC35" s="713"/>
      <c r="BD35" s="713"/>
      <c r="BE35" s="713"/>
      <c r="BF35" s="713"/>
      <c r="BG35" s="713"/>
      <c r="BH35" s="713"/>
      <c r="BI35" s="713"/>
      <c r="BJ35" s="713"/>
      <c r="BK35" s="713"/>
      <c r="BL35" s="713"/>
      <c r="BM35" s="713"/>
      <c r="BN35" s="713"/>
      <c r="BO35" s="713"/>
      <c r="BP35" s="713"/>
      <c r="BQ35" s="713"/>
      <c r="BR35" s="713"/>
      <c r="BS35" s="713"/>
      <c r="BT35" s="713"/>
      <c r="BU35" s="714"/>
    </row>
    <row r="36" spans="1:73" ht="18" customHeight="1">
      <c r="A36" s="7"/>
      <c r="B36" s="712"/>
      <c r="C36" s="713"/>
      <c r="D36" s="713"/>
      <c r="E36" s="713"/>
      <c r="F36" s="713"/>
      <c r="G36" s="713"/>
      <c r="H36" s="713"/>
      <c r="I36" s="713"/>
      <c r="J36" s="713"/>
      <c r="K36" s="713"/>
      <c r="L36" s="713"/>
      <c r="M36" s="713"/>
      <c r="N36" s="713"/>
      <c r="O36" s="713"/>
      <c r="P36" s="713"/>
      <c r="Q36" s="713"/>
      <c r="R36" s="713"/>
      <c r="S36" s="713"/>
      <c r="T36" s="713"/>
      <c r="U36" s="713"/>
      <c r="V36" s="713"/>
      <c r="W36" s="713"/>
      <c r="X36" s="713"/>
      <c r="Y36" s="713"/>
      <c r="Z36" s="713"/>
      <c r="AA36" s="713"/>
      <c r="AB36" s="713"/>
      <c r="AC36" s="713"/>
      <c r="AD36" s="713"/>
      <c r="AE36" s="713"/>
      <c r="AF36" s="713"/>
      <c r="AG36" s="713"/>
      <c r="AH36" s="713"/>
      <c r="AI36" s="713"/>
      <c r="AJ36" s="713"/>
      <c r="AK36" s="713"/>
      <c r="AL36" s="713"/>
      <c r="AM36" s="713"/>
      <c r="AN36" s="713"/>
      <c r="AO36" s="713"/>
      <c r="AP36" s="713"/>
      <c r="AQ36" s="713"/>
      <c r="AR36" s="713"/>
      <c r="AS36" s="713"/>
      <c r="AT36" s="713"/>
      <c r="AU36" s="713"/>
      <c r="AV36" s="713"/>
      <c r="AW36" s="713"/>
      <c r="AX36" s="713"/>
      <c r="AY36" s="713"/>
      <c r="AZ36" s="713"/>
      <c r="BA36" s="713"/>
      <c r="BB36" s="713"/>
      <c r="BC36" s="713"/>
      <c r="BD36" s="713"/>
      <c r="BE36" s="713"/>
      <c r="BF36" s="713"/>
      <c r="BG36" s="713"/>
      <c r="BH36" s="713"/>
      <c r="BI36" s="713"/>
      <c r="BJ36" s="713"/>
      <c r="BK36" s="713"/>
      <c r="BL36" s="713"/>
      <c r="BM36" s="713"/>
      <c r="BN36" s="713"/>
      <c r="BO36" s="713"/>
      <c r="BP36" s="713"/>
      <c r="BQ36" s="713"/>
      <c r="BR36" s="713"/>
      <c r="BS36" s="713"/>
      <c r="BT36" s="713"/>
      <c r="BU36" s="714"/>
    </row>
    <row r="37" spans="1:73" ht="18" customHeight="1">
      <c r="A37" s="6"/>
      <c r="B37" s="712"/>
      <c r="C37" s="713"/>
      <c r="D37" s="713"/>
      <c r="E37" s="713"/>
      <c r="F37" s="713"/>
      <c r="G37" s="713"/>
      <c r="H37" s="713"/>
      <c r="I37" s="713"/>
      <c r="J37" s="713"/>
      <c r="K37" s="713"/>
      <c r="L37" s="713"/>
      <c r="M37" s="713"/>
      <c r="N37" s="713"/>
      <c r="O37" s="713"/>
      <c r="P37" s="713"/>
      <c r="Q37" s="713"/>
      <c r="R37" s="713"/>
      <c r="S37" s="713"/>
      <c r="T37" s="713"/>
      <c r="U37" s="713"/>
      <c r="V37" s="713"/>
      <c r="W37" s="713"/>
      <c r="X37" s="713"/>
      <c r="Y37" s="713"/>
      <c r="Z37" s="713"/>
      <c r="AA37" s="713"/>
      <c r="AB37" s="713"/>
      <c r="AC37" s="713"/>
      <c r="AD37" s="713"/>
      <c r="AE37" s="713"/>
      <c r="AF37" s="713"/>
      <c r="AG37" s="713"/>
      <c r="AH37" s="713"/>
      <c r="AI37" s="713"/>
      <c r="AJ37" s="713"/>
      <c r="AK37" s="713"/>
      <c r="AL37" s="713"/>
      <c r="AM37" s="713"/>
      <c r="AN37" s="713"/>
      <c r="AO37" s="713"/>
      <c r="AP37" s="713"/>
      <c r="AQ37" s="713"/>
      <c r="AR37" s="713"/>
      <c r="AS37" s="713"/>
      <c r="AT37" s="713"/>
      <c r="AU37" s="713"/>
      <c r="AV37" s="713"/>
      <c r="AW37" s="713"/>
      <c r="AX37" s="713"/>
      <c r="AY37" s="713"/>
      <c r="AZ37" s="713"/>
      <c r="BA37" s="713"/>
      <c r="BB37" s="713"/>
      <c r="BC37" s="713"/>
      <c r="BD37" s="713"/>
      <c r="BE37" s="713"/>
      <c r="BF37" s="713"/>
      <c r="BG37" s="713"/>
      <c r="BH37" s="713"/>
      <c r="BI37" s="713"/>
      <c r="BJ37" s="713"/>
      <c r="BK37" s="713"/>
      <c r="BL37" s="713"/>
      <c r="BM37" s="713"/>
      <c r="BN37" s="713"/>
      <c r="BO37" s="713"/>
      <c r="BP37" s="713"/>
      <c r="BQ37" s="713"/>
      <c r="BR37" s="713"/>
      <c r="BS37" s="713"/>
      <c r="BT37" s="713"/>
      <c r="BU37" s="714"/>
    </row>
    <row r="38" spans="1:73" ht="18" customHeight="1">
      <c r="A38" s="7"/>
      <c r="B38" s="712"/>
      <c r="C38" s="713"/>
      <c r="D38" s="713"/>
      <c r="E38" s="713"/>
      <c r="F38" s="713"/>
      <c r="G38" s="713"/>
      <c r="H38" s="713"/>
      <c r="I38" s="713"/>
      <c r="J38" s="713"/>
      <c r="K38" s="713"/>
      <c r="L38" s="713"/>
      <c r="M38" s="713"/>
      <c r="N38" s="713"/>
      <c r="O38" s="713"/>
      <c r="P38" s="713"/>
      <c r="Q38" s="713"/>
      <c r="R38" s="713"/>
      <c r="S38" s="713"/>
      <c r="T38" s="713"/>
      <c r="U38" s="713"/>
      <c r="V38" s="713"/>
      <c r="W38" s="713"/>
      <c r="X38" s="713"/>
      <c r="Y38" s="713"/>
      <c r="Z38" s="713"/>
      <c r="AA38" s="713"/>
      <c r="AB38" s="713"/>
      <c r="AC38" s="713"/>
      <c r="AD38" s="713"/>
      <c r="AE38" s="713"/>
      <c r="AF38" s="713"/>
      <c r="AG38" s="713"/>
      <c r="AH38" s="713"/>
      <c r="AI38" s="713"/>
      <c r="AJ38" s="713"/>
      <c r="AK38" s="713"/>
      <c r="AL38" s="713"/>
      <c r="AM38" s="713"/>
      <c r="AN38" s="713"/>
      <c r="AO38" s="713"/>
      <c r="AP38" s="713"/>
      <c r="AQ38" s="713"/>
      <c r="AR38" s="713"/>
      <c r="AS38" s="713"/>
      <c r="AT38" s="713"/>
      <c r="AU38" s="713"/>
      <c r="AV38" s="713"/>
      <c r="AW38" s="713"/>
      <c r="AX38" s="713"/>
      <c r="AY38" s="713"/>
      <c r="AZ38" s="713"/>
      <c r="BA38" s="713"/>
      <c r="BB38" s="713"/>
      <c r="BC38" s="713"/>
      <c r="BD38" s="713"/>
      <c r="BE38" s="713"/>
      <c r="BF38" s="713"/>
      <c r="BG38" s="713"/>
      <c r="BH38" s="713"/>
      <c r="BI38" s="713"/>
      <c r="BJ38" s="713"/>
      <c r="BK38" s="713"/>
      <c r="BL38" s="713"/>
      <c r="BM38" s="713"/>
      <c r="BN38" s="713"/>
      <c r="BO38" s="713"/>
      <c r="BP38" s="713"/>
      <c r="BQ38" s="713"/>
      <c r="BR38" s="713"/>
      <c r="BS38" s="713"/>
      <c r="BT38" s="713"/>
      <c r="BU38" s="714"/>
    </row>
    <row r="39" spans="1:73" ht="18" customHeight="1">
      <c r="A39" s="9"/>
      <c r="B39" s="712"/>
      <c r="C39" s="713"/>
      <c r="D39" s="713"/>
      <c r="E39" s="713"/>
      <c r="F39" s="713"/>
      <c r="G39" s="713"/>
      <c r="H39" s="713"/>
      <c r="I39" s="713"/>
      <c r="J39" s="713"/>
      <c r="K39" s="713"/>
      <c r="L39" s="713"/>
      <c r="M39" s="713"/>
      <c r="N39" s="713"/>
      <c r="O39" s="713"/>
      <c r="P39" s="713"/>
      <c r="Q39" s="713"/>
      <c r="R39" s="713"/>
      <c r="S39" s="713"/>
      <c r="T39" s="713"/>
      <c r="U39" s="713"/>
      <c r="V39" s="713"/>
      <c r="W39" s="713"/>
      <c r="X39" s="713"/>
      <c r="Y39" s="713"/>
      <c r="Z39" s="713"/>
      <c r="AA39" s="713"/>
      <c r="AB39" s="713"/>
      <c r="AC39" s="713"/>
      <c r="AD39" s="713"/>
      <c r="AE39" s="713"/>
      <c r="AF39" s="713"/>
      <c r="AG39" s="713"/>
      <c r="AH39" s="713"/>
      <c r="AI39" s="713"/>
      <c r="AJ39" s="713"/>
      <c r="AK39" s="713"/>
      <c r="AL39" s="713"/>
      <c r="AM39" s="713"/>
      <c r="AN39" s="713"/>
      <c r="AO39" s="713"/>
      <c r="AP39" s="713"/>
      <c r="AQ39" s="713"/>
      <c r="AR39" s="713"/>
      <c r="AS39" s="713"/>
      <c r="AT39" s="713"/>
      <c r="AU39" s="713"/>
      <c r="AV39" s="713"/>
      <c r="AW39" s="713"/>
      <c r="AX39" s="713"/>
      <c r="AY39" s="713"/>
      <c r="AZ39" s="713"/>
      <c r="BA39" s="713"/>
      <c r="BB39" s="713"/>
      <c r="BC39" s="713"/>
      <c r="BD39" s="713"/>
      <c r="BE39" s="713"/>
      <c r="BF39" s="713"/>
      <c r="BG39" s="713"/>
      <c r="BH39" s="713"/>
      <c r="BI39" s="713"/>
      <c r="BJ39" s="713"/>
      <c r="BK39" s="713"/>
      <c r="BL39" s="713"/>
      <c r="BM39" s="713"/>
      <c r="BN39" s="713"/>
      <c r="BO39" s="713"/>
      <c r="BP39" s="713"/>
      <c r="BQ39" s="713"/>
      <c r="BR39" s="713"/>
      <c r="BS39" s="713"/>
      <c r="BT39" s="713"/>
      <c r="BU39" s="714"/>
    </row>
    <row r="40" spans="1:73" ht="18" customHeight="1">
      <c r="A40" s="5"/>
      <c r="B40" s="712"/>
      <c r="C40" s="713"/>
      <c r="D40" s="713"/>
      <c r="E40" s="713"/>
      <c r="F40" s="713"/>
      <c r="G40" s="713"/>
      <c r="H40" s="713"/>
      <c r="I40" s="713"/>
      <c r="J40" s="713"/>
      <c r="K40" s="713"/>
      <c r="L40" s="713"/>
      <c r="M40" s="713"/>
      <c r="N40" s="713"/>
      <c r="O40" s="713"/>
      <c r="P40" s="713"/>
      <c r="Q40" s="713"/>
      <c r="R40" s="713"/>
      <c r="S40" s="713"/>
      <c r="T40" s="713"/>
      <c r="U40" s="713"/>
      <c r="V40" s="713"/>
      <c r="W40" s="713"/>
      <c r="X40" s="713"/>
      <c r="Y40" s="713"/>
      <c r="Z40" s="713"/>
      <c r="AA40" s="713"/>
      <c r="AB40" s="713"/>
      <c r="AC40" s="713"/>
      <c r="AD40" s="713"/>
      <c r="AE40" s="713"/>
      <c r="AF40" s="713"/>
      <c r="AG40" s="713"/>
      <c r="AH40" s="713"/>
      <c r="AI40" s="713"/>
      <c r="AJ40" s="713"/>
      <c r="AK40" s="713"/>
      <c r="AL40" s="713"/>
      <c r="AM40" s="713"/>
      <c r="AN40" s="713"/>
      <c r="AO40" s="713"/>
      <c r="AP40" s="713"/>
      <c r="AQ40" s="713"/>
      <c r="AR40" s="713"/>
      <c r="AS40" s="713"/>
      <c r="AT40" s="713"/>
      <c r="AU40" s="713"/>
      <c r="AV40" s="713"/>
      <c r="AW40" s="713"/>
      <c r="AX40" s="713"/>
      <c r="AY40" s="713"/>
      <c r="AZ40" s="713"/>
      <c r="BA40" s="713"/>
      <c r="BB40" s="713"/>
      <c r="BC40" s="713"/>
      <c r="BD40" s="713"/>
      <c r="BE40" s="713"/>
      <c r="BF40" s="713"/>
      <c r="BG40" s="713"/>
      <c r="BH40" s="713"/>
      <c r="BI40" s="713"/>
      <c r="BJ40" s="713"/>
      <c r="BK40" s="713"/>
      <c r="BL40" s="713"/>
      <c r="BM40" s="713"/>
      <c r="BN40" s="713"/>
      <c r="BO40" s="713"/>
      <c r="BP40" s="713"/>
      <c r="BQ40" s="713"/>
      <c r="BR40" s="713"/>
      <c r="BS40" s="713"/>
      <c r="BT40" s="713"/>
      <c r="BU40" s="714"/>
    </row>
    <row r="41" spans="1:73" ht="18" customHeight="1">
      <c r="A41" s="5"/>
      <c r="B41" s="712"/>
      <c r="C41" s="713"/>
      <c r="D41" s="713"/>
      <c r="E41" s="713"/>
      <c r="F41" s="713"/>
      <c r="G41" s="713"/>
      <c r="H41" s="713"/>
      <c r="I41" s="713"/>
      <c r="J41" s="713"/>
      <c r="K41" s="713"/>
      <c r="L41" s="713"/>
      <c r="M41" s="713"/>
      <c r="N41" s="713"/>
      <c r="O41" s="713"/>
      <c r="P41" s="713"/>
      <c r="Q41" s="713"/>
      <c r="R41" s="713"/>
      <c r="S41" s="713"/>
      <c r="T41" s="713"/>
      <c r="U41" s="713"/>
      <c r="V41" s="713"/>
      <c r="W41" s="713"/>
      <c r="X41" s="713"/>
      <c r="Y41" s="713"/>
      <c r="Z41" s="713"/>
      <c r="AA41" s="713"/>
      <c r="AB41" s="713"/>
      <c r="AC41" s="713"/>
      <c r="AD41" s="713"/>
      <c r="AE41" s="713"/>
      <c r="AF41" s="713"/>
      <c r="AG41" s="713"/>
      <c r="AH41" s="713"/>
      <c r="AI41" s="713"/>
      <c r="AJ41" s="713"/>
      <c r="AK41" s="713"/>
      <c r="AL41" s="713"/>
      <c r="AM41" s="713"/>
      <c r="AN41" s="713"/>
      <c r="AO41" s="713"/>
      <c r="AP41" s="713"/>
      <c r="AQ41" s="713"/>
      <c r="AR41" s="713"/>
      <c r="AS41" s="713"/>
      <c r="AT41" s="713"/>
      <c r="AU41" s="713"/>
      <c r="AV41" s="713"/>
      <c r="AW41" s="713"/>
      <c r="AX41" s="713"/>
      <c r="AY41" s="713"/>
      <c r="AZ41" s="713"/>
      <c r="BA41" s="713"/>
      <c r="BB41" s="713"/>
      <c r="BC41" s="713"/>
      <c r="BD41" s="713"/>
      <c r="BE41" s="713"/>
      <c r="BF41" s="713"/>
      <c r="BG41" s="713"/>
      <c r="BH41" s="713"/>
      <c r="BI41" s="713"/>
      <c r="BJ41" s="713"/>
      <c r="BK41" s="713"/>
      <c r="BL41" s="713"/>
      <c r="BM41" s="713"/>
      <c r="BN41" s="713"/>
      <c r="BO41" s="713"/>
      <c r="BP41" s="713"/>
      <c r="BQ41" s="713"/>
      <c r="BR41" s="713"/>
      <c r="BS41" s="713"/>
      <c r="BT41" s="713"/>
      <c r="BU41" s="714"/>
    </row>
    <row r="42" spans="1:73" ht="18" customHeight="1">
      <c r="A42" s="7"/>
      <c r="B42" s="712"/>
      <c r="C42" s="713"/>
      <c r="D42" s="713"/>
      <c r="E42" s="713"/>
      <c r="F42" s="713"/>
      <c r="G42" s="713"/>
      <c r="H42" s="713"/>
      <c r="I42" s="713"/>
      <c r="J42" s="713"/>
      <c r="K42" s="713"/>
      <c r="L42" s="713"/>
      <c r="M42" s="713"/>
      <c r="N42" s="713"/>
      <c r="O42" s="713"/>
      <c r="P42" s="713"/>
      <c r="Q42" s="713"/>
      <c r="R42" s="713"/>
      <c r="S42" s="713"/>
      <c r="T42" s="713"/>
      <c r="U42" s="713"/>
      <c r="V42" s="713"/>
      <c r="W42" s="713"/>
      <c r="X42" s="713"/>
      <c r="Y42" s="713"/>
      <c r="Z42" s="713"/>
      <c r="AA42" s="713"/>
      <c r="AB42" s="713"/>
      <c r="AC42" s="713"/>
      <c r="AD42" s="713"/>
      <c r="AE42" s="713"/>
      <c r="AF42" s="713"/>
      <c r="AG42" s="713"/>
      <c r="AH42" s="713"/>
      <c r="AI42" s="713"/>
      <c r="AJ42" s="713"/>
      <c r="AK42" s="713"/>
      <c r="AL42" s="713"/>
      <c r="AM42" s="713"/>
      <c r="AN42" s="713"/>
      <c r="AO42" s="713"/>
      <c r="AP42" s="713"/>
      <c r="AQ42" s="713"/>
      <c r="AR42" s="713"/>
      <c r="AS42" s="713"/>
      <c r="AT42" s="713"/>
      <c r="AU42" s="713"/>
      <c r="AV42" s="713"/>
      <c r="AW42" s="713"/>
      <c r="AX42" s="713"/>
      <c r="AY42" s="713"/>
      <c r="AZ42" s="713"/>
      <c r="BA42" s="713"/>
      <c r="BB42" s="713"/>
      <c r="BC42" s="713"/>
      <c r="BD42" s="713"/>
      <c r="BE42" s="713"/>
      <c r="BF42" s="713"/>
      <c r="BG42" s="713"/>
      <c r="BH42" s="713"/>
      <c r="BI42" s="713"/>
      <c r="BJ42" s="713"/>
      <c r="BK42" s="713"/>
      <c r="BL42" s="713"/>
      <c r="BM42" s="713"/>
      <c r="BN42" s="713"/>
      <c r="BO42" s="713"/>
      <c r="BP42" s="713"/>
      <c r="BQ42" s="713"/>
      <c r="BR42" s="713"/>
      <c r="BS42" s="713"/>
      <c r="BT42" s="713"/>
      <c r="BU42" s="714"/>
    </row>
    <row r="43" spans="1:73" ht="18" customHeight="1">
      <c r="A43" s="7"/>
      <c r="B43" s="712"/>
      <c r="C43" s="713"/>
      <c r="D43" s="713"/>
      <c r="E43" s="713"/>
      <c r="F43" s="713"/>
      <c r="G43" s="713"/>
      <c r="H43" s="713"/>
      <c r="I43" s="713"/>
      <c r="J43" s="713"/>
      <c r="K43" s="713"/>
      <c r="L43" s="713"/>
      <c r="M43" s="713"/>
      <c r="N43" s="713"/>
      <c r="O43" s="713"/>
      <c r="P43" s="713"/>
      <c r="Q43" s="713"/>
      <c r="R43" s="713"/>
      <c r="S43" s="713"/>
      <c r="T43" s="713"/>
      <c r="U43" s="713"/>
      <c r="V43" s="713"/>
      <c r="W43" s="713"/>
      <c r="X43" s="713"/>
      <c r="Y43" s="713"/>
      <c r="Z43" s="713"/>
      <c r="AA43" s="713"/>
      <c r="AB43" s="713"/>
      <c r="AC43" s="713"/>
      <c r="AD43" s="713"/>
      <c r="AE43" s="713"/>
      <c r="AF43" s="713"/>
      <c r="AG43" s="713"/>
      <c r="AH43" s="713"/>
      <c r="AI43" s="713"/>
      <c r="AJ43" s="713"/>
      <c r="AK43" s="713"/>
      <c r="AL43" s="713"/>
      <c r="AM43" s="713"/>
      <c r="AN43" s="713"/>
      <c r="AO43" s="713"/>
      <c r="AP43" s="713"/>
      <c r="AQ43" s="713"/>
      <c r="AR43" s="713"/>
      <c r="AS43" s="713"/>
      <c r="AT43" s="713"/>
      <c r="AU43" s="713"/>
      <c r="AV43" s="713"/>
      <c r="AW43" s="713"/>
      <c r="AX43" s="713"/>
      <c r="AY43" s="713"/>
      <c r="AZ43" s="713"/>
      <c r="BA43" s="713"/>
      <c r="BB43" s="713"/>
      <c r="BC43" s="713"/>
      <c r="BD43" s="713"/>
      <c r="BE43" s="713"/>
      <c r="BF43" s="713"/>
      <c r="BG43" s="713"/>
      <c r="BH43" s="713"/>
      <c r="BI43" s="713"/>
      <c r="BJ43" s="713"/>
      <c r="BK43" s="713"/>
      <c r="BL43" s="713"/>
      <c r="BM43" s="713"/>
      <c r="BN43" s="713"/>
      <c r="BO43" s="713"/>
      <c r="BP43" s="713"/>
      <c r="BQ43" s="713"/>
      <c r="BR43" s="713"/>
      <c r="BS43" s="713"/>
      <c r="BT43" s="713"/>
      <c r="BU43" s="714"/>
    </row>
    <row r="44" spans="1:73" ht="18" customHeight="1">
      <c r="A44" s="7"/>
      <c r="B44" s="712"/>
      <c r="C44" s="713"/>
      <c r="D44" s="713"/>
      <c r="E44" s="713"/>
      <c r="F44" s="713"/>
      <c r="G44" s="713"/>
      <c r="H44" s="713"/>
      <c r="I44" s="713"/>
      <c r="J44" s="713"/>
      <c r="K44" s="713"/>
      <c r="L44" s="713"/>
      <c r="M44" s="713"/>
      <c r="N44" s="713"/>
      <c r="O44" s="713"/>
      <c r="P44" s="713"/>
      <c r="Q44" s="713"/>
      <c r="R44" s="713"/>
      <c r="S44" s="713"/>
      <c r="T44" s="713"/>
      <c r="U44" s="713"/>
      <c r="V44" s="713"/>
      <c r="W44" s="713"/>
      <c r="X44" s="713"/>
      <c r="Y44" s="713"/>
      <c r="Z44" s="713"/>
      <c r="AA44" s="713"/>
      <c r="AB44" s="713"/>
      <c r="AC44" s="713"/>
      <c r="AD44" s="713"/>
      <c r="AE44" s="713"/>
      <c r="AF44" s="713"/>
      <c r="AG44" s="713"/>
      <c r="AH44" s="713"/>
      <c r="AI44" s="713"/>
      <c r="AJ44" s="713"/>
      <c r="AK44" s="713"/>
      <c r="AL44" s="713"/>
      <c r="AM44" s="713"/>
      <c r="AN44" s="713"/>
      <c r="AO44" s="713"/>
      <c r="AP44" s="713"/>
      <c r="AQ44" s="713"/>
      <c r="AR44" s="713"/>
      <c r="AS44" s="713"/>
      <c r="AT44" s="713"/>
      <c r="AU44" s="713"/>
      <c r="AV44" s="713"/>
      <c r="AW44" s="713"/>
      <c r="AX44" s="713"/>
      <c r="AY44" s="713"/>
      <c r="AZ44" s="713"/>
      <c r="BA44" s="713"/>
      <c r="BB44" s="713"/>
      <c r="BC44" s="713"/>
      <c r="BD44" s="713"/>
      <c r="BE44" s="713"/>
      <c r="BF44" s="713"/>
      <c r="BG44" s="713"/>
      <c r="BH44" s="713"/>
      <c r="BI44" s="713"/>
      <c r="BJ44" s="713"/>
      <c r="BK44" s="713"/>
      <c r="BL44" s="713"/>
      <c r="BM44" s="713"/>
      <c r="BN44" s="713"/>
      <c r="BO44" s="713"/>
      <c r="BP44" s="713"/>
      <c r="BQ44" s="713"/>
      <c r="BR44" s="713"/>
      <c r="BS44" s="713"/>
      <c r="BT44" s="713"/>
      <c r="BU44" s="714"/>
    </row>
    <row r="45" spans="1:73" ht="18" customHeight="1">
      <c r="A45" s="7"/>
      <c r="B45" s="712"/>
      <c r="C45" s="713"/>
      <c r="D45" s="713"/>
      <c r="E45" s="713"/>
      <c r="F45" s="713"/>
      <c r="G45" s="713"/>
      <c r="H45" s="713"/>
      <c r="I45" s="713"/>
      <c r="J45" s="713"/>
      <c r="K45" s="713"/>
      <c r="L45" s="713"/>
      <c r="M45" s="713"/>
      <c r="N45" s="713"/>
      <c r="O45" s="713"/>
      <c r="P45" s="713"/>
      <c r="Q45" s="713"/>
      <c r="R45" s="713"/>
      <c r="S45" s="713"/>
      <c r="T45" s="713"/>
      <c r="U45" s="713"/>
      <c r="V45" s="713"/>
      <c r="W45" s="713"/>
      <c r="X45" s="713"/>
      <c r="Y45" s="713"/>
      <c r="Z45" s="713"/>
      <c r="AA45" s="713"/>
      <c r="AB45" s="713"/>
      <c r="AC45" s="713"/>
      <c r="AD45" s="713"/>
      <c r="AE45" s="713"/>
      <c r="AF45" s="713"/>
      <c r="AG45" s="713"/>
      <c r="AH45" s="713"/>
      <c r="AI45" s="713"/>
      <c r="AJ45" s="713"/>
      <c r="AK45" s="713"/>
      <c r="AL45" s="713"/>
      <c r="AM45" s="713"/>
      <c r="AN45" s="713"/>
      <c r="AO45" s="713"/>
      <c r="AP45" s="713"/>
      <c r="AQ45" s="713"/>
      <c r="AR45" s="713"/>
      <c r="AS45" s="713"/>
      <c r="AT45" s="713"/>
      <c r="AU45" s="713"/>
      <c r="AV45" s="713"/>
      <c r="AW45" s="713"/>
      <c r="AX45" s="713"/>
      <c r="AY45" s="713"/>
      <c r="AZ45" s="713"/>
      <c r="BA45" s="713"/>
      <c r="BB45" s="713"/>
      <c r="BC45" s="713"/>
      <c r="BD45" s="713"/>
      <c r="BE45" s="713"/>
      <c r="BF45" s="713"/>
      <c r="BG45" s="713"/>
      <c r="BH45" s="713"/>
      <c r="BI45" s="713"/>
      <c r="BJ45" s="713"/>
      <c r="BK45" s="713"/>
      <c r="BL45" s="713"/>
      <c r="BM45" s="713"/>
      <c r="BN45" s="713"/>
      <c r="BO45" s="713"/>
      <c r="BP45" s="713"/>
      <c r="BQ45" s="713"/>
      <c r="BR45" s="713"/>
      <c r="BS45" s="713"/>
      <c r="BT45" s="713"/>
      <c r="BU45" s="714"/>
    </row>
    <row r="46" spans="1:73" ht="18" customHeight="1">
      <c r="A46" s="7"/>
      <c r="B46" s="712"/>
      <c r="C46" s="713"/>
      <c r="D46" s="713"/>
      <c r="E46" s="713"/>
      <c r="F46" s="713"/>
      <c r="G46" s="713"/>
      <c r="H46" s="713"/>
      <c r="I46" s="713"/>
      <c r="J46" s="713"/>
      <c r="K46" s="713"/>
      <c r="L46" s="713"/>
      <c r="M46" s="713"/>
      <c r="N46" s="713"/>
      <c r="O46" s="713"/>
      <c r="P46" s="713"/>
      <c r="Q46" s="713"/>
      <c r="R46" s="713"/>
      <c r="S46" s="713"/>
      <c r="T46" s="713"/>
      <c r="U46" s="713"/>
      <c r="V46" s="713"/>
      <c r="W46" s="713"/>
      <c r="X46" s="713"/>
      <c r="Y46" s="713"/>
      <c r="Z46" s="713"/>
      <c r="AA46" s="713"/>
      <c r="AB46" s="713"/>
      <c r="AC46" s="713"/>
      <c r="AD46" s="713"/>
      <c r="AE46" s="713"/>
      <c r="AF46" s="713"/>
      <c r="AG46" s="713"/>
      <c r="AH46" s="713"/>
      <c r="AI46" s="713"/>
      <c r="AJ46" s="713"/>
      <c r="AK46" s="713"/>
      <c r="AL46" s="713"/>
      <c r="AM46" s="713"/>
      <c r="AN46" s="713"/>
      <c r="AO46" s="713"/>
      <c r="AP46" s="713"/>
      <c r="AQ46" s="713"/>
      <c r="AR46" s="713"/>
      <c r="AS46" s="713"/>
      <c r="AT46" s="713"/>
      <c r="AU46" s="713"/>
      <c r="AV46" s="713"/>
      <c r="AW46" s="713"/>
      <c r="AX46" s="713"/>
      <c r="AY46" s="713"/>
      <c r="AZ46" s="713"/>
      <c r="BA46" s="713"/>
      <c r="BB46" s="713"/>
      <c r="BC46" s="713"/>
      <c r="BD46" s="713"/>
      <c r="BE46" s="713"/>
      <c r="BF46" s="713"/>
      <c r="BG46" s="713"/>
      <c r="BH46" s="713"/>
      <c r="BI46" s="713"/>
      <c r="BJ46" s="713"/>
      <c r="BK46" s="713"/>
      <c r="BL46" s="713"/>
      <c r="BM46" s="713"/>
      <c r="BN46" s="713"/>
      <c r="BO46" s="713"/>
      <c r="BP46" s="713"/>
      <c r="BQ46" s="713"/>
      <c r="BR46" s="713"/>
      <c r="BS46" s="713"/>
      <c r="BT46" s="713"/>
      <c r="BU46" s="714"/>
    </row>
    <row r="47" spans="1:73" ht="18" customHeight="1">
      <c r="A47" s="7"/>
      <c r="B47" s="712"/>
      <c r="C47" s="713"/>
      <c r="D47" s="713"/>
      <c r="E47" s="713"/>
      <c r="F47" s="713"/>
      <c r="G47" s="713"/>
      <c r="H47" s="713"/>
      <c r="I47" s="713"/>
      <c r="J47" s="713"/>
      <c r="K47" s="713"/>
      <c r="L47" s="713"/>
      <c r="M47" s="713"/>
      <c r="N47" s="713"/>
      <c r="O47" s="713"/>
      <c r="P47" s="713"/>
      <c r="Q47" s="713"/>
      <c r="R47" s="713"/>
      <c r="S47" s="713"/>
      <c r="T47" s="713"/>
      <c r="U47" s="713"/>
      <c r="V47" s="713"/>
      <c r="W47" s="713"/>
      <c r="X47" s="713"/>
      <c r="Y47" s="713"/>
      <c r="Z47" s="713"/>
      <c r="AA47" s="713"/>
      <c r="AB47" s="713"/>
      <c r="AC47" s="713"/>
      <c r="AD47" s="713"/>
      <c r="AE47" s="713"/>
      <c r="AF47" s="713"/>
      <c r="AG47" s="713"/>
      <c r="AH47" s="713"/>
      <c r="AI47" s="713"/>
      <c r="AJ47" s="713"/>
      <c r="AK47" s="713"/>
      <c r="AL47" s="713"/>
      <c r="AM47" s="713"/>
      <c r="AN47" s="713"/>
      <c r="AO47" s="713"/>
      <c r="AP47" s="713"/>
      <c r="AQ47" s="713"/>
      <c r="AR47" s="713"/>
      <c r="AS47" s="713"/>
      <c r="AT47" s="713"/>
      <c r="AU47" s="713"/>
      <c r="AV47" s="713"/>
      <c r="AW47" s="713"/>
      <c r="AX47" s="713"/>
      <c r="AY47" s="713"/>
      <c r="AZ47" s="713"/>
      <c r="BA47" s="713"/>
      <c r="BB47" s="713"/>
      <c r="BC47" s="713"/>
      <c r="BD47" s="713"/>
      <c r="BE47" s="713"/>
      <c r="BF47" s="713"/>
      <c r="BG47" s="713"/>
      <c r="BH47" s="713"/>
      <c r="BI47" s="713"/>
      <c r="BJ47" s="713"/>
      <c r="BK47" s="713"/>
      <c r="BL47" s="713"/>
      <c r="BM47" s="713"/>
      <c r="BN47" s="713"/>
      <c r="BO47" s="713"/>
      <c r="BP47" s="713"/>
      <c r="BQ47" s="713"/>
      <c r="BR47" s="713"/>
      <c r="BS47" s="713"/>
      <c r="BT47" s="713"/>
      <c r="BU47" s="714"/>
    </row>
    <row r="48" spans="1:73" ht="18" customHeight="1">
      <c r="A48" s="9"/>
      <c r="B48" s="712"/>
      <c r="C48" s="713"/>
      <c r="D48" s="713"/>
      <c r="E48" s="713"/>
      <c r="F48" s="713"/>
      <c r="G48" s="713"/>
      <c r="H48" s="713"/>
      <c r="I48" s="713"/>
      <c r="J48" s="713"/>
      <c r="K48" s="713"/>
      <c r="L48" s="713"/>
      <c r="M48" s="713"/>
      <c r="N48" s="713"/>
      <c r="O48" s="713"/>
      <c r="P48" s="713"/>
      <c r="Q48" s="713"/>
      <c r="R48" s="713"/>
      <c r="S48" s="713"/>
      <c r="T48" s="713"/>
      <c r="U48" s="713"/>
      <c r="V48" s="713"/>
      <c r="W48" s="713"/>
      <c r="X48" s="713"/>
      <c r="Y48" s="713"/>
      <c r="Z48" s="713"/>
      <c r="AA48" s="713"/>
      <c r="AB48" s="713"/>
      <c r="AC48" s="713"/>
      <c r="AD48" s="713"/>
      <c r="AE48" s="713"/>
      <c r="AF48" s="713"/>
      <c r="AG48" s="713"/>
      <c r="AH48" s="713"/>
      <c r="AI48" s="713"/>
      <c r="AJ48" s="713"/>
      <c r="AK48" s="713"/>
      <c r="AL48" s="713"/>
      <c r="AM48" s="713"/>
      <c r="AN48" s="713"/>
      <c r="AO48" s="713"/>
      <c r="AP48" s="713"/>
      <c r="AQ48" s="713"/>
      <c r="AR48" s="713"/>
      <c r="AS48" s="713"/>
      <c r="AT48" s="713"/>
      <c r="AU48" s="713"/>
      <c r="AV48" s="713"/>
      <c r="AW48" s="713"/>
      <c r="AX48" s="713"/>
      <c r="AY48" s="713"/>
      <c r="AZ48" s="713"/>
      <c r="BA48" s="713"/>
      <c r="BB48" s="713"/>
      <c r="BC48" s="713"/>
      <c r="BD48" s="713"/>
      <c r="BE48" s="713"/>
      <c r="BF48" s="713"/>
      <c r="BG48" s="713"/>
      <c r="BH48" s="713"/>
      <c r="BI48" s="713"/>
      <c r="BJ48" s="713"/>
      <c r="BK48" s="713"/>
      <c r="BL48" s="713"/>
      <c r="BM48" s="713"/>
      <c r="BN48" s="713"/>
      <c r="BO48" s="713"/>
      <c r="BP48" s="713"/>
      <c r="BQ48" s="713"/>
      <c r="BR48" s="713"/>
      <c r="BS48" s="713"/>
      <c r="BT48" s="713"/>
      <c r="BU48" s="714"/>
    </row>
    <row r="49" spans="1:73" ht="18" customHeight="1">
      <c r="A49" s="7"/>
      <c r="B49" s="712"/>
      <c r="C49" s="713"/>
      <c r="D49" s="713"/>
      <c r="E49" s="713"/>
      <c r="F49" s="713"/>
      <c r="G49" s="713"/>
      <c r="H49" s="713"/>
      <c r="I49" s="713"/>
      <c r="J49" s="713"/>
      <c r="K49" s="713"/>
      <c r="L49" s="713"/>
      <c r="M49" s="713"/>
      <c r="N49" s="713"/>
      <c r="O49" s="713"/>
      <c r="P49" s="713"/>
      <c r="Q49" s="713"/>
      <c r="R49" s="713"/>
      <c r="S49" s="713"/>
      <c r="T49" s="713"/>
      <c r="U49" s="713"/>
      <c r="V49" s="713"/>
      <c r="W49" s="713"/>
      <c r="X49" s="713"/>
      <c r="Y49" s="713"/>
      <c r="Z49" s="713"/>
      <c r="AA49" s="713"/>
      <c r="AB49" s="713"/>
      <c r="AC49" s="713"/>
      <c r="AD49" s="713"/>
      <c r="AE49" s="713"/>
      <c r="AF49" s="713"/>
      <c r="AG49" s="713"/>
      <c r="AH49" s="713"/>
      <c r="AI49" s="713"/>
      <c r="AJ49" s="713"/>
      <c r="AK49" s="713"/>
      <c r="AL49" s="713"/>
      <c r="AM49" s="713"/>
      <c r="AN49" s="713"/>
      <c r="AO49" s="713"/>
      <c r="AP49" s="713"/>
      <c r="AQ49" s="713"/>
      <c r="AR49" s="713"/>
      <c r="AS49" s="713"/>
      <c r="AT49" s="713"/>
      <c r="AU49" s="713"/>
      <c r="AV49" s="713"/>
      <c r="AW49" s="713"/>
      <c r="AX49" s="713"/>
      <c r="AY49" s="713"/>
      <c r="AZ49" s="713"/>
      <c r="BA49" s="713"/>
      <c r="BB49" s="713"/>
      <c r="BC49" s="713"/>
      <c r="BD49" s="713"/>
      <c r="BE49" s="713"/>
      <c r="BF49" s="713"/>
      <c r="BG49" s="713"/>
      <c r="BH49" s="713"/>
      <c r="BI49" s="713"/>
      <c r="BJ49" s="713"/>
      <c r="BK49" s="713"/>
      <c r="BL49" s="713"/>
      <c r="BM49" s="713"/>
      <c r="BN49" s="713"/>
      <c r="BO49" s="713"/>
      <c r="BP49" s="713"/>
      <c r="BQ49" s="713"/>
      <c r="BR49" s="713"/>
      <c r="BS49" s="713"/>
      <c r="BT49" s="713"/>
      <c r="BU49" s="714"/>
    </row>
    <row r="50" spans="1:73" ht="26.25" customHeight="1">
      <c r="A50" s="7"/>
      <c r="B50" s="712"/>
      <c r="C50" s="713"/>
      <c r="D50" s="713"/>
      <c r="E50" s="713"/>
      <c r="F50" s="713"/>
      <c r="G50" s="713"/>
      <c r="H50" s="713"/>
      <c r="I50" s="713"/>
      <c r="J50" s="713"/>
      <c r="K50" s="713"/>
      <c r="L50" s="713"/>
      <c r="M50" s="713"/>
      <c r="N50" s="713"/>
      <c r="O50" s="713"/>
      <c r="P50" s="713"/>
      <c r="Q50" s="713"/>
      <c r="R50" s="713"/>
      <c r="S50" s="713"/>
      <c r="T50" s="713"/>
      <c r="U50" s="713"/>
      <c r="V50" s="713"/>
      <c r="W50" s="713"/>
      <c r="X50" s="713"/>
      <c r="Y50" s="713"/>
      <c r="Z50" s="713"/>
      <c r="AA50" s="713"/>
      <c r="AB50" s="713"/>
      <c r="AC50" s="713"/>
      <c r="AD50" s="713"/>
      <c r="AE50" s="713"/>
      <c r="AF50" s="713"/>
      <c r="AG50" s="713"/>
      <c r="AH50" s="713"/>
      <c r="AI50" s="713"/>
      <c r="AJ50" s="713"/>
      <c r="AK50" s="713"/>
      <c r="AL50" s="713"/>
      <c r="AM50" s="713"/>
      <c r="AN50" s="713"/>
      <c r="AO50" s="713"/>
      <c r="AP50" s="713"/>
      <c r="AQ50" s="713"/>
      <c r="AR50" s="713"/>
      <c r="AS50" s="713"/>
      <c r="AT50" s="713"/>
      <c r="AU50" s="713"/>
      <c r="AV50" s="713"/>
      <c r="AW50" s="713"/>
      <c r="AX50" s="713"/>
      <c r="AY50" s="713"/>
      <c r="AZ50" s="713"/>
      <c r="BA50" s="713"/>
      <c r="BB50" s="713"/>
      <c r="BC50" s="713"/>
      <c r="BD50" s="713"/>
      <c r="BE50" s="713"/>
      <c r="BF50" s="713"/>
      <c r="BG50" s="713"/>
      <c r="BH50" s="713"/>
      <c r="BI50" s="713"/>
      <c r="BJ50" s="713"/>
      <c r="BK50" s="713"/>
      <c r="BL50" s="713"/>
      <c r="BM50" s="713"/>
      <c r="BN50" s="713"/>
      <c r="BO50" s="713"/>
      <c r="BP50" s="713"/>
      <c r="BQ50" s="713"/>
      <c r="BR50" s="713"/>
      <c r="BS50" s="713"/>
      <c r="BT50" s="713"/>
      <c r="BU50" s="714"/>
    </row>
    <row r="51" spans="1:73" ht="20.100000000000001" customHeight="1">
      <c r="A51" s="4"/>
      <c r="B51" s="712"/>
      <c r="C51" s="713"/>
      <c r="D51" s="713"/>
      <c r="E51" s="713"/>
      <c r="F51" s="713"/>
      <c r="G51" s="713"/>
      <c r="H51" s="713"/>
      <c r="I51" s="713"/>
      <c r="J51" s="713"/>
      <c r="K51" s="713"/>
      <c r="L51" s="713"/>
      <c r="M51" s="713"/>
      <c r="N51" s="713"/>
      <c r="O51" s="713"/>
      <c r="P51" s="713"/>
      <c r="Q51" s="713"/>
      <c r="R51" s="713"/>
      <c r="S51" s="713"/>
      <c r="T51" s="713"/>
      <c r="U51" s="713"/>
      <c r="V51" s="713"/>
      <c r="W51" s="713"/>
      <c r="X51" s="713"/>
      <c r="Y51" s="713"/>
      <c r="Z51" s="713"/>
      <c r="AA51" s="713"/>
      <c r="AB51" s="713"/>
      <c r="AC51" s="713"/>
      <c r="AD51" s="713"/>
      <c r="AE51" s="713"/>
      <c r="AF51" s="713"/>
      <c r="AG51" s="713"/>
      <c r="AH51" s="713"/>
      <c r="AI51" s="713"/>
      <c r="AJ51" s="713"/>
      <c r="AK51" s="713"/>
      <c r="AL51" s="713"/>
      <c r="AM51" s="713"/>
      <c r="AN51" s="713"/>
      <c r="AO51" s="713"/>
      <c r="AP51" s="713"/>
      <c r="AQ51" s="713"/>
      <c r="AR51" s="713"/>
      <c r="AS51" s="713"/>
      <c r="AT51" s="713"/>
      <c r="AU51" s="713"/>
      <c r="AV51" s="713"/>
      <c r="AW51" s="713"/>
      <c r="AX51" s="713"/>
      <c r="AY51" s="713"/>
      <c r="AZ51" s="713"/>
      <c r="BA51" s="713"/>
      <c r="BB51" s="713"/>
      <c r="BC51" s="713"/>
      <c r="BD51" s="713"/>
      <c r="BE51" s="713"/>
      <c r="BF51" s="713"/>
      <c r="BG51" s="713"/>
      <c r="BH51" s="713"/>
      <c r="BI51" s="713"/>
      <c r="BJ51" s="713"/>
      <c r="BK51" s="713"/>
      <c r="BL51" s="713"/>
      <c r="BM51" s="713"/>
      <c r="BN51" s="713"/>
      <c r="BO51" s="713"/>
      <c r="BP51" s="713"/>
      <c r="BQ51" s="713"/>
      <c r="BR51" s="713"/>
      <c r="BS51" s="713"/>
      <c r="BT51" s="713"/>
      <c r="BU51" s="714"/>
    </row>
    <row r="52" spans="1:73" ht="20.100000000000001" customHeight="1">
      <c r="A52" s="4"/>
      <c r="B52" s="712"/>
      <c r="C52" s="713"/>
      <c r="D52" s="713"/>
      <c r="E52" s="713"/>
      <c r="F52" s="713"/>
      <c r="G52" s="713"/>
      <c r="H52" s="713"/>
      <c r="I52" s="713"/>
      <c r="J52" s="713"/>
      <c r="K52" s="713"/>
      <c r="L52" s="713"/>
      <c r="M52" s="713"/>
      <c r="N52" s="713"/>
      <c r="O52" s="713"/>
      <c r="P52" s="713"/>
      <c r="Q52" s="713"/>
      <c r="R52" s="713"/>
      <c r="S52" s="713"/>
      <c r="T52" s="713"/>
      <c r="U52" s="713"/>
      <c r="V52" s="713"/>
      <c r="W52" s="713"/>
      <c r="X52" s="713"/>
      <c r="Y52" s="713"/>
      <c r="Z52" s="713"/>
      <c r="AA52" s="713"/>
      <c r="AB52" s="713"/>
      <c r="AC52" s="713"/>
      <c r="AD52" s="713"/>
      <c r="AE52" s="713"/>
      <c r="AF52" s="713"/>
      <c r="AG52" s="713"/>
      <c r="AH52" s="713"/>
      <c r="AI52" s="713"/>
      <c r="AJ52" s="713"/>
      <c r="AK52" s="713"/>
      <c r="AL52" s="713"/>
      <c r="AM52" s="713"/>
      <c r="AN52" s="713"/>
      <c r="AO52" s="713"/>
      <c r="AP52" s="713"/>
      <c r="AQ52" s="713"/>
      <c r="AR52" s="713"/>
      <c r="AS52" s="713"/>
      <c r="AT52" s="713"/>
      <c r="AU52" s="713"/>
      <c r="AV52" s="713"/>
      <c r="AW52" s="713"/>
      <c r="AX52" s="713"/>
      <c r="AY52" s="713"/>
      <c r="AZ52" s="713"/>
      <c r="BA52" s="713"/>
      <c r="BB52" s="713"/>
      <c r="BC52" s="713"/>
      <c r="BD52" s="713"/>
      <c r="BE52" s="713"/>
      <c r="BF52" s="713"/>
      <c r="BG52" s="713"/>
      <c r="BH52" s="713"/>
      <c r="BI52" s="713"/>
      <c r="BJ52" s="713"/>
      <c r="BK52" s="713"/>
      <c r="BL52" s="713"/>
      <c r="BM52" s="713"/>
      <c r="BN52" s="713"/>
      <c r="BO52" s="713"/>
      <c r="BP52" s="713"/>
      <c r="BQ52" s="713"/>
      <c r="BR52" s="713"/>
      <c r="BS52" s="713"/>
      <c r="BT52" s="713"/>
      <c r="BU52" s="714"/>
    </row>
    <row r="53" spans="1:73" ht="20.100000000000001" customHeight="1">
      <c r="A53" s="4"/>
      <c r="B53" s="712"/>
      <c r="C53" s="713"/>
      <c r="D53" s="713"/>
      <c r="E53" s="713"/>
      <c r="F53" s="713"/>
      <c r="G53" s="713"/>
      <c r="H53" s="713"/>
      <c r="I53" s="713"/>
      <c r="J53" s="713"/>
      <c r="K53" s="713"/>
      <c r="L53" s="713"/>
      <c r="M53" s="713"/>
      <c r="N53" s="713"/>
      <c r="O53" s="713"/>
      <c r="P53" s="713"/>
      <c r="Q53" s="713"/>
      <c r="R53" s="713"/>
      <c r="S53" s="713"/>
      <c r="T53" s="713"/>
      <c r="U53" s="713"/>
      <c r="V53" s="713"/>
      <c r="W53" s="713"/>
      <c r="X53" s="713"/>
      <c r="Y53" s="713"/>
      <c r="Z53" s="713"/>
      <c r="AA53" s="713"/>
      <c r="AB53" s="713"/>
      <c r="AC53" s="713"/>
      <c r="AD53" s="713"/>
      <c r="AE53" s="713"/>
      <c r="AF53" s="713"/>
      <c r="AG53" s="713"/>
      <c r="AH53" s="713"/>
      <c r="AI53" s="713"/>
      <c r="AJ53" s="713"/>
      <c r="AK53" s="713"/>
      <c r="AL53" s="713"/>
      <c r="AM53" s="713"/>
      <c r="AN53" s="713"/>
      <c r="AO53" s="713"/>
      <c r="AP53" s="713"/>
      <c r="AQ53" s="713"/>
      <c r="AR53" s="713"/>
      <c r="AS53" s="713"/>
      <c r="AT53" s="713"/>
      <c r="AU53" s="713"/>
      <c r="AV53" s="713"/>
      <c r="AW53" s="713"/>
      <c r="AX53" s="713"/>
      <c r="AY53" s="713"/>
      <c r="AZ53" s="713"/>
      <c r="BA53" s="713"/>
      <c r="BB53" s="713"/>
      <c r="BC53" s="713"/>
      <c r="BD53" s="713"/>
      <c r="BE53" s="713"/>
      <c r="BF53" s="713"/>
      <c r="BG53" s="713"/>
      <c r="BH53" s="713"/>
      <c r="BI53" s="713"/>
      <c r="BJ53" s="713"/>
      <c r="BK53" s="713"/>
      <c r="BL53" s="713"/>
      <c r="BM53" s="713"/>
      <c r="BN53" s="713"/>
      <c r="BO53" s="713"/>
      <c r="BP53" s="713"/>
      <c r="BQ53" s="713"/>
      <c r="BR53" s="713"/>
      <c r="BS53" s="713"/>
      <c r="BT53" s="713"/>
      <c r="BU53" s="714"/>
    </row>
    <row r="54" spans="1:73" ht="20.100000000000001" customHeight="1">
      <c r="A54" s="4"/>
      <c r="B54" s="712"/>
      <c r="C54" s="713"/>
      <c r="D54" s="713"/>
      <c r="E54" s="713"/>
      <c r="F54" s="713"/>
      <c r="G54" s="713"/>
      <c r="H54" s="713"/>
      <c r="I54" s="713"/>
      <c r="J54" s="713"/>
      <c r="K54" s="713"/>
      <c r="L54" s="713"/>
      <c r="M54" s="713"/>
      <c r="N54" s="713"/>
      <c r="O54" s="713"/>
      <c r="P54" s="713"/>
      <c r="Q54" s="713"/>
      <c r="R54" s="713"/>
      <c r="S54" s="713"/>
      <c r="T54" s="713"/>
      <c r="U54" s="713"/>
      <c r="V54" s="713"/>
      <c r="W54" s="713"/>
      <c r="X54" s="713"/>
      <c r="Y54" s="713"/>
      <c r="Z54" s="713"/>
      <c r="AA54" s="713"/>
      <c r="AB54" s="713"/>
      <c r="AC54" s="713"/>
      <c r="AD54" s="713"/>
      <c r="AE54" s="713"/>
      <c r="AF54" s="713"/>
      <c r="AG54" s="713"/>
      <c r="AH54" s="713"/>
      <c r="AI54" s="713"/>
      <c r="AJ54" s="713"/>
      <c r="AK54" s="713"/>
      <c r="AL54" s="713"/>
      <c r="AM54" s="713"/>
      <c r="AN54" s="713"/>
      <c r="AO54" s="713"/>
      <c r="AP54" s="713"/>
      <c r="AQ54" s="713"/>
      <c r="AR54" s="713"/>
      <c r="AS54" s="713"/>
      <c r="AT54" s="713"/>
      <c r="AU54" s="713"/>
      <c r="AV54" s="713"/>
      <c r="AW54" s="713"/>
      <c r="AX54" s="713"/>
      <c r="AY54" s="713"/>
      <c r="AZ54" s="713"/>
      <c r="BA54" s="713"/>
      <c r="BB54" s="713"/>
      <c r="BC54" s="713"/>
      <c r="BD54" s="713"/>
      <c r="BE54" s="713"/>
      <c r="BF54" s="713"/>
      <c r="BG54" s="713"/>
      <c r="BH54" s="713"/>
      <c r="BI54" s="713"/>
      <c r="BJ54" s="713"/>
      <c r="BK54" s="713"/>
      <c r="BL54" s="713"/>
      <c r="BM54" s="713"/>
      <c r="BN54" s="713"/>
      <c r="BO54" s="713"/>
      <c r="BP54" s="713"/>
      <c r="BQ54" s="713"/>
      <c r="BR54" s="713"/>
      <c r="BS54" s="713"/>
      <c r="BT54" s="713"/>
      <c r="BU54" s="714"/>
    </row>
    <row r="55" spans="1:73" ht="20.100000000000001" customHeight="1">
      <c r="A55" s="4"/>
      <c r="B55" s="712"/>
      <c r="C55" s="713"/>
      <c r="D55" s="713"/>
      <c r="E55" s="713"/>
      <c r="F55" s="713"/>
      <c r="G55" s="713"/>
      <c r="H55" s="713"/>
      <c r="I55" s="713"/>
      <c r="J55" s="713"/>
      <c r="K55" s="713"/>
      <c r="L55" s="713"/>
      <c r="M55" s="713"/>
      <c r="N55" s="713"/>
      <c r="O55" s="713"/>
      <c r="P55" s="713"/>
      <c r="Q55" s="713"/>
      <c r="R55" s="713"/>
      <c r="S55" s="713"/>
      <c r="T55" s="713"/>
      <c r="U55" s="713"/>
      <c r="V55" s="713"/>
      <c r="W55" s="713"/>
      <c r="X55" s="713"/>
      <c r="Y55" s="713"/>
      <c r="Z55" s="713"/>
      <c r="AA55" s="713"/>
      <c r="AB55" s="713"/>
      <c r="AC55" s="713"/>
      <c r="AD55" s="713"/>
      <c r="AE55" s="713"/>
      <c r="AF55" s="713"/>
      <c r="AG55" s="713"/>
      <c r="AH55" s="713"/>
      <c r="AI55" s="713"/>
      <c r="AJ55" s="713"/>
      <c r="AK55" s="713"/>
      <c r="AL55" s="713"/>
      <c r="AM55" s="713"/>
      <c r="AN55" s="713"/>
      <c r="AO55" s="713"/>
      <c r="AP55" s="713"/>
      <c r="AQ55" s="713"/>
      <c r="AR55" s="713"/>
      <c r="AS55" s="713"/>
      <c r="AT55" s="713"/>
      <c r="AU55" s="713"/>
      <c r="AV55" s="713"/>
      <c r="AW55" s="713"/>
      <c r="AX55" s="713"/>
      <c r="AY55" s="713"/>
      <c r="AZ55" s="713"/>
      <c r="BA55" s="713"/>
      <c r="BB55" s="713"/>
      <c r="BC55" s="713"/>
      <c r="BD55" s="713"/>
      <c r="BE55" s="713"/>
      <c r="BF55" s="713"/>
      <c r="BG55" s="713"/>
      <c r="BH55" s="713"/>
      <c r="BI55" s="713"/>
      <c r="BJ55" s="713"/>
      <c r="BK55" s="713"/>
      <c r="BL55" s="713"/>
      <c r="BM55" s="713"/>
      <c r="BN55" s="713"/>
      <c r="BO55" s="713"/>
      <c r="BP55" s="713"/>
      <c r="BQ55" s="713"/>
      <c r="BR55" s="713"/>
      <c r="BS55" s="713"/>
      <c r="BT55" s="713"/>
      <c r="BU55" s="714"/>
    </row>
    <row r="56" spans="1:73" ht="20.100000000000001" customHeight="1">
      <c r="A56" s="4"/>
      <c r="B56" s="712"/>
      <c r="C56" s="713"/>
      <c r="D56" s="713"/>
      <c r="E56" s="713"/>
      <c r="F56" s="713"/>
      <c r="G56" s="713"/>
      <c r="H56" s="713"/>
      <c r="I56" s="713"/>
      <c r="J56" s="713"/>
      <c r="K56" s="713"/>
      <c r="L56" s="713"/>
      <c r="M56" s="713"/>
      <c r="N56" s="713"/>
      <c r="O56" s="713"/>
      <c r="P56" s="713"/>
      <c r="Q56" s="713"/>
      <c r="R56" s="713"/>
      <c r="S56" s="713"/>
      <c r="T56" s="713"/>
      <c r="U56" s="713"/>
      <c r="V56" s="713"/>
      <c r="W56" s="713"/>
      <c r="X56" s="713"/>
      <c r="Y56" s="713"/>
      <c r="Z56" s="713"/>
      <c r="AA56" s="713"/>
      <c r="AB56" s="713"/>
      <c r="AC56" s="713"/>
      <c r="AD56" s="713"/>
      <c r="AE56" s="713"/>
      <c r="AF56" s="713"/>
      <c r="AG56" s="713"/>
      <c r="AH56" s="713"/>
      <c r="AI56" s="713"/>
      <c r="AJ56" s="713"/>
      <c r="AK56" s="713"/>
      <c r="AL56" s="713"/>
      <c r="AM56" s="713"/>
      <c r="AN56" s="713"/>
      <c r="AO56" s="713"/>
      <c r="AP56" s="713"/>
      <c r="AQ56" s="713"/>
      <c r="AR56" s="713"/>
      <c r="AS56" s="713"/>
      <c r="AT56" s="713"/>
      <c r="AU56" s="713"/>
      <c r="AV56" s="713"/>
      <c r="AW56" s="713"/>
      <c r="AX56" s="713"/>
      <c r="AY56" s="713"/>
      <c r="AZ56" s="713"/>
      <c r="BA56" s="713"/>
      <c r="BB56" s="713"/>
      <c r="BC56" s="713"/>
      <c r="BD56" s="713"/>
      <c r="BE56" s="713"/>
      <c r="BF56" s="713"/>
      <c r="BG56" s="713"/>
      <c r="BH56" s="713"/>
      <c r="BI56" s="713"/>
      <c r="BJ56" s="713"/>
      <c r="BK56" s="713"/>
      <c r="BL56" s="713"/>
      <c r="BM56" s="713"/>
      <c r="BN56" s="713"/>
      <c r="BO56" s="713"/>
      <c r="BP56" s="713"/>
      <c r="BQ56" s="713"/>
      <c r="BR56" s="713"/>
      <c r="BS56" s="713"/>
      <c r="BT56" s="713"/>
      <c r="BU56" s="714"/>
    </row>
    <row r="57" spans="1:73" ht="20.100000000000001" customHeight="1">
      <c r="A57" s="4"/>
      <c r="B57" s="712"/>
      <c r="C57" s="713"/>
      <c r="D57" s="713"/>
      <c r="E57" s="713"/>
      <c r="F57" s="713"/>
      <c r="G57" s="713"/>
      <c r="H57" s="713"/>
      <c r="I57" s="713"/>
      <c r="J57" s="713"/>
      <c r="K57" s="713"/>
      <c r="L57" s="713"/>
      <c r="M57" s="713"/>
      <c r="N57" s="713"/>
      <c r="O57" s="713"/>
      <c r="P57" s="713"/>
      <c r="Q57" s="713"/>
      <c r="R57" s="713"/>
      <c r="S57" s="713"/>
      <c r="T57" s="713"/>
      <c r="U57" s="713"/>
      <c r="V57" s="713"/>
      <c r="W57" s="713"/>
      <c r="X57" s="713"/>
      <c r="Y57" s="713"/>
      <c r="Z57" s="713"/>
      <c r="AA57" s="713"/>
      <c r="AB57" s="713"/>
      <c r="AC57" s="713"/>
      <c r="AD57" s="713"/>
      <c r="AE57" s="713"/>
      <c r="AF57" s="713"/>
      <c r="AG57" s="713"/>
      <c r="AH57" s="713"/>
      <c r="AI57" s="713"/>
      <c r="AJ57" s="713"/>
      <c r="AK57" s="713"/>
      <c r="AL57" s="713"/>
      <c r="AM57" s="713"/>
      <c r="AN57" s="713"/>
      <c r="AO57" s="713"/>
      <c r="AP57" s="713"/>
      <c r="AQ57" s="713"/>
      <c r="AR57" s="713"/>
      <c r="AS57" s="713"/>
      <c r="AT57" s="713"/>
      <c r="AU57" s="713"/>
      <c r="AV57" s="713"/>
      <c r="AW57" s="713"/>
      <c r="AX57" s="713"/>
      <c r="AY57" s="713"/>
      <c r="AZ57" s="713"/>
      <c r="BA57" s="713"/>
      <c r="BB57" s="713"/>
      <c r="BC57" s="713"/>
      <c r="BD57" s="713"/>
      <c r="BE57" s="713"/>
      <c r="BF57" s="713"/>
      <c r="BG57" s="713"/>
      <c r="BH57" s="713"/>
      <c r="BI57" s="713"/>
      <c r="BJ57" s="713"/>
      <c r="BK57" s="713"/>
      <c r="BL57" s="713"/>
      <c r="BM57" s="713"/>
      <c r="BN57" s="713"/>
      <c r="BO57" s="713"/>
      <c r="BP57" s="713"/>
      <c r="BQ57" s="713"/>
      <c r="BR57" s="713"/>
      <c r="BS57" s="713"/>
      <c r="BT57" s="713"/>
      <c r="BU57" s="714"/>
    </row>
    <row r="58" spans="1:73" ht="20.100000000000001" customHeight="1">
      <c r="A58" s="4"/>
      <c r="B58" s="712"/>
      <c r="C58" s="713"/>
      <c r="D58" s="713"/>
      <c r="E58" s="713"/>
      <c r="F58" s="713"/>
      <c r="G58" s="713"/>
      <c r="H58" s="713"/>
      <c r="I58" s="713"/>
      <c r="J58" s="713"/>
      <c r="K58" s="713"/>
      <c r="L58" s="713"/>
      <c r="M58" s="713"/>
      <c r="N58" s="713"/>
      <c r="O58" s="713"/>
      <c r="P58" s="713"/>
      <c r="Q58" s="713"/>
      <c r="R58" s="713"/>
      <c r="S58" s="713"/>
      <c r="T58" s="713"/>
      <c r="U58" s="713"/>
      <c r="V58" s="713"/>
      <c r="W58" s="713"/>
      <c r="X58" s="713"/>
      <c r="Y58" s="713"/>
      <c r="Z58" s="713"/>
      <c r="AA58" s="713"/>
      <c r="AB58" s="713"/>
      <c r="AC58" s="713"/>
      <c r="AD58" s="713"/>
      <c r="AE58" s="713"/>
      <c r="AF58" s="713"/>
      <c r="AG58" s="713"/>
      <c r="AH58" s="713"/>
      <c r="AI58" s="713"/>
      <c r="AJ58" s="713"/>
      <c r="AK58" s="713"/>
      <c r="AL58" s="713"/>
      <c r="AM58" s="713"/>
      <c r="AN58" s="713"/>
      <c r="AO58" s="713"/>
      <c r="AP58" s="713"/>
      <c r="AQ58" s="713"/>
      <c r="AR58" s="713"/>
      <c r="AS58" s="713"/>
      <c r="AT58" s="713"/>
      <c r="AU58" s="713"/>
      <c r="AV58" s="713"/>
      <c r="AW58" s="713"/>
      <c r="AX58" s="713"/>
      <c r="AY58" s="713"/>
      <c r="AZ58" s="713"/>
      <c r="BA58" s="713"/>
      <c r="BB58" s="713"/>
      <c r="BC58" s="713"/>
      <c r="BD58" s="713"/>
      <c r="BE58" s="713"/>
      <c r="BF58" s="713"/>
      <c r="BG58" s="713"/>
      <c r="BH58" s="713"/>
      <c r="BI58" s="713"/>
      <c r="BJ58" s="713"/>
      <c r="BK58" s="713"/>
      <c r="BL58" s="713"/>
      <c r="BM58" s="713"/>
      <c r="BN58" s="713"/>
      <c r="BO58" s="713"/>
      <c r="BP58" s="713"/>
      <c r="BQ58" s="713"/>
      <c r="BR58" s="713"/>
      <c r="BS58" s="713"/>
      <c r="BT58" s="713"/>
      <c r="BU58" s="714"/>
    </row>
    <row r="59" spans="1:73" ht="20.100000000000001" customHeight="1">
      <c r="A59" s="4"/>
      <c r="B59" s="712"/>
      <c r="C59" s="713"/>
      <c r="D59" s="713"/>
      <c r="E59" s="713"/>
      <c r="F59" s="713"/>
      <c r="G59" s="713"/>
      <c r="H59" s="713"/>
      <c r="I59" s="713"/>
      <c r="J59" s="713"/>
      <c r="K59" s="713"/>
      <c r="L59" s="713"/>
      <c r="M59" s="713"/>
      <c r="N59" s="713"/>
      <c r="O59" s="713"/>
      <c r="P59" s="713"/>
      <c r="Q59" s="713"/>
      <c r="R59" s="713"/>
      <c r="S59" s="713"/>
      <c r="T59" s="713"/>
      <c r="U59" s="713"/>
      <c r="V59" s="713"/>
      <c r="W59" s="713"/>
      <c r="X59" s="713"/>
      <c r="Y59" s="713"/>
      <c r="Z59" s="713"/>
      <c r="AA59" s="713"/>
      <c r="AB59" s="713"/>
      <c r="AC59" s="713"/>
      <c r="AD59" s="713"/>
      <c r="AE59" s="713"/>
      <c r="AF59" s="713"/>
      <c r="AG59" s="713"/>
      <c r="AH59" s="713"/>
      <c r="AI59" s="713"/>
      <c r="AJ59" s="713"/>
      <c r="AK59" s="713"/>
      <c r="AL59" s="713"/>
      <c r="AM59" s="713"/>
      <c r="AN59" s="713"/>
      <c r="AO59" s="713"/>
      <c r="AP59" s="713"/>
      <c r="AQ59" s="713"/>
      <c r="AR59" s="713"/>
      <c r="AS59" s="713"/>
      <c r="AT59" s="713"/>
      <c r="AU59" s="713"/>
      <c r="AV59" s="713"/>
      <c r="AW59" s="713"/>
      <c r="AX59" s="713"/>
      <c r="AY59" s="713"/>
      <c r="AZ59" s="713"/>
      <c r="BA59" s="713"/>
      <c r="BB59" s="713"/>
      <c r="BC59" s="713"/>
      <c r="BD59" s="713"/>
      <c r="BE59" s="713"/>
      <c r="BF59" s="713"/>
      <c r="BG59" s="713"/>
      <c r="BH59" s="713"/>
      <c r="BI59" s="713"/>
      <c r="BJ59" s="713"/>
      <c r="BK59" s="713"/>
      <c r="BL59" s="713"/>
      <c r="BM59" s="713"/>
      <c r="BN59" s="713"/>
      <c r="BO59" s="713"/>
      <c r="BP59" s="713"/>
      <c r="BQ59" s="713"/>
      <c r="BR59" s="713"/>
      <c r="BS59" s="713"/>
      <c r="BT59" s="713"/>
      <c r="BU59" s="714"/>
    </row>
    <row r="60" spans="1:73" ht="20.100000000000001" customHeight="1">
      <c r="A60" s="4"/>
      <c r="B60" s="712"/>
      <c r="C60" s="713"/>
      <c r="D60" s="713"/>
      <c r="E60" s="713"/>
      <c r="F60" s="713"/>
      <c r="G60" s="713"/>
      <c r="H60" s="713"/>
      <c r="I60" s="713"/>
      <c r="J60" s="713"/>
      <c r="K60" s="713"/>
      <c r="L60" s="713"/>
      <c r="M60" s="713"/>
      <c r="N60" s="713"/>
      <c r="O60" s="713"/>
      <c r="P60" s="713"/>
      <c r="Q60" s="713"/>
      <c r="R60" s="713"/>
      <c r="S60" s="713"/>
      <c r="T60" s="713"/>
      <c r="U60" s="713"/>
      <c r="V60" s="713"/>
      <c r="W60" s="713"/>
      <c r="X60" s="713"/>
      <c r="Y60" s="713"/>
      <c r="Z60" s="713"/>
      <c r="AA60" s="713"/>
      <c r="AB60" s="713"/>
      <c r="AC60" s="713"/>
      <c r="AD60" s="713"/>
      <c r="AE60" s="713"/>
      <c r="AF60" s="713"/>
      <c r="AG60" s="713"/>
      <c r="AH60" s="713"/>
      <c r="AI60" s="713"/>
      <c r="AJ60" s="713"/>
      <c r="AK60" s="713"/>
      <c r="AL60" s="713"/>
      <c r="AM60" s="713"/>
      <c r="AN60" s="713"/>
      <c r="AO60" s="713"/>
      <c r="AP60" s="713"/>
      <c r="AQ60" s="713"/>
      <c r="AR60" s="713"/>
      <c r="AS60" s="713"/>
      <c r="AT60" s="713"/>
      <c r="AU60" s="713"/>
      <c r="AV60" s="713"/>
      <c r="AW60" s="713"/>
      <c r="AX60" s="713"/>
      <c r="AY60" s="713"/>
      <c r="AZ60" s="713"/>
      <c r="BA60" s="713"/>
      <c r="BB60" s="713"/>
      <c r="BC60" s="713"/>
      <c r="BD60" s="713"/>
      <c r="BE60" s="713"/>
      <c r="BF60" s="713"/>
      <c r="BG60" s="713"/>
      <c r="BH60" s="713"/>
      <c r="BI60" s="713"/>
      <c r="BJ60" s="713"/>
      <c r="BK60" s="713"/>
      <c r="BL60" s="713"/>
      <c r="BM60" s="713"/>
      <c r="BN60" s="713"/>
      <c r="BO60" s="713"/>
      <c r="BP60" s="713"/>
      <c r="BQ60" s="713"/>
      <c r="BR60" s="713"/>
      <c r="BS60" s="713"/>
      <c r="BT60" s="713"/>
      <c r="BU60" s="714"/>
    </row>
    <row r="61" spans="1:73" ht="20.100000000000001" customHeight="1">
      <c r="A61" s="4"/>
      <c r="B61" s="712"/>
      <c r="C61" s="713"/>
      <c r="D61" s="713"/>
      <c r="E61" s="713"/>
      <c r="F61" s="713"/>
      <c r="G61" s="713"/>
      <c r="H61" s="713"/>
      <c r="I61" s="713"/>
      <c r="J61" s="713"/>
      <c r="K61" s="713"/>
      <c r="L61" s="713"/>
      <c r="M61" s="713"/>
      <c r="N61" s="713"/>
      <c r="O61" s="713"/>
      <c r="P61" s="713"/>
      <c r="Q61" s="713"/>
      <c r="R61" s="713"/>
      <c r="S61" s="713"/>
      <c r="T61" s="713"/>
      <c r="U61" s="713"/>
      <c r="V61" s="713"/>
      <c r="W61" s="713"/>
      <c r="X61" s="713"/>
      <c r="Y61" s="713"/>
      <c r="Z61" s="713"/>
      <c r="AA61" s="713"/>
      <c r="AB61" s="713"/>
      <c r="AC61" s="713"/>
      <c r="AD61" s="713"/>
      <c r="AE61" s="713"/>
      <c r="AF61" s="713"/>
      <c r="AG61" s="713"/>
      <c r="AH61" s="713"/>
      <c r="AI61" s="713"/>
      <c r="AJ61" s="713"/>
      <c r="AK61" s="713"/>
      <c r="AL61" s="713"/>
      <c r="AM61" s="713"/>
      <c r="AN61" s="713"/>
      <c r="AO61" s="713"/>
      <c r="AP61" s="713"/>
      <c r="AQ61" s="713"/>
      <c r="AR61" s="713"/>
      <c r="AS61" s="713"/>
      <c r="AT61" s="713"/>
      <c r="AU61" s="713"/>
      <c r="AV61" s="713"/>
      <c r="AW61" s="713"/>
      <c r="AX61" s="713"/>
      <c r="AY61" s="713"/>
      <c r="AZ61" s="713"/>
      <c r="BA61" s="713"/>
      <c r="BB61" s="713"/>
      <c r="BC61" s="713"/>
      <c r="BD61" s="713"/>
      <c r="BE61" s="713"/>
      <c r="BF61" s="713"/>
      <c r="BG61" s="713"/>
      <c r="BH61" s="713"/>
      <c r="BI61" s="713"/>
      <c r="BJ61" s="713"/>
      <c r="BK61" s="713"/>
      <c r="BL61" s="713"/>
      <c r="BM61" s="713"/>
      <c r="BN61" s="713"/>
      <c r="BO61" s="713"/>
      <c r="BP61" s="713"/>
      <c r="BQ61" s="713"/>
      <c r="BR61" s="713"/>
      <c r="BS61" s="713"/>
      <c r="BT61" s="713"/>
      <c r="BU61" s="714"/>
    </row>
    <row r="62" spans="1:73" ht="20.100000000000001" customHeight="1">
      <c r="A62" s="4"/>
      <c r="B62" s="712"/>
      <c r="C62" s="713"/>
      <c r="D62" s="713"/>
      <c r="E62" s="713"/>
      <c r="F62" s="713"/>
      <c r="G62" s="713"/>
      <c r="H62" s="713"/>
      <c r="I62" s="713"/>
      <c r="J62" s="713"/>
      <c r="K62" s="713"/>
      <c r="L62" s="713"/>
      <c r="M62" s="713"/>
      <c r="N62" s="713"/>
      <c r="O62" s="713"/>
      <c r="P62" s="713"/>
      <c r="Q62" s="713"/>
      <c r="R62" s="713"/>
      <c r="S62" s="713"/>
      <c r="T62" s="713"/>
      <c r="U62" s="713"/>
      <c r="V62" s="713"/>
      <c r="W62" s="713"/>
      <c r="X62" s="713"/>
      <c r="Y62" s="713"/>
      <c r="Z62" s="713"/>
      <c r="AA62" s="713"/>
      <c r="AB62" s="713"/>
      <c r="AC62" s="713"/>
      <c r="AD62" s="713"/>
      <c r="AE62" s="713"/>
      <c r="AF62" s="713"/>
      <c r="AG62" s="713"/>
      <c r="AH62" s="713"/>
      <c r="AI62" s="713"/>
      <c r="AJ62" s="713"/>
      <c r="AK62" s="713"/>
      <c r="AL62" s="713"/>
      <c r="AM62" s="713"/>
      <c r="AN62" s="713"/>
      <c r="AO62" s="713"/>
      <c r="AP62" s="713"/>
      <c r="AQ62" s="713"/>
      <c r="AR62" s="713"/>
      <c r="AS62" s="713"/>
      <c r="AT62" s="713"/>
      <c r="AU62" s="713"/>
      <c r="AV62" s="713"/>
      <c r="AW62" s="713"/>
      <c r="AX62" s="713"/>
      <c r="AY62" s="713"/>
      <c r="AZ62" s="713"/>
      <c r="BA62" s="713"/>
      <c r="BB62" s="713"/>
      <c r="BC62" s="713"/>
      <c r="BD62" s="713"/>
      <c r="BE62" s="713"/>
      <c r="BF62" s="713"/>
      <c r="BG62" s="713"/>
      <c r="BH62" s="713"/>
      <c r="BI62" s="713"/>
      <c r="BJ62" s="713"/>
      <c r="BK62" s="713"/>
      <c r="BL62" s="713"/>
      <c r="BM62" s="713"/>
      <c r="BN62" s="713"/>
      <c r="BO62" s="713"/>
      <c r="BP62" s="713"/>
      <c r="BQ62" s="713"/>
      <c r="BR62" s="713"/>
      <c r="BS62" s="713"/>
      <c r="BT62" s="713"/>
      <c r="BU62" s="714"/>
    </row>
    <row r="63" spans="1:73" ht="20.100000000000001" customHeight="1">
      <c r="A63" s="4"/>
      <c r="B63" s="712"/>
      <c r="C63" s="713"/>
      <c r="D63" s="713"/>
      <c r="E63" s="713"/>
      <c r="F63" s="713"/>
      <c r="G63" s="713"/>
      <c r="H63" s="713"/>
      <c r="I63" s="713"/>
      <c r="J63" s="713"/>
      <c r="K63" s="713"/>
      <c r="L63" s="713"/>
      <c r="M63" s="713"/>
      <c r="N63" s="713"/>
      <c r="O63" s="713"/>
      <c r="P63" s="713"/>
      <c r="Q63" s="713"/>
      <c r="R63" s="713"/>
      <c r="S63" s="713"/>
      <c r="T63" s="713"/>
      <c r="U63" s="713"/>
      <c r="V63" s="713"/>
      <c r="W63" s="713"/>
      <c r="X63" s="713"/>
      <c r="Y63" s="713"/>
      <c r="Z63" s="713"/>
      <c r="AA63" s="713"/>
      <c r="AB63" s="713"/>
      <c r="AC63" s="713"/>
      <c r="AD63" s="713"/>
      <c r="AE63" s="713"/>
      <c r="AF63" s="713"/>
      <c r="AG63" s="713"/>
      <c r="AH63" s="713"/>
      <c r="AI63" s="713"/>
      <c r="AJ63" s="713"/>
      <c r="AK63" s="713"/>
      <c r="AL63" s="713"/>
      <c r="AM63" s="713"/>
      <c r="AN63" s="713"/>
      <c r="AO63" s="713"/>
      <c r="AP63" s="713"/>
      <c r="AQ63" s="713"/>
      <c r="AR63" s="713"/>
      <c r="AS63" s="713"/>
      <c r="AT63" s="713"/>
      <c r="AU63" s="713"/>
      <c r="AV63" s="713"/>
      <c r="AW63" s="713"/>
      <c r="AX63" s="713"/>
      <c r="AY63" s="713"/>
      <c r="AZ63" s="713"/>
      <c r="BA63" s="713"/>
      <c r="BB63" s="713"/>
      <c r="BC63" s="713"/>
      <c r="BD63" s="713"/>
      <c r="BE63" s="713"/>
      <c r="BF63" s="713"/>
      <c r="BG63" s="713"/>
      <c r="BH63" s="713"/>
      <c r="BI63" s="713"/>
      <c r="BJ63" s="713"/>
      <c r="BK63" s="713"/>
      <c r="BL63" s="713"/>
      <c r="BM63" s="713"/>
      <c r="BN63" s="713"/>
      <c r="BO63" s="713"/>
      <c r="BP63" s="713"/>
      <c r="BQ63" s="713"/>
      <c r="BR63" s="713"/>
      <c r="BS63" s="713"/>
      <c r="BT63" s="713"/>
      <c r="BU63" s="714"/>
    </row>
    <row r="64" spans="1:73" ht="20.100000000000001" customHeight="1">
      <c r="A64" s="4"/>
      <c r="B64" s="712"/>
      <c r="C64" s="713"/>
      <c r="D64" s="713"/>
      <c r="E64" s="713"/>
      <c r="F64" s="713"/>
      <c r="G64" s="713"/>
      <c r="H64" s="713"/>
      <c r="I64" s="713"/>
      <c r="J64" s="713"/>
      <c r="K64" s="713"/>
      <c r="L64" s="713"/>
      <c r="M64" s="713"/>
      <c r="N64" s="713"/>
      <c r="O64" s="713"/>
      <c r="P64" s="713"/>
      <c r="Q64" s="713"/>
      <c r="R64" s="713"/>
      <c r="S64" s="713"/>
      <c r="T64" s="713"/>
      <c r="U64" s="713"/>
      <c r="V64" s="713"/>
      <c r="W64" s="713"/>
      <c r="X64" s="713"/>
      <c r="Y64" s="713"/>
      <c r="Z64" s="713"/>
      <c r="AA64" s="713"/>
      <c r="AB64" s="713"/>
      <c r="AC64" s="713"/>
      <c r="AD64" s="713"/>
      <c r="AE64" s="713"/>
      <c r="AF64" s="713"/>
      <c r="AG64" s="713"/>
      <c r="AH64" s="713"/>
      <c r="AI64" s="713"/>
      <c r="AJ64" s="713"/>
      <c r="AK64" s="713"/>
      <c r="AL64" s="713"/>
      <c r="AM64" s="713"/>
      <c r="AN64" s="713"/>
      <c r="AO64" s="713"/>
      <c r="AP64" s="713"/>
      <c r="AQ64" s="713"/>
      <c r="AR64" s="713"/>
      <c r="AS64" s="713"/>
      <c r="AT64" s="713"/>
      <c r="AU64" s="713"/>
      <c r="AV64" s="713"/>
      <c r="AW64" s="713"/>
      <c r="AX64" s="713"/>
      <c r="AY64" s="713"/>
      <c r="AZ64" s="713"/>
      <c r="BA64" s="713"/>
      <c r="BB64" s="713"/>
      <c r="BC64" s="713"/>
      <c r="BD64" s="713"/>
      <c r="BE64" s="713"/>
      <c r="BF64" s="713"/>
      <c r="BG64" s="713"/>
      <c r="BH64" s="713"/>
      <c r="BI64" s="713"/>
      <c r="BJ64" s="713"/>
      <c r="BK64" s="713"/>
      <c r="BL64" s="713"/>
      <c r="BM64" s="713"/>
      <c r="BN64" s="713"/>
      <c r="BO64" s="713"/>
      <c r="BP64" s="713"/>
      <c r="BQ64" s="713"/>
      <c r="BR64" s="713"/>
      <c r="BS64" s="713"/>
      <c r="BT64" s="713"/>
      <c r="BU64" s="714"/>
    </row>
    <row r="65" spans="1:73" ht="20.100000000000001" customHeight="1">
      <c r="A65" s="4"/>
      <c r="B65" s="712"/>
      <c r="C65" s="713"/>
      <c r="D65" s="713"/>
      <c r="E65" s="713"/>
      <c r="F65" s="713"/>
      <c r="G65" s="713"/>
      <c r="H65" s="713"/>
      <c r="I65" s="713"/>
      <c r="J65" s="713"/>
      <c r="K65" s="713"/>
      <c r="L65" s="713"/>
      <c r="M65" s="713"/>
      <c r="N65" s="713"/>
      <c r="O65" s="713"/>
      <c r="P65" s="713"/>
      <c r="Q65" s="713"/>
      <c r="R65" s="713"/>
      <c r="S65" s="713"/>
      <c r="T65" s="713"/>
      <c r="U65" s="713"/>
      <c r="V65" s="713"/>
      <c r="W65" s="713"/>
      <c r="X65" s="713"/>
      <c r="Y65" s="713"/>
      <c r="Z65" s="713"/>
      <c r="AA65" s="713"/>
      <c r="AB65" s="713"/>
      <c r="AC65" s="713"/>
      <c r="AD65" s="713"/>
      <c r="AE65" s="713"/>
      <c r="AF65" s="713"/>
      <c r="AG65" s="713"/>
      <c r="AH65" s="713"/>
      <c r="AI65" s="713"/>
      <c r="AJ65" s="713"/>
      <c r="AK65" s="713"/>
      <c r="AL65" s="713"/>
      <c r="AM65" s="713"/>
      <c r="AN65" s="713"/>
      <c r="AO65" s="713"/>
      <c r="AP65" s="713"/>
      <c r="AQ65" s="713"/>
      <c r="AR65" s="713"/>
      <c r="AS65" s="713"/>
      <c r="AT65" s="713"/>
      <c r="AU65" s="713"/>
      <c r="AV65" s="713"/>
      <c r="AW65" s="713"/>
      <c r="AX65" s="713"/>
      <c r="AY65" s="713"/>
      <c r="AZ65" s="713"/>
      <c r="BA65" s="713"/>
      <c r="BB65" s="713"/>
      <c r="BC65" s="713"/>
      <c r="BD65" s="713"/>
      <c r="BE65" s="713"/>
      <c r="BF65" s="713"/>
      <c r="BG65" s="713"/>
      <c r="BH65" s="713"/>
      <c r="BI65" s="713"/>
      <c r="BJ65" s="713"/>
      <c r="BK65" s="713"/>
      <c r="BL65" s="713"/>
      <c r="BM65" s="713"/>
      <c r="BN65" s="713"/>
      <c r="BO65" s="713"/>
      <c r="BP65" s="713"/>
      <c r="BQ65" s="713"/>
      <c r="BR65" s="713"/>
      <c r="BS65" s="713"/>
      <c r="BT65" s="713"/>
      <c r="BU65" s="714"/>
    </row>
    <row r="66" spans="1:73" ht="20.100000000000001" customHeight="1">
      <c r="A66" s="4"/>
      <c r="B66" s="712"/>
      <c r="C66" s="713"/>
      <c r="D66" s="713"/>
      <c r="E66" s="713"/>
      <c r="F66" s="713"/>
      <c r="G66" s="713"/>
      <c r="H66" s="713"/>
      <c r="I66" s="713"/>
      <c r="J66" s="713"/>
      <c r="K66" s="713"/>
      <c r="L66" s="713"/>
      <c r="M66" s="713"/>
      <c r="N66" s="713"/>
      <c r="O66" s="713"/>
      <c r="P66" s="713"/>
      <c r="Q66" s="713"/>
      <c r="R66" s="713"/>
      <c r="S66" s="713"/>
      <c r="T66" s="713"/>
      <c r="U66" s="713"/>
      <c r="V66" s="713"/>
      <c r="W66" s="713"/>
      <c r="X66" s="713"/>
      <c r="Y66" s="713"/>
      <c r="Z66" s="713"/>
      <c r="AA66" s="713"/>
      <c r="AB66" s="713"/>
      <c r="AC66" s="713"/>
      <c r="AD66" s="713"/>
      <c r="AE66" s="713"/>
      <c r="AF66" s="713"/>
      <c r="AG66" s="713"/>
      <c r="AH66" s="713"/>
      <c r="AI66" s="713"/>
      <c r="AJ66" s="713"/>
      <c r="AK66" s="713"/>
      <c r="AL66" s="713"/>
      <c r="AM66" s="713"/>
      <c r="AN66" s="713"/>
      <c r="AO66" s="713"/>
      <c r="AP66" s="713"/>
      <c r="AQ66" s="713"/>
      <c r="AR66" s="713"/>
      <c r="AS66" s="713"/>
      <c r="AT66" s="713"/>
      <c r="AU66" s="713"/>
      <c r="AV66" s="713"/>
      <c r="AW66" s="713"/>
      <c r="AX66" s="713"/>
      <c r="AY66" s="713"/>
      <c r="AZ66" s="713"/>
      <c r="BA66" s="713"/>
      <c r="BB66" s="713"/>
      <c r="BC66" s="713"/>
      <c r="BD66" s="713"/>
      <c r="BE66" s="713"/>
      <c r="BF66" s="713"/>
      <c r="BG66" s="713"/>
      <c r="BH66" s="713"/>
      <c r="BI66" s="713"/>
      <c r="BJ66" s="713"/>
      <c r="BK66" s="713"/>
      <c r="BL66" s="713"/>
      <c r="BM66" s="713"/>
      <c r="BN66" s="713"/>
      <c r="BO66" s="713"/>
      <c r="BP66" s="713"/>
      <c r="BQ66" s="713"/>
      <c r="BR66" s="713"/>
      <c r="BS66" s="713"/>
      <c r="BT66" s="713"/>
      <c r="BU66" s="714"/>
    </row>
    <row r="67" spans="1:73" ht="20.100000000000001" customHeight="1">
      <c r="A67" s="4"/>
      <c r="B67" s="712"/>
      <c r="C67" s="713"/>
      <c r="D67" s="713"/>
      <c r="E67" s="713"/>
      <c r="F67" s="713"/>
      <c r="G67" s="713"/>
      <c r="H67" s="713"/>
      <c r="I67" s="713"/>
      <c r="J67" s="713"/>
      <c r="K67" s="713"/>
      <c r="L67" s="713"/>
      <c r="M67" s="713"/>
      <c r="N67" s="713"/>
      <c r="O67" s="713"/>
      <c r="P67" s="713"/>
      <c r="Q67" s="713"/>
      <c r="R67" s="713"/>
      <c r="S67" s="713"/>
      <c r="T67" s="713"/>
      <c r="U67" s="713"/>
      <c r="V67" s="713"/>
      <c r="W67" s="713"/>
      <c r="X67" s="713"/>
      <c r="Y67" s="713"/>
      <c r="Z67" s="713"/>
      <c r="AA67" s="713"/>
      <c r="AB67" s="713"/>
      <c r="AC67" s="713"/>
      <c r="AD67" s="713"/>
      <c r="AE67" s="713"/>
      <c r="AF67" s="713"/>
      <c r="AG67" s="713"/>
      <c r="AH67" s="713"/>
      <c r="AI67" s="713"/>
      <c r="AJ67" s="713"/>
      <c r="AK67" s="713"/>
      <c r="AL67" s="713"/>
      <c r="AM67" s="713"/>
      <c r="AN67" s="713"/>
      <c r="AO67" s="713"/>
      <c r="AP67" s="713"/>
      <c r="AQ67" s="713"/>
      <c r="AR67" s="713"/>
      <c r="AS67" s="713"/>
      <c r="AT67" s="713"/>
      <c r="AU67" s="713"/>
      <c r="AV67" s="713"/>
      <c r="AW67" s="713"/>
      <c r="AX67" s="713"/>
      <c r="AY67" s="713"/>
      <c r="AZ67" s="713"/>
      <c r="BA67" s="713"/>
      <c r="BB67" s="713"/>
      <c r="BC67" s="713"/>
      <c r="BD67" s="713"/>
      <c r="BE67" s="713"/>
      <c r="BF67" s="713"/>
      <c r="BG67" s="713"/>
      <c r="BH67" s="713"/>
      <c r="BI67" s="713"/>
      <c r="BJ67" s="713"/>
      <c r="BK67" s="713"/>
      <c r="BL67" s="713"/>
      <c r="BM67" s="713"/>
      <c r="BN67" s="713"/>
      <c r="BO67" s="713"/>
      <c r="BP67" s="713"/>
      <c r="BQ67" s="713"/>
      <c r="BR67" s="713"/>
      <c r="BS67" s="713"/>
      <c r="BT67" s="713"/>
      <c r="BU67" s="714"/>
    </row>
    <row r="68" spans="1:73" ht="20.100000000000001" customHeight="1">
      <c r="A68" s="4"/>
      <c r="B68" s="712"/>
      <c r="C68" s="713"/>
      <c r="D68" s="713"/>
      <c r="E68" s="713"/>
      <c r="F68" s="713"/>
      <c r="G68" s="713"/>
      <c r="H68" s="713"/>
      <c r="I68" s="713"/>
      <c r="J68" s="713"/>
      <c r="K68" s="713"/>
      <c r="L68" s="713"/>
      <c r="M68" s="713"/>
      <c r="N68" s="713"/>
      <c r="O68" s="713"/>
      <c r="P68" s="713"/>
      <c r="Q68" s="713"/>
      <c r="R68" s="713"/>
      <c r="S68" s="713"/>
      <c r="T68" s="713"/>
      <c r="U68" s="713"/>
      <c r="V68" s="713"/>
      <c r="W68" s="713"/>
      <c r="X68" s="713"/>
      <c r="Y68" s="713"/>
      <c r="Z68" s="713"/>
      <c r="AA68" s="713"/>
      <c r="AB68" s="713"/>
      <c r="AC68" s="713"/>
      <c r="AD68" s="713"/>
      <c r="AE68" s="713"/>
      <c r="AF68" s="713"/>
      <c r="AG68" s="713"/>
      <c r="AH68" s="713"/>
      <c r="AI68" s="713"/>
      <c r="AJ68" s="713"/>
      <c r="AK68" s="713"/>
      <c r="AL68" s="713"/>
      <c r="AM68" s="713"/>
      <c r="AN68" s="713"/>
      <c r="AO68" s="713"/>
      <c r="AP68" s="713"/>
      <c r="AQ68" s="713"/>
      <c r="AR68" s="713"/>
      <c r="AS68" s="713"/>
      <c r="AT68" s="713"/>
      <c r="AU68" s="713"/>
      <c r="AV68" s="713"/>
      <c r="AW68" s="713"/>
      <c r="AX68" s="713"/>
      <c r="AY68" s="713"/>
      <c r="AZ68" s="713"/>
      <c r="BA68" s="713"/>
      <c r="BB68" s="713"/>
      <c r="BC68" s="713"/>
      <c r="BD68" s="713"/>
      <c r="BE68" s="713"/>
      <c r="BF68" s="713"/>
      <c r="BG68" s="713"/>
      <c r="BH68" s="713"/>
      <c r="BI68" s="713"/>
      <c r="BJ68" s="713"/>
      <c r="BK68" s="713"/>
      <c r="BL68" s="713"/>
      <c r="BM68" s="713"/>
      <c r="BN68" s="713"/>
      <c r="BO68" s="713"/>
      <c r="BP68" s="713"/>
      <c r="BQ68" s="713"/>
      <c r="BR68" s="713"/>
      <c r="BS68" s="713"/>
      <c r="BT68" s="713"/>
      <c r="BU68" s="714"/>
    </row>
    <row r="69" spans="1:73" ht="20.100000000000001" customHeight="1">
      <c r="A69" s="4"/>
      <c r="B69" s="712"/>
      <c r="C69" s="713"/>
      <c r="D69" s="713"/>
      <c r="E69" s="713"/>
      <c r="F69" s="713"/>
      <c r="G69" s="713"/>
      <c r="H69" s="713"/>
      <c r="I69" s="713"/>
      <c r="J69" s="713"/>
      <c r="K69" s="713"/>
      <c r="L69" s="713"/>
      <c r="M69" s="713"/>
      <c r="N69" s="713"/>
      <c r="O69" s="713"/>
      <c r="P69" s="713"/>
      <c r="Q69" s="713"/>
      <c r="R69" s="713"/>
      <c r="S69" s="713"/>
      <c r="T69" s="713"/>
      <c r="U69" s="713"/>
      <c r="V69" s="713"/>
      <c r="W69" s="713"/>
      <c r="X69" s="713"/>
      <c r="Y69" s="713"/>
      <c r="Z69" s="713"/>
      <c r="AA69" s="713"/>
      <c r="AB69" s="713"/>
      <c r="AC69" s="713"/>
      <c r="AD69" s="713"/>
      <c r="AE69" s="713"/>
      <c r="AF69" s="713"/>
      <c r="AG69" s="713"/>
      <c r="AH69" s="713"/>
      <c r="AI69" s="713"/>
      <c r="AJ69" s="713"/>
      <c r="AK69" s="713"/>
      <c r="AL69" s="713"/>
      <c r="AM69" s="713"/>
      <c r="AN69" s="713"/>
      <c r="AO69" s="713"/>
      <c r="AP69" s="713"/>
      <c r="AQ69" s="713"/>
      <c r="AR69" s="713"/>
      <c r="AS69" s="713"/>
      <c r="AT69" s="713"/>
      <c r="AU69" s="713"/>
      <c r="AV69" s="713"/>
      <c r="AW69" s="713"/>
      <c r="AX69" s="713"/>
      <c r="AY69" s="713"/>
      <c r="AZ69" s="713"/>
      <c r="BA69" s="713"/>
      <c r="BB69" s="713"/>
      <c r="BC69" s="713"/>
      <c r="BD69" s="713"/>
      <c r="BE69" s="713"/>
      <c r="BF69" s="713"/>
      <c r="BG69" s="713"/>
      <c r="BH69" s="713"/>
      <c r="BI69" s="713"/>
      <c r="BJ69" s="713"/>
      <c r="BK69" s="713"/>
      <c r="BL69" s="713"/>
      <c r="BM69" s="713"/>
      <c r="BN69" s="713"/>
      <c r="BO69" s="713"/>
      <c r="BP69" s="713"/>
      <c r="BQ69" s="713"/>
      <c r="BR69" s="713"/>
      <c r="BS69" s="713"/>
      <c r="BT69" s="713"/>
      <c r="BU69" s="714"/>
    </row>
    <row r="70" spans="1:73" ht="20.100000000000001" customHeight="1">
      <c r="A70" s="4"/>
      <c r="B70" s="712"/>
      <c r="C70" s="713"/>
      <c r="D70" s="713"/>
      <c r="E70" s="713"/>
      <c r="F70" s="713"/>
      <c r="G70" s="713"/>
      <c r="H70" s="713"/>
      <c r="I70" s="713"/>
      <c r="J70" s="713"/>
      <c r="K70" s="713"/>
      <c r="L70" s="713"/>
      <c r="M70" s="713"/>
      <c r="N70" s="713"/>
      <c r="O70" s="713"/>
      <c r="P70" s="713"/>
      <c r="Q70" s="713"/>
      <c r="R70" s="713"/>
      <c r="S70" s="713"/>
      <c r="T70" s="713"/>
      <c r="U70" s="713"/>
      <c r="V70" s="713"/>
      <c r="W70" s="713"/>
      <c r="X70" s="713"/>
      <c r="Y70" s="713"/>
      <c r="Z70" s="713"/>
      <c r="AA70" s="713"/>
      <c r="AB70" s="713"/>
      <c r="AC70" s="713"/>
      <c r="AD70" s="713"/>
      <c r="AE70" s="713"/>
      <c r="AF70" s="713"/>
      <c r="AG70" s="713"/>
      <c r="AH70" s="713"/>
      <c r="AI70" s="713"/>
      <c r="AJ70" s="713"/>
      <c r="AK70" s="713"/>
      <c r="AL70" s="713"/>
      <c r="AM70" s="713"/>
      <c r="AN70" s="713"/>
      <c r="AO70" s="713"/>
      <c r="AP70" s="713"/>
      <c r="AQ70" s="713"/>
      <c r="AR70" s="713"/>
      <c r="AS70" s="713"/>
      <c r="AT70" s="713"/>
      <c r="AU70" s="713"/>
      <c r="AV70" s="713"/>
      <c r="AW70" s="713"/>
      <c r="AX70" s="713"/>
      <c r="AY70" s="713"/>
      <c r="AZ70" s="713"/>
      <c r="BA70" s="713"/>
      <c r="BB70" s="713"/>
      <c r="BC70" s="713"/>
      <c r="BD70" s="713"/>
      <c r="BE70" s="713"/>
      <c r="BF70" s="713"/>
      <c r="BG70" s="713"/>
      <c r="BH70" s="713"/>
      <c r="BI70" s="713"/>
      <c r="BJ70" s="713"/>
      <c r="BK70" s="713"/>
      <c r="BL70" s="713"/>
      <c r="BM70" s="713"/>
      <c r="BN70" s="713"/>
      <c r="BO70" s="713"/>
      <c r="BP70" s="713"/>
      <c r="BQ70" s="713"/>
      <c r="BR70" s="713"/>
      <c r="BS70" s="713"/>
      <c r="BT70" s="713"/>
      <c r="BU70" s="714"/>
    </row>
    <row r="71" spans="1:73" ht="20.100000000000001" customHeight="1">
      <c r="A71" s="4"/>
      <c r="B71" s="712"/>
      <c r="C71" s="713"/>
      <c r="D71" s="713"/>
      <c r="E71" s="713"/>
      <c r="F71" s="713"/>
      <c r="G71" s="713"/>
      <c r="H71" s="713"/>
      <c r="I71" s="713"/>
      <c r="J71" s="713"/>
      <c r="K71" s="713"/>
      <c r="L71" s="713"/>
      <c r="M71" s="713"/>
      <c r="N71" s="713"/>
      <c r="O71" s="713"/>
      <c r="P71" s="713"/>
      <c r="Q71" s="713"/>
      <c r="R71" s="713"/>
      <c r="S71" s="713"/>
      <c r="T71" s="713"/>
      <c r="U71" s="713"/>
      <c r="V71" s="713"/>
      <c r="W71" s="713"/>
      <c r="X71" s="713"/>
      <c r="Y71" s="713"/>
      <c r="Z71" s="713"/>
      <c r="AA71" s="713"/>
      <c r="AB71" s="713"/>
      <c r="AC71" s="713"/>
      <c r="AD71" s="713"/>
      <c r="AE71" s="713"/>
      <c r="AF71" s="713"/>
      <c r="AG71" s="713"/>
      <c r="AH71" s="713"/>
      <c r="AI71" s="713"/>
      <c r="AJ71" s="713"/>
      <c r="AK71" s="713"/>
      <c r="AL71" s="713"/>
      <c r="AM71" s="713"/>
      <c r="AN71" s="713"/>
      <c r="AO71" s="713"/>
      <c r="AP71" s="713"/>
      <c r="AQ71" s="713"/>
      <c r="AR71" s="713"/>
      <c r="AS71" s="713"/>
      <c r="AT71" s="713"/>
      <c r="AU71" s="713"/>
      <c r="AV71" s="713"/>
      <c r="AW71" s="713"/>
      <c r="AX71" s="713"/>
      <c r="AY71" s="713"/>
      <c r="AZ71" s="713"/>
      <c r="BA71" s="713"/>
      <c r="BB71" s="713"/>
      <c r="BC71" s="713"/>
      <c r="BD71" s="713"/>
      <c r="BE71" s="713"/>
      <c r="BF71" s="713"/>
      <c r="BG71" s="713"/>
      <c r="BH71" s="713"/>
      <c r="BI71" s="713"/>
      <c r="BJ71" s="713"/>
      <c r="BK71" s="713"/>
      <c r="BL71" s="713"/>
      <c r="BM71" s="713"/>
      <c r="BN71" s="713"/>
      <c r="BO71" s="713"/>
      <c r="BP71" s="713"/>
      <c r="BQ71" s="713"/>
      <c r="BR71" s="713"/>
      <c r="BS71" s="713"/>
      <c r="BT71" s="713"/>
      <c r="BU71" s="714"/>
    </row>
    <row r="72" spans="1:73" ht="20.100000000000001" customHeight="1">
      <c r="A72" s="4"/>
      <c r="B72" s="712"/>
      <c r="C72" s="713"/>
      <c r="D72" s="713"/>
      <c r="E72" s="713"/>
      <c r="F72" s="713"/>
      <c r="G72" s="713"/>
      <c r="H72" s="713"/>
      <c r="I72" s="713"/>
      <c r="J72" s="713"/>
      <c r="K72" s="713"/>
      <c r="L72" s="713"/>
      <c r="M72" s="713"/>
      <c r="N72" s="713"/>
      <c r="O72" s="713"/>
      <c r="P72" s="713"/>
      <c r="Q72" s="713"/>
      <c r="R72" s="713"/>
      <c r="S72" s="713"/>
      <c r="T72" s="713"/>
      <c r="U72" s="713"/>
      <c r="V72" s="713"/>
      <c r="W72" s="713"/>
      <c r="X72" s="713"/>
      <c r="Y72" s="713"/>
      <c r="Z72" s="713"/>
      <c r="AA72" s="713"/>
      <c r="AB72" s="713"/>
      <c r="AC72" s="713"/>
      <c r="AD72" s="713"/>
      <c r="AE72" s="713"/>
      <c r="AF72" s="713"/>
      <c r="AG72" s="713"/>
      <c r="AH72" s="713"/>
      <c r="AI72" s="713"/>
      <c r="AJ72" s="713"/>
      <c r="AK72" s="713"/>
      <c r="AL72" s="713"/>
      <c r="AM72" s="713"/>
      <c r="AN72" s="713"/>
      <c r="AO72" s="713"/>
      <c r="AP72" s="713"/>
      <c r="AQ72" s="713"/>
      <c r="AR72" s="713"/>
      <c r="AS72" s="713"/>
      <c r="AT72" s="713"/>
      <c r="AU72" s="713"/>
      <c r="AV72" s="713"/>
      <c r="AW72" s="713"/>
      <c r="AX72" s="713"/>
      <c r="AY72" s="713"/>
      <c r="AZ72" s="713"/>
      <c r="BA72" s="713"/>
      <c r="BB72" s="713"/>
      <c r="BC72" s="713"/>
      <c r="BD72" s="713"/>
      <c r="BE72" s="713"/>
      <c r="BF72" s="713"/>
      <c r="BG72" s="713"/>
      <c r="BH72" s="713"/>
      <c r="BI72" s="713"/>
      <c r="BJ72" s="713"/>
      <c r="BK72" s="713"/>
      <c r="BL72" s="713"/>
      <c r="BM72" s="713"/>
      <c r="BN72" s="713"/>
      <c r="BO72" s="713"/>
      <c r="BP72" s="713"/>
      <c r="BQ72" s="713"/>
      <c r="BR72" s="713"/>
      <c r="BS72" s="713"/>
      <c r="BT72" s="713"/>
      <c r="BU72" s="714"/>
    </row>
    <row r="73" spans="1:73" ht="20.100000000000001" customHeight="1">
      <c r="A73" s="4"/>
      <c r="B73" s="712"/>
      <c r="C73" s="713"/>
      <c r="D73" s="713"/>
      <c r="E73" s="713"/>
      <c r="F73" s="713"/>
      <c r="G73" s="713"/>
      <c r="H73" s="713"/>
      <c r="I73" s="713"/>
      <c r="J73" s="713"/>
      <c r="K73" s="713"/>
      <c r="L73" s="713"/>
      <c r="M73" s="713"/>
      <c r="N73" s="713"/>
      <c r="O73" s="713"/>
      <c r="P73" s="713"/>
      <c r="Q73" s="713"/>
      <c r="R73" s="713"/>
      <c r="S73" s="713"/>
      <c r="T73" s="713"/>
      <c r="U73" s="713"/>
      <c r="V73" s="713"/>
      <c r="W73" s="713"/>
      <c r="X73" s="713"/>
      <c r="Y73" s="713"/>
      <c r="Z73" s="713"/>
      <c r="AA73" s="713"/>
      <c r="AB73" s="713"/>
      <c r="AC73" s="713"/>
      <c r="AD73" s="713"/>
      <c r="AE73" s="713"/>
      <c r="AF73" s="713"/>
      <c r="AG73" s="713"/>
      <c r="AH73" s="713"/>
      <c r="AI73" s="713"/>
      <c r="AJ73" s="713"/>
      <c r="AK73" s="713"/>
      <c r="AL73" s="713"/>
      <c r="AM73" s="713"/>
      <c r="AN73" s="713"/>
      <c r="AO73" s="713"/>
      <c r="AP73" s="713"/>
      <c r="AQ73" s="713"/>
      <c r="AR73" s="713"/>
      <c r="AS73" s="713"/>
      <c r="AT73" s="713"/>
      <c r="AU73" s="713"/>
      <c r="AV73" s="713"/>
      <c r="AW73" s="713"/>
      <c r="AX73" s="713"/>
      <c r="AY73" s="713"/>
      <c r="AZ73" s="713"/>
      <c r="BA73" s="713"/>
      <c r="BB73" s="713"/>
      <c r="BC73" s="713"/>
      <c r="BD73" s="713"/>
      <c r="BE73" s="713"/>
      <c r="BF73" s="713"/>
      <c r="BG73" s="713"/>
      <c r="BH73" s="713"/>
      <c r="BI73" s="713"/>
      <c r="BJ73" s="713"/>
      <c r="BK73" s="713"/>
      <c r="BL73" s="713"/>
      <c r="BM73" s="713"/>
      <c r="BN73" s="713"/>
      <c r="BO73" s="713"/>
      <c r="BP73" s="713"/>
      <c r="BQ73" s="713"/>
      <c r="BR73" s="713"/>
      <c r="BS73" s="713"/>
      <c r="BT73" s="713"/>
      <c r="BU73" s="714"/>
    </row>
    <row r="74" spans="1:73" ht="20.100000000000001" customHeight="1">
      <c r="A74" s="4"/>
      <c r="B74" s="712"/>
      <c r="C74" s="713"/>
      <c r="D74" s="713"/>
      <c r="E74" s="713"/>
      <c r="F74" s="713"/>
      <c r="G74" s="713"/>
      <c r="H74" s="713"/>
      <c r="I74" s="713"/>
      <c r="J74" s="713"/>
      <c r="K74" s="713"/>
      <c r="L74" s="713"/>
      <c r="M74" s="713"/>
      <c r="N74" s="713"/>
      <c r="O74" s="713"/>
      <c r="P74" s="713"/>
      <c r="Q74" s="713"/>
      <c r="R74" s="713"/>
      <c r="S74" s="713"/>
      <c r="T74" s="713"/>
      <c r="U74" s="713"/>
      <c r="V74" s="713"/>
      <c r="W74" s="713"/>
      <c r="X74" s="713"/>
      <c r="Y74" s="713"/>
      <c r="Z74" s="713"/>
      <c r="AA74" s="713"/>
      <c r="AB74" s="713"/>
      <c r="AC74" s="713"/>
      <c r="AD74" s="713"/>
      <c r="AE74" s="713"/>
      <c r="AF74" s="713"/>
      <c r="AG74" s="713"/>
      <c r="AH74" s="713"/>
      <c r="AI74" s="713"/>
      <c r="AJ74" s="713"/>
      <c r="AK74" s="713"/>
      <c r="AL74" s="713"/>
      <c r="AM74" s="713"/>
      <c r="AN74" s="713"/>
      <c r="AO74" s="713"/>
      <c r="AP74" s="713"/>
      <c r="AQ74" s="713"/>
      <c r="AR74" s="713"/>
      <c r="AS74" s="713"/>
      <c r="AT74" s="713"/>
      <c r="AU74" s="713"/>
      <c r="AV74" s="713"/>
      <c r="AW74" s="713"/>
      <c r="AX74" s="713"/>
      <c r="AY74" s="713"/>
      <c r="AZ74" s="713"/>
      <c r="BA74" s="713"/>
      <c r="BB74" s="713"/>
      <c r="BC74" s="713"/>
      <c r="BD74" s="713"/>
      <c r="BE74" s="713"/>
      <c r="BF74" s="713"/>
      <c r="BG74" s="713"/>
      <c r="BH74" s="713"/>
      <c r="BI74" s="713"/>
      <c r="BJ74" s="713"/>
      <c r="BK74" s="713"/>
      <c r="BL74" s="713"/>
      <c r="BM74" s="713"/>
      <c r="BN74" s="713"/>
      <c r="BO74" s="713"/>
      <c r="BP74" s="713"/>
      <c r="BQ74" s="713"/>
      <c r="BR74" s="713"/>
      <c r="BS74" s="713"/>
      <c r="BT74" s="713"/>
      <c r="BU74" s="714"/>
    </row>
    <row r="75" spans="1:73" ht="20.100000000000001" customHeight="1">
      <c r="A75" s="4"/>
      <c r="B75" s="712"/>
      <c r="C75" s="713"/>
      <c r="D75" s="713"/>
      <c r="E75" s="713"/>
      <c r="F75" s="713"/>
      <c r="G75" s="713"/>
      <c r="H75" s="713"/>
      <c r="I75" s="713"/>
      <c r="J75" s="713"/>
      <c r="K75" s="713"/>
      <c r="L75" s="713"/>
      <c r="M75" s="713"/>
      <c r="N75" s="713"/>
      <c r="O75" s="713"/>
      <c r="P75" s="713"/>
      <c r="Q75" s="713"/>
      <c r="R75" s="713"/>
      <c r="S75" s="713"/>
      <c r="T75" s="713"/>
      <c r="U75" s="713"/>
      <c r="V75" s="713"/>
      <c r="W75" s="713"/>
      <c r="X75" s="713"/>
      <c r="Y75" s="713"/>
      <c r="Z75" s="713"/>
      <c r="AA75" s="713"/>
      <c r="AB75" s="713"/>
      <c r="AC75" s="713"/>
      <c r="AD75" s="713"/>
      <c r="AE75" s="713"/>
      <c r="AF75" s="713"/>
      <c r="AG75" s="713"/>
      <c r="AH75" s="713"/>
      <c r="AI75" s="713"/>
      <c r="AJ75" s="713"/>
      <c r="AK75" s="713"/>
      <c r="AL75" s="713"/>
      <c r="AM75" s="713"/>
      <c r="AN75" s="713"/>
      <c r="AO75" s="713"/>
      <c r="AP75" s="713"/>
      <c r="AQ75" s="713"/>
      <c r="AR75" s="713"/>
      <c r="AS75" s="713"/>
      <c r="AT75" s="713"/>
      <c r="AU75" s="713"/>
      <c r="AV75" s="713"/>
      <c r="AW75" s="713"/>
      <c r="AX75" s="713"/>
      <c r="AY75" s="713"/>
      <c r="AZ75" s="713"/>
      <c r="BA75" s="713"/>
      <c r="BB75" s="713"/>
      <c r="BC75" s="713"/>
      <c r="BD75" s="713"/>
      <c r="BE75" s="713"/>
      <c r="BF75" s="713"/>
      <c r="BG75" s="713"/>
      <c r="BH75" s="713"/>
      <c r="BI75" s="713"/>
      <c r="BJ75" s="713"/>
      <c r="BK75" s="713"/>
      <c r="BL75" s="713"/>
      <c r="BM75" s="713"/>
      <c r="BN75" s="713"/>
      <c r="BO75" s="713"/>
      <c r="BP75" s="713"/>
      <c r="BQ75" s="713"/>
      <c r="BR75" s="713"/>
      <c r="BS75" s="713"/>
      <c r="BT75" s="713"/>
      <c r="BU75" s="714"/>
    </row>
    <row r="76" spans="1:73" ht="22.5" customHeight="1">
      <c r="A76" s="4"/>
      <c r="B76" s="715"/>
      <c r="C76" s="716"/>
      <c r="D76" s="716"/>
      <c r="E76" s="716"/>
      <c r="F76" s="716"/>
      <c r="G76" s="716"/>
      <c r="H76" s="716"/>
      <c r="I76" s="716"/>
      <c r="J76" s="716"/>
      <c r="K76" s="716"/>
      <c r="L76" s="716"/>
      <c r="M76" s="716"/>
      <c r="N76" s="716"/>
      <c r="O76" s="716"/>
      <c r="P76" s="716"/>
      <c r="Q76" s="716"/>
      <c r="R76" s="716"/>
      <c r="S76" s="716"/>
      <c r="T76" s="716"/>
      <c r="U76" s="716"/>
      <c r="V76" s="716"/>
      <c r="W76" s="716"/>
      <c r="X76" s="716"/>
      <c r="Y76" s="716"/>
      <c r="Z76" s="716"/>
      <c r="AA76" s="716"/>
      <c r="AB76" s="716"/>
      <c r="AC76" s="716"/>
      <c r="AD76" s="716"/>
      <c r="AE76" s="716"/>
      <c r="AF76" s="716"/>
      <c r="AG76" s="716"/>
      <c r="AH76" s="716"/>
      <c r="AI76" s="716"/>
      <c r="AJ76" s="716"/>
      <c r="AK76" s="716"/>
      <c r="AL76" s="716"/>
      <c r="AM76" s="716"/>
      <c r="AN76" s="716"/>
      <c r="AO76" s="716"/>
      <c r="AP76" s="716"/>
      <c r="AQ76" s="716"/>
      <c r="AR76" s="716"/>
      <c r="AS76" s="716"/>
      <c r="AT76" s="716"/>
      <c r="AU76" s="716"/>
      <c r="AV76" s="716"/>
      <c r="AW76" s="716"/>
      <c r="AX76" s="716"/>
      <c r="AY76" s="716"/>
      <c r="AZ76" s="716"/>
      <c r="BA76" s="716"/>
      <c r="BB76" s="716"/>
      <c r="BC76" s="716"/>
      <c r="BD76" s="716"/>
      <c r="BE76" s="716"/>
      <c r="BF76" s="716"/>
      <c r="BG76" s="716"/>
      <c r="BH76" s="716"/>
      <c r="BI76" s="716"/>
      <c r="BJ76" s="716"/>
      <c r="BK76" s="716"/>
      <c r="BL76" s="716"/>
      <c r="BM76" s="716"/>
      <c r="BN76" s="716"/>
      <c r="BO76" s="716"/>
      <c r="BP76" s="716"/>
      <c r="BQ76" s="716"/>
      <c r="BR76" s="716"/>
      <c r="BS76" s="716"/>
      <c r="BT76" s="716"/>
      <c r="BU76" s="348"/>
    </row>
  </sheetData>
  <mergeCells count="8">
    <mergeCell ref="B4:BU76"/>
    <mergeCell ref="B2:J2"/>
    <mergeCell ref="K2:AL2"/>
    <mergeCell ref="BN2:BU2"/>
    <mergeCell ref="AN3:BU3"/>
    <mergeCell ref="F3:AH3"/>
    <mergeCell ref="AI3:AM3"/>
    <mergeCell ref="B3:E3"/>
  </mergeCells>
  <phoneticPr fontId="2"/>
  <conditionalFormatting sqref="F3:AH3 AN3:BU3">
    <cfRule type="containsBlanks" dxfId="5" priority="1">
      <formula>LEN(TRIM(F3))=0</formula>
    </cfRule>
  </conditionalFormatting>
  <printOptions horizontalCentered="1"/>
  <pageMargins left="0.59055118110236227" right="0.19685039370078741" top="0.19685039370078741" bottom="0.15748031496062992" header="0.31496062992125984" footer="0.31496062992125984"/>
  <pageSetup paperSize="8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D4B52-9DDC-4473-82A8-079C225F9EA9}">
  <sheetPr>
    <pageSetUpPr fitToPage="1"/>
  </sheetPr>
  <dimension ref="A1:AS94"/>
  <sheetViews>
    <sheetView showGridLines="0" view="pageBreakPreview" zoomScale="80" zoomScaleNormal="100" zoomScaleSheetLayoutView="80" workbookViewId="0">
      <selection activeCell="G8" sqref="G8:U8"/>
    </sheetView>
  </sheetViews>
  <sheetFormatPr defaultColWidth="3.25" defaultRowHeight="17.25"/>
  <cols>
    <col min="1" max="22" width="3.75" style="11" customWidth="1"/>
    <col min="23" max="32" width="3.875" style="11" customWidth="1"/>
    <col min="33" max="33" width="0" style="93" hidden="1" customWidth="1"/>
    <col min="34" max="34" width="0" style="11" hidden="1" customWidth="1"/>
    <col min="35" max="35" width="15.125" style="11" hidden="1" customWidth="1"/>
    <col min="36" max="36" width="6.75" style="11" hidden="1" customWidth="1"/>
    <col min="37" max="37" width="13.625" style="11" hidden="1" customWidth="1"/>
    <col min="38" max="38" width="13.25" style="11" hidden="1" customWidth="1"/>
    <col min="39" max="39" width="11.5" style="11" hidden="1" customWidth="1"/>
    <col min="40" max="40" width="0" style="11" hidden="1" customWidth="1"/>
    <col min="41" max="16384" width="3.25" style="11"/>
  </cols>
  <sheetData>
    <row r="1" spans="1:45" ht="78" customHeight="1"/>
    <row r="2" spans="1:45" s="18" customFormat="1" ht="15" customHeight="1">
      <c r="A2" s="13" t="s">
        <v>90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5"/>
      <c r="AD2" s="22"/>
      <c r="AE2" s="22"/>
      <c r="AF2" s="17"/>
      <c r="AG2" s="91"/>
      <c r="AK2" s="651"/>
      <c r="AL2" s="651"/>
      <c r="AM2" s="16"/>
      <c r="AN2" s="16"/>
      <c r="AO2" s="16"/>
      <c r="AP2" s="16"/>
      <c r="AQ2" s="16"/>
      <c r="AR2" s="16"/>
      <c r="AS2" s="16"/>
    </row>
    <row r="3" spans="1:45" s="21" customFormat="1" ht="9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92"/>
    </row>
    <row r="4" spans="1:45" ht="18.75">
      <c r="A4" s="652" t="s">
        <v>91</v>
      </c>
      <c r="B4" s="652"/>
      <c r="C4" s="652"/>
      <c r="D4" s="652"/>
      <c r="E4" s="652"/>
      <c r="F4" s="652"/>
      <c r="G4" s="652"/>
      <c r="H4" s="652"/>
      <c r="I4" s="652"/>
      <c r="J4" s="652"/>
      <c r="K4" s="652"/>
      <c r="L4" s="652"/>
      <c r="M4" s="652"/>
      <c r="N4" s="652"/>
      <c r="O4" s="652"/>
      <c r="P4" s="652"/>
      <c r="Q4" s="652"/>
      <c r="R4" s="652"/>
      <c r="S4" s="652"/>
      <c r="T4" s="652"/>
      <c r="U4" s="652"/>
      <c r="V4" s="652"/>
      <c r="W4" s="652"/>
      <c r="X4" s="652"/>
      <c r="Y4" s="652"/>
      <c r="Z4" s="652"/>
      <c r="AA4" s="652"/>
      <c r="AB4" s="652"/>
      <c r="AC4" s="652"/>
      <c r="AD4" s="652"/>
      <c r="AE4" s="652"/>
      <c r="AF4" s="652"/>
    </row>
    <row r="5" spans="1:45" ht="9.75" customHeight="1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22"/>
      <c r="Y5" s="22"/>
      <c r="Z5" s="22"/>
      <c r="AA5" s="22"/>
      <c r="AB5" s="22"/>
      <c r="AC5" s="22"/>
      <c r="AD5" s="22"/>
      <c r="AE5" s="22"/>
      <c r="AF5" s="22"/>
    </row>
    <row r="6" spans="1:45" s="25" customFormat="1">
      <c r="A6" s="23"/>
      <c r="B6" s="24" t="s">
        <v>92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6"/>
      <c r="V6" s="23"/>
      <c r="W6" s="23"/>
      <c r="X6" s="27"/>
      <c r="Y6" s="27"/>
      <c r="Z6" s="27"/>
      <c r="AA6" s="27"/>
      <c r="AB6" s="27"/>
      <c r="AC6" s="27"/>
      <c r="AD6" s="27"/>
      <c r="AE6" s="27"/>
      <c r="AF6" s="27"/>
      <c r="AG6" s="93"/>
    </row>
    <row r="7" spans="1:45" s="28" customFormat="1" ht="24" customHeight="1">
      <c r="B7" s="29" t="s">
        <v>93</v>
      </c>
      <c r="C7" s="29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94"/>
      <c r="AH7" s="30"/>
      <c r="AI7" s="646" t="s">
        <v>214</v>
      </c>
      <c r="AJ7" s="653"/>
      <c r="AK7" s="95" t="s">
        <v>215</v>
      </c>
      <c r="AL7" s="96" t="s">
        <v>216</v>
      </c>
      <c r="AM7" s="97" t="s">
        <v>217</v>
      </c>
    </row>
    <row r="8" spans="1:45" s="28" customFormat="1" ht="18.75" customHeight="1">
      <c r="B8" s="31"/>
      <c r="C8" s="654" t="s">
        <v>94</v>
      </c>
      <c r="D8" s="654"/>
      <c r="E8" s="654"/>
      <c r="F8" s="654"/>
      <c r="G8" s="655"/>
      <c r="H8" s="655"/>
      <c r="I8" s="655"/>
      <c r="J8" s="655"/>
      <c r="K8" s="655"/>
      <c r="L8" s="655"/>
      <c r="M8" s="655"/>
      <c r="N8" s="655"/>
      <c r="O8" s="655"/>
      <c r="P8" s="655"/>
      <c r="Q8" s="655"/>
      <c r="R8" s="655"/>
      <c r="S8" s="655"/>
      <c r="T8" s="655"/>
      <c r="U8" s="655"/>
      <c r="V8" s="656" t="s">
        <v>95</v>
      </c>
      <c r="W8" s="657"/>
      <c r="X8" s="658"/>
      <c r="Y8" s="659"/>
      <c r="Z8" s="659"/>
      <c r="AA8" s="659"/>
      <c r="AB8" s="659"/>
      <c r="AC8" s="659"/>
      <c r="AD8" s="659"/>
      <c r="AE8" s="659"/>
      <c r="AF8" s="659"/>
      <c r="AG8" s="98"/>
      <c r="AH8" s="99"/>
      <c r="AI8" s="647" t="s">
        <v>218</v>
      </c>
      <c r="AJ8" s="660"/>
      <c r="AK8" s="100"/>
      <c r="AL8" s="101"/>
      <c r="AM8" s="102" t="s">
        <v>219</v>
      </c>
      <c r="AO8" s="32" t="s">
        <v>96</v>
      </c>
    </row>
    <row r="9" spans="1:45" s="25" customFormat="1" ht="14.2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33"/>
      <c r="M9" s="33"/>
      <c r="N9" s="33"/>
      <c r="O9" s="33"/>
      <c r="P9" s="33"/>
      <c r="Q9" s="33"/>
      <c r="R9" s="33"/>
      <c r="S9" s="23"/>
      <c r="T9" s="23"/>
      <c r="U9" s="26"/>
      <c r="V9" s="23"/>
      <c r="W9" s="23"/>
      <c r="X9" s="27"/>
      <c r="Y9" s="27"/>
      <c r="Z9" s="27"/>
      <c r="AA9" s="27"/>
      <c r="AB9" s="27"/>
      <c r="AC9" s="27"/>
      <c r="AD9" s="27"/>
      <c r="AE9" s="27"/>
      <c r="AF9" s="27"/>
      <c r="AG9" s="93"/>
      <c r="AI9" s="648" t="s">
        <v>220</v>
      </c>
      <c r="AJ9" s="648" t="s">
        <v>44</v>
      </c>
      <c r="AK9" s="649">
        <f>SUM(L26,L32,L42,L48,L55)</f>
        <v>0</v>
      </c>
      <c r="AL9" s="649">
        <f>SUM(R26,R32,R42,R48,R55)</f>
        <v>0</v>
      </c>
      <c r="AM9" s="640">
        <f>ROUNDDOWN(AL9/2*1,0)</f>
        <v>0</v>
      </c>
      <c r="AO9" s="12"/>
    </row>
    <row r="10" spans="1:45" s="25" customFormat="1" ht="18" customHeight="1">
      <c r="A10" s="23"/>
      <c r="B10" s="23" t="s">
        <v>221</v>
      </c>
      <c r="C10" s="23"/>
      <c r="E10" s="23"/>
      <c r="F10" s="23"/>
      <c r="G10" s="23"/>
      <c r="H10" s="23"/>
      <c r="I10" s="23"/>
      <c r="J10" s="23"/>
      <c r="K10" s="23"/>
      <c r="L10" s="33"/>
      <c r="M10" s="33"/>
      <c r="N10" s="33"/>
      <c r="O10" s="33"/>
      <c r="P10" s="33"/>
      <c r="Q10" s="33"/>
      <c r="R10" s="33"/>
      <c r="S10" s="23"/>
      <c r="T10" s="23"/>
      <c r="U10" s="26"/>
      <c r="V10" s="23"/>
      <c r="W10" s="23"/>
      <c r="X10" s="27"/>
      <c r="Y10" s="27"/>
      <c r="Z10" s="27"/>
      <c r="AA10" s="27"/>
      <c r="AB10" s="27"/>
      <c r="AC10" s="27"/>
      <c r="AD10" s="27"/>
      <c r="AE10" s="27"/>
      <c r="AF10" s="27"/>
      <c r="AG10" s="93"/>
      <c r="AI10" s="648"/>
      <c r="AJ10" s="648"/>
      <c r="AK10" s="650"/>
      <c r="AL10" s="650"/>
      <c r="AM10" s="641"/>
      <c r="AO10" s="12"/>
    </row>
    <row r="11" spans="1:45" s="25" customFormat="1" ht="18.75" customHeight="1">
      <c r="A11" s="23"/>
      <c r="B11" s="23"/>
      <c r="C11" s="619" t="s">
        <v>97</v>
      </c>
      <c r="D11" s="620"/>
      <c r="E11" s="620"/>
      <c r="F11" s="620"/>
      <c r="G11" s="620"/>
      <c r="H11" s="620"/>
      <c r="I11" s="620"/>
      <c r="J11" s="620"/>
      <c r="K11" s="620"/>
      <c r="L11" s="620"/>
      <c r="M11" s="621"/>
      <c r="N11" s="586">
        <f ca="1">'４-2.コミュニティ全体の住宅に係る交付申請額算出表'!H32</f>
        <v>0</v>
      </c>
      <c r="O11" s="587"/>
      <c r="P11" s="587"/>
      <c r="Q11" s="587"/>
      <c r="R11" s="587"/>
      <c r="S11" s="587"/>
      <c r="T11" s="587"/>
      <c r="U11" s="588"/>
      <c r="V11" s="34" t="s">
        <v>98</v>
      </c>
      <c r="W11" s="35" t="s">
        <v>99</v>
      </c>
      <c r="AG11" s="93"/>
      <c r="AI11" s="648"/>
      <c r="AJ11" s="648" t="s">
        <v>43</v>
      </c>
      <c r="AK11" s="649">
        <f>SUM(L27,L33,L43,L49,L56)</f>
        <v>0</v>
      </c>
      <c r="AL11" s="649">
        <f>SUM(R27,R33,R43,R49,R56)</f>
        <v>0</v>
      </c>
      <c r="AM11" s="640">
        <f>ROUNDDOWN(AL11/2*1,0)</f>
        <v>0</v>
      </c>
      <c r="AO11" s="12" t="s">
        <v>100</v>
      </c>
    </row>
    <row r="12" spans="1:45" s="25" customFormat="1" ht="5.0999999999999996" customHeight="1">
      <c r="A12" s="19"/>
      <c r="B12" s="19"/>
      <c r="C12" s="36"/>
      <c r="D12" s="36"/>
      <c r="E12" s="36"/>
      <c r="F12" s="36"/>
      <c r="G12" s="36"/>
      <c r="H12" s="36"/>
      <c r="I12" s="36"/>
      <c r="J12" s="37"/>
      <c r="K12" s="37"/>
      <c r="N12" s="33"/>
      <c r="O12" s="33"/>
      <c r="P12" s="33"/>
      <c r="Q12" s="33"/>
      <c r="R12" s="33"/>
      <c r="S12" s="23"/>
      <c r="T12" s="23"/>
      <c r="U12" s="26"/>
      <c r="V12" s="23"/>
      <c r="W12" s="35"/>
      <c r="AG12" s="93"/>
      <c r="AI12" s="648"/>
      <c r="AJ12" s="648"/>
      <c r="AK12" s="650"/>
      <c r="AL12" s="650"/>
      <c r="AM12" s="641"/>
      <c r="AO12" s="12"/>
    </row>
    <row r="13" spans="1:45" s="25" customFormat="1" ht="18.75" customHeight="1">
      <c r="A13" s="23"/>
      <c r="B13" s="23"/>
      <c r="C13" s="619" t="s">
        <v>101</v>
      </c>
      <c r="D13" s="620"/>
      <c r="E13" s="620"/>
      <c r="F13" s="620"/>
      <c r="G13" s="620"/>
      <c r="H13" s="620"/>
      <c r="I13" s="620"/>
      <c r="J13" s="620"/>
      <c r="K13" s="620"/>
      <c r="L13" s="620"/>
      <c r="M13" s="621"/>
      <c r="N13" s="586">
        <f ca="1">'４-2.コミュニティ全体の住宅に係る交付申請額算出表'!H33</f>
        <v>0</v>
      </c>
      <c r="O13" s="587"/>
      <c r="P13" s="587"/>
      <c r="Q13" s="587"/>
      <c r="R13" s="587"/>
      <c r="S13" s="587"/>
      <c r="T13" s="587"/>
      <c r="U13" s="588"/>
      <c r="V13" s="34" t="s">
        <v>98</v>
      </c>
      <c r="W13" s="35" t="s">
        <v>102</v>
      </c>
      <c r="AG13" s="93"/>
      <c r="AI13" s="642" t="s">
        <v>222</v>
      </c>
      <c r="AJ13" s="643"/>
      <c r="AK13" s="646" t="s">
        <v>223</v>
      </c>
      <c r="AL13" s="642" t="s">
        <v>223</v>
      </c>
      <c r="AM13" s="640">
        <f ca="1">SUM(N11,N13)</f>
        <v>0</v>
      </c>
      <c r="AO13" s="12" t="s">
        <v>103</v>
      </c>
    </row>
    <row r="14" spans="1:45" ht="14.25" customHeight="1">
      <c r="A14" s="23"/>
      <c r="B14" s="23"/>
      <c r="C14" s="23"/>
      <c r="D14" s="19"/>
      <c r="E14" s="19"/>
      <c r="F14" s="19"/>
      <c r="G14" s="19"/>
      <c r="H14" s="19"/>
      <c r="I14" s="19"/>
      <c r="J14" s="19"/>
      <c r="K14" s="19"/>
      <c r="N14" s="19"/>
      <c r="O14" s="19"/>
      <c r="P14" s="19"/>
      <c r="Q14" s="19"/>
      <c r="R14" s="19"/>
      <c r="S14" s="19"/>
      <c r="T14" s="19"/>
      <c r="U14" s="19"/>
      <c r="V14" s="19"/>
      <c r="W14" s="38"/>
      <c r="X14" s="19"/>
      <c r="Y14" s="22"/>
      <c r="Z14" s="22"/>
      <c r="AI14" s="644"/>
      <c r="AJ14" s="645"/>
      <c r="AK14" s="647"/>
      <c r="AL14" s="644"/>
      <c r="AM14" s="641"/>
      <c r="AO14" s="12" t="s">
        <v>267</v>
      </c>
    </row>
    <row r="15" spans="1:45" s="25" customFormat="1" ht="18" customHeight="1">
      <c r="A15" s="23"/>
      <c r="B15" s="23" t="s">
        <v>224</v>
      </c>
      <c r="C15" s="23"/>
      <c r="E15" s="23"/>
      <c r="F15" s="23"/>
      <c r="G15" s="23"/>
      <c r="H15" s="23"/>
      <c r="I15" s="23"/>
      <c r="J15" s="23"/>
      <c r="K15" s="23"/>
      <c r="N15" s="33"/>
      <c r="O15" s="33"/>
      <c r="P15" s="33"/>
      <c r="Q15" s="33"/>
      <c r="R15" s="33"/>
      <c r="S15" s="33"/>
      <c r="T15" s="33"/>
      <c r="U15" s="23"/>
      <c r="V15" s="23"/>
      <c r="W15" s="26"/>
      <c r="X15" s="23"/>
      <c r="Y15" s="27"/>
      <c r="Z15" s="27"/>
      <c r="AG15" s="93"/>
      <c r="AI15" s="642" t="s">
        <v>225</v>
      </c>
      <c r="AJ15" s="643"/>
      <c r="AK15" s="646" t="s">
        <v>223</v>
      </c>
      <c r="AL15" s="642" t="s">
        <v>223</v>
      </c>
      <c r="AM15" s="640">
        <f>SUM(N16,N19,N22,N38,N60,N63)</f>
        <v>0</v>
      </c>
    </row>
    <row r="16" spans="1:45" ht="18.75" customHeight="1">
      <c r="A16" s="23"/>
      <c r="B16" s="23"/>
      <c r="C16" s="619" t="s">
        <v>104</v>
      </c>
      <c r="D16" s="620"/>
      <c r="E16" s="620"/>
      <c r="F16" s="620"/>
      <c r="G16" s="620"/>
      <c r="H16" s="620"/>
      <c r="I16" s="620"/>
      <c r="J16" s="620"/>
      <c r="K16" s="620"/>
      <c r="L16" s="620"/>
      <c r="M16" s="621"/>
      <c r="N16" s="586"/>
      <c r="O16" s="587"/>
      <c r="P16" s="587"/>
      <c r="Q16" s="587"/>
      <c r="R16" s="587"/>
      <c r="S16" s="587"/>
      <c r="T16" s="587"/>
      <c r="U16" s="588"/>
      <c r="V16" s="34" t="s">
        <v>98</v>
      </c>
      <c r="W16" s="39" t="s">
        <v>105</v>
      </c>
      <c r="X16" s="40"/>
      <c r="Y16" s="22"/>
      <c r="Z16" s="22"/>
      <c r="AI16" s="644"/>
      <c r="AJ16" s="645"/>
      <c r="AK16" s="647"/>
      <c r="AL16" s="644"/>
      <c r="AM16" s="641"/>
    </row>
    <row r="17" spans="1:39" ht="16.5" customHeight="1">
      <c r="C17" s="41" t="s">
        <v>226</v>
      </c>
      <c r="N17" s="41"/>
      <c r="W17" s="35"/>
      <c r="X17" s="42"/>
      <c r="Y17" s="22"/>
      <c r="Z17" s="22"/>
    </row>
    <row r="18" spans="1:39" ht="5.0999999999999996" customHeight="1">
      <c r="C18" s="43"/>
      <c r="W18" s="35"/>
      <c r="X18" s="42"/>
      <c r="Y18" s="22"/>
      <c r="Z18" s="22"/>
    </row>
    <row r="19" spans="1:39" ht="18.75" customHeight="1">
      <c r="A19" s="23"/>
      <c r="B19" s="23"/>
      <c r="C19" s="583" t="s">
        <v>106</v>
      </c>
      <c r="D19" s="584"/>
      <c r="E19" s="584"/>
      <c r="F19" s="584"/>
      <c r="G19" s="584"/>
      <c r="H19" s="584"/>
      <c r="I19" s="584"/>
      <c r="J19" s="584"/>
      <c r="K19" s="584"/>
      <c r="L19" s="584"/>
      <c r="M19" s="585"/>
      <c r="N19" s="586"/>
      <c r="O19" s="587"/>
      <c r="P19" s="587"/>
      <c r="Q19" s="587"/>
      <c r="R19" s="587"/>
      <c r="S19" s="587"/>
      <c r="T19" s="587"/>
      <c r="U19" s="588"/>
      <c r="V19" s="34" t="s">
        <v>98</v>
      </c>
      <c r="W19" s="39" t="s">
        <v>107</v>
      </c>
      <c r="X19" s="40"/>
    </row>
    <row r="20" spans="1:39" ht="13.5" customHeight="1">
      <c r="A20" s="23"/>
      <c r="B20" s="23"/>
      <c r="C20" s="41" t="s">
        <v>227</v>
      </c>
      <c r="D20" s="22"/>
      <c r="E20" s="22"/>
      <c r="F20" s="22"/>
      <c r="G20" s="22"/>
      <c r="H20" s="22"/>
      <c r="I20" s="22"/>
      <c r="J20" s="22"/>
      <c r="K20" s="22"/>
      <c r="N20" s="41"/>
      <c r="O20" s="22"/>
      <c r="P20" s="22"/>
      <c r="Q20" s="22"/>
      <c r="R20" s="22"/>
      <c r="S20" s="22"/>
      <c r="T20" s="22"/>
      <c r="W20" s="35"/>
      <c r="X20" s="44"/>
    </row>
    <row r="21" spans="1:39" ht="5.0999999999999996" customHeight="1">
      <c r="A21" s="23"/>
      <c r="B21" s="23"/>
      <c r="C21" s="43"/>
      <c r="D21" s="22"/>
      <c r="E21" s="22"/>
      <c r="F21" s="22"/>
      <c r="G21" s="22"/>
      <c r="H21" s="22"/>
      <c r="I21" s="22"/>
      <c r="J21" s="22"/>
      <c r="K21" s="22"/>
      <c r="N21" s="22"/>
      <c r="O21" s="22"/>
      <c r="P21" s="22"/>
      <c r="Q21" s="22"/>
      <c r="R21" s="22"/>
      <c r="S21" s="22"/>
      <c r="T21" s="22"/>
      <c r="W21" s="35"/>
      <c r="X21" s="44"/>
      <c r="AI21" s="45"/>
      <c r="AJ21" s="45"/>
      <c r="AK21" s="45"/>
      <c r="AL21" s="45"/>
      <c r="AM21" s="45"/>
    </row>
    <row r="22" spans="1:39" s="45" customFormat="1" ht="18.75" customHeight="1">
      <c r="A22" s="23"/>
      <c r="B22" s="23"/>
      <c r="C22" s="583" t="s">
        <v>108</v>
      </c>
      <c r="D22" s="584"/>
      <c r="E22" s="584"/>
      <c r="F22" s="584"/>
      <c r="G22" s="584"/>
      <c r="H22" s="584"/>
      <c r="I22" s="584"/>
      <c r="J22" s="584"/>
      <c r="K22" s="584"/>
      <c r="L22" s="584"/>
      <c r="M22" s="585"/>
      <c r="N22" s="586"/>
      <c r="O22" s="587"/>
      <c r="P22" s="587"/>
      <c r="Q22" s="587"/>
      <c r="R22" s="587"/>
      <c r="S22" s="587"/>
      <c r="T22" s="587"/>
      <c r="U22" s="588"/>
      <c r="V22" s="34" t="s">
        <v>98</v>
      </c>
      <c r="W22" s="39" t="s">
        <v>109</v>
      </c>
      <c r="X22" s="40"/>
      <c r="AG22" s="93"/>
      <c r="AI22" s="11"/>
      <c r="AJ22" s="11"/>
      <c r="AK22" s="11"/>
      <c r="AL22" s="11"/>
      <c r="AM22" s="11"/>
    </row>
    <row r="23" spans="1:39" ht="13.5" customHeight="1">
      <c r="A23" s="23"/>
      <c r="B23" s="23"/>
      <c r="C23" s="41" t="s">
        <v>228</v>
      </c>
      <c r="D23" s="22"/>
      <c r="E23" s="22"/>
      <c r="F23" s="22"/>
      <c r="G23" s="22"/>
      <c r="H23" s="22"/>
      <c r="I23" s="22"/>
      <c r="J23" s="22"/>
      <c r="K23" s="22"/>
      <c r="N23" s="41"/>
      <c r="O23" s="22"/>
      <c r="P23" s="22"/>
      <c r="Q23" s="22"/>
      <c r="R23" s="22"/>
      <c r="S23" s="22"/>
      <c r="T23" s="22"/>
      <c r="U23" s="22"/>
      <c r="V23" s="22"/>
      <c r="W23" s="46"/>
      <c r="X23" s="42"/>
    </row>
    <row r="24" spans="1:39" ht="5.0999999999999996" customHeight="1">
      <c r="A24" s="23"/>
      <c r="B24" s="23"/>
      <c r="C24" s="43"/>
      <c r="D24" s="22"/>
      <c r="E24" s="22"/>
      <c r="F24" s="22"/>
      <c r="G24" s="22"/>
      <c r="H24" s="22"/>
      <c r="I24" s="22"/>
      <c r="J24" s="22"/>
      <c r="K24" s="22"/>
      <c r="N24" s="22"/>
      <c r="O24" s="22"/>
      <c r="P24" s="22"/>
      <c r="Q24" s="22"/>
      <c r="R24" s="22"/>
      <c r="S24" s="22"/>
      <c r="T24" s="22"/>
      <c r="W24" s="35"/>
      <c r="X24" s="44"/>
      <c r="AI24" s="47"/>
      <c r="AJ24" s="47"/>
      <c r="AK24" s="47"/>
      <c r="AL24" s="47"/>
      <c r="AM24" s="47"/>
    </row>
    <row r="25" spans="1:39" s="47" customFormat="1" ht="18" customHeight="1">
      <c r="A25" s="23"/>
      <c r="B25" s="23"/>
      <c r="C25" s="622" t="s">
        <v>110</v>
      </c>
      <c r="D25" s="623"/>
      <c r="E25" s="623"/>
      <c r="F25" s="624"/>
      <c r="G25" s="610" t="s">
        <v>111</v>
      </c>
      <c r="H25" s="611"/>
      <c r="I25" s="611"/>
      <c r="J25" s="611"/>
      <c r="K25" s="612"/>
      <c r="L25" s="610" t="s">
        <v>112</v>
      </c>
      <c r="M25" s="611"/>
      <c r="N25" s="611"/>
      <c r="O25" s="611"/>
      <c r="P25" s="611"/>
      <c r="Q25" s="612"/>
      <c r="R25" s="610" t="s">
        <v>113</v>
      </c>
      <c r="S25" s="611"/>
      <c r="T25" s="611"/>
      <c r="U25" s="611"/>
      <c r="V25" s="611"/>
      <c r="W25" s="612"/>
      <c r="X25" s="610" t="s">
        <v>114</v>
      </c>
      <c r="Y25" s="611"/>
      <c r="Z25" s="611"/>
      <c r="AA25" s="611"/>
      <c r="AB25" s="611"/>
      <c r="AC25" s="612"/>
      <c r="AG25" s="103"/>
      <c r="AI25" s="45"/>
      <c r="AJ25" s="45"/>
      <c r="AK25" s="45"/>
      <c r="AL25" s="45"/>
      <c r="AM25" s="45"/>
    </row>
    <row r="26" spans="1:39" s="45" customFormat="1" ht="18.75" customHeight="1">
      <c r="A26" s="23"/>
      <c r="B26" s="23"/>
      <c r="C26" s="625"/>
      <c r="D26" s="626"/>
      <c r="E26" s="626"/>
      <c r="F26" s="627"/>
      <c r="G26" s="598" t="s">
        <v>229</v>
      </c>
      <c r="H26" s="599"/>
      <c r="I26" s="599"/>
      <c r="J26" s="599"/>
      <c r="K26" s="600"/>
      <c r="L26" s="613" t="s">
        <v>223</v>
      </c>
      <c r="M26" s="614"/>
      <c r="N26" s="614"/>
      <c r="O26" s="614"/>
      <c r="P26" s="614"/>
      <c r="Q26" s="615"/>
      <c r="R26" s="616"/>
      <c r="S26" s="617"/>
      <c r="T26" s="617"/>
      <c r="U26" s="617"/>
      <c r="V26" s="617"/>
      <c r="W26" s="618"/>
      <c r="X26" s="589"/>
      <c r="Y26" s="590"/>
      <c r="Z26" s="590"/>
      <c r="AA26" s="590"/>
      <c r="AB26" s="590"/>
      <c r="AC26" s="591"/>
      <c r="AD26" s="45" t="s">
        <v>98</v>
      </c>
      <c r="AE26" s="48"/>
      <c r="AG26" s="93"/>
    </row>
    <row r="27" spans="1:39" s="45" customFormat="1" ht="18.75" customHeight="1">
      <c r="A27" s="23" t="s">
        <v>115</v>
      </c>
      <c r="B27" s="23"/>
      <c r="C27" s="625"/>
      <c r="D27" s="626"/>
      <c r="E27" s="626"/>
      <c r="F27" s="627"/>
      <c r="G27" s="598" t="s">
        <v>230</v>
      </c>
      <c r="H27" s="599"/>
      <c r="I27" s="599"/>
      <c r="J27" s="599"/>
      <c r="K27" s="600"/>
      <c r="L27" s="613" t="s">
        <v>223</v>
      </c>
      <c r="M27" s="614"/>
      <c r="N27" s="614"/>
      <c r="O27" s="614"/>
      <c r="P27" s="614"/>
      <c r="Q27" s="615"/>
      <c r="R27" s="616"/>
      <c r="S27" s="617"/>
      <c r="T27" s="617"/>
      <c r="U27" s="617"/>
      <c r="V27" s="617"/>
      <c r="W27" s="618"/>
      <c r="X27" s="589"/>
      <c r="Y27" s="590"/>
      <c r="Z27" s="590"/>
      <c r="AA27" s="590"/>
      <c r="AB27" s="590"/>
      <c r="AC27" s="591"/>
      <c r="AD27" s="45" t="s">
        <v>98</v>
      </c>
      <c r="AE27" s="48"/>
      <c r="AG27" s="93"/>
    </row>
    <row r="28" spans="1:39" s="45" customFormat="1" ht="18.75" customHeight="1">
      <c r="A28" s="23"/>
      <c r="B28" s="23"/>
      <c r="C28" s="628"/>
      <c r="D28" s="629"/>
      <c r="E28" s="629"/>
      <c r="F28" s="630"/>
      <c r="G28" s="598" t="s">
        <v>116</v>
      </c>
      <c r="H28" s="599"/>
      <c r="I28" s="599"/>
      <c r="J28" s="599"/>
      <c r="K28" s="600"/>
      <c r="L28" s="613" t="s">
        <v>223</v>
      </c>
      <c r="M28" s="614"/>
      <c r="N28" s="614"/>
      <c r="O28" s="614"/>
      <c r="P28" s="614"/>
      <c r="Q28" s="615"/>
      <c r="R28" s="616">
        <f>SUM(R26:W27)</f>
        <v>0</v>
      </c>
      <c r="S28" s="617"/>
      <c r="T28" s="617"/>
      <c r="U28" s="617"/>
      <c r="V28" s="617"/>
      <c r="W28" s="618"/>
      <c r="X28" s="616">
        <f>SUM(X26:AC27)</f>
        <v>0</v>
      </c>
      <c r="Y28" s="617"/>
      <c r="Z28" s="617"/>
      <c r="AA28" s="617"/>
      <c r="AB28" s="617"/>
      <c r="AC28" s="618"/>
      <c r="AD28" s="45" t="s">
        <v>98</v>
      </c>
      <c r="AE28" s="35" t="s">
        <v>117</v>
      </c>
      <c r="AG28" s="93"/>
    </row>
    <row r="29" spans="1:39" s="45" customFormat="1" ht="13.5" customHeight="1">
      <c r="A29" s="36"/>
      <c r="B29" s="36"/>
      <c r="C29" s="41" t="s">
        <v>231</v>
      </c>
      <c r="D29" s="49"/>
      <c r="E29" s="49"/>
      <c r="F29" s="49"/>
      <c r="G29" s="49"/>
      <c r="H29" s="49"/>
      <c r="I29" s="49"/>
      <c r="J29" s="49"/>
      <c r="K29" s="49"/>
      <c r="O29" s="50"/>
      <c r="P29" s="50"/>
      <c r="Q29" s="50"/>
      <c r="R29" s="50"/>
      <c r="S29" s="50"/>
      <c r="T29" s="50"/>
      <c r="U29" s="36"/>
      <c r="V29" s="36"/>
      <c r="W29" s="36"/>
      <c r="X29" s="36"/>
      <c r="Y29" s="51"/>
      <c r="Z29" s="51"/>
      <c r="AG29" s="93"/>
      <c r="AI29" s="47"/>
      <c r="AJ29" s="47"/>
      <c r="AK29" s="47"/>
      <c r="AL29" s="47"/>
      <c r="AM29" s="47"/>
    </row>
    <row r="30" spans="1:39" s="47" customFormat="1" ht="5.0999999999999996" customHeight="1">
      <c r="A30" s="23"/>
      <c r="B30" s="23"/>
      <c r="C30" s="36"/>
      <c r="D30" s="52"/>
      <c r="E30" s="27"/>
      <c r="F30" s="52"/>
      <c r="G30" s="52"/>
      <c r="H30" s="52"/>
      <c r="I30" s="52"/>
      <c r="J30" s="52"/>
      <c r="K30" s="52"/>
      <c r="N30" s="52"/>
      <c r="O30" s="52"/>
      <c r="P30" s="52"/>
      <c r="Q30" s="52"/>
      <c r="R30" s="52"/>
      <c r="S30" s="36"/>
      <c r="T30" s="52"/>
      <c r="U30" s="52"/>
      <c r="V30" s="52"/>
      <c r="W30" s="52"/>
      <c r="X30" s="52"/>
      <c r="Y30" s="52"/>
      <c r="Z30" s="52"/>
      <c r="AG30" s="103"/>
    </row>
    <row r="31" spans="1:39" s="47" customFormat="1" ht="18" customHeight="1">
      <c r="A31" s="23"/>
      <c r="B31" s="23"/>
      <c r="C31" s="631" t="s">
        <v>118</v>
      </c>
      <c r="D31" s="632"/>
      <c r="E31" s="632"/>
      <c r="F31" s="633"/>
      <c r="G31" s="610" t="s">
        <v>111</v>
      </c>
      <c r="H31" s="611"/>
      <c r="I31" s="611"/>
      <c r="J31" s="611"/>
      <c r="K31" s="612"/>
      <c r="L31" s="610" t="s">
        <v>112</v>
      </c>
      <c r="M31" s="611"/>
      <c r="N31" s="611"/>
      <c r="O31" s="611"/>
      <c r="P31" s="611"/>
      <c r="Q31" s="612"/>
      <c r="R31" s="610" t="s">
        <v>113</v>
      </c>
      <c r="S31" s="611"/>
      <c r="T31" s="611"/>
      <c r="U31" s="611"/>
      <c r="V31" s="611"/>
      <c r="W31" s="612"/>
      <c r="X31" s="610" t="s">
        <v>114</v>
      </c>
      <c r="Y31" s="611"/>
      <c r="Z31" s="611"/>
      <c r="AA31" s="611"/>
      <c r="AB31" s="611"/>
      <c r="AC31" s="612"/>
      <c r="AG31" s="103"/>
      <c r="AI31" s="45"/>
      <c r="AJ31" s="45"/>
      <c r="AK31" s="45"/>
      <c r="AL31" s="45"/>
      <c r="AM31" s="45"/>
    </row>
    <row r="32" spans="1:39" s="45" customFormat="1" ht="21.75" customHeight="1">
      <c r="A32" s="23"/>
      <c r="B32" s="23"/>
      <c r="C32" s="634"/>
      <c r="D32" s="635"/>
      <c r="E32" s="635"/>
      <c r="F32" s="636"/>
      <c r="G32" s="598" t="s">
        <v>232</v>
      </c>
      <c r="H32" s="599"/>
      <c r="I32" s="599"/>
      <c r="J32" s="599"/>
      <c r="K32" s="600"/>
      <c r="L32" s="616"/>
      <c r="M32" s="617"/>
      <c r="N32" s="617"/>
      <c r="O32" s="617"/>
      <c r="P32" s="617"/>
      <c r="Q32" s="618"/>
      <c r="R32" s="616"/>
      <c r="S32" s="617"/>
      <c r="T32" s="617"/>
      <c r="U32" s="617"/>
      <c r="V32" s="617"/>
      <c r="W32" s="618"/>
      <c r="X32" s="589"/>
      <c r="Y32" s="590"/>
      <c r="Z32" s="590"/>
      <c r="AA32" s="590"/>
      <c r="AB32" s="590"/>
      <c r="AC32" s="591"/>
      <c r="AD32" s="45" t="s">
        <v>98</v>
      </c>
      <c r="AE32" s="48"/>
      <c r="AG32" s="93"/>
    </row>
    <row r="33" spans="1:39" s="45" customFormat="1" ht="21.75" customHeight="1">
      <c r="A33" s="23" t="s">
        <v>115</v>
      </c>
      <c r="B33" s="23"/>
      <c r="C33" s="634"/>
      <c r="D33" s="635"/>
      <c r="E33" s="635"/>
      <c r="F33" s="636"/>
      <c r="G33" s="598" t="s">
        <v>233</v>
      </c>
      <c r="H33" s="599"/>
      <c r="I33" s="599"/>
      <c r="J33" s="599"/>
      <c r="K33" s="600"/>
      <c r="L33" s="616"/>
      <c r="M33" s="617"/>
      <c r="N33" s="617"/>
      <c r="O33" s="617"/>
      <c r="P33" s="617"/>
      <c r="Q33" s="618"/>
      <c r="R33" s="616"/>
      <c r="S33" s="617"/>
      <c r="T33" s="617"/>
      <c r="U33" s="617"/>
      <c r="V33" s="617"/>
      <c r="W33" s="618"/>
      <c r="X33" s="589"/>
      <c r="Y33" s="590"/>
      <c r="Z33" s="590"/>
      <c r="AA33" s="590"/>
      <c r="AB33" s="590"/>
      <c r="AC33" s="591"/>
      <c r="AD33" s="45" t="s">
        <v>98</v>
      </c>
      <c r="AE33" s="48"/>
      <c r="AG33" s="93"/>
    </row>
    <row r="34" spans="1:39" s="45" customFormat="1" ht="18.75" customHeight="1">
      <c r="A34" s="23"/>
      <c r="B34" s="23"/>
      <c r="C34" s="637"/>
      <c r="D34" s="638"/>
      <c r="E34" s="638"/>
      <c r="F34" s="639"/>
      <c r="G34" s="598" t="s">
        <v>42</v>
      </c>
      <c r="H34" s="599"/>
      <c r="I34" s="599"/>
      <c r="J34" s="599"/>
      <c r="K34" s="600"/>
      <c r="L34" s="616">
        <f>SUM(L32:Q33)</f>
        <v>0</v>
      </c>
      <c r="M34" s="617"/>
      <c r="N34" s="617"/>
      <c r="O34" s="617"/>
      <c r="P34" s="617"/>
      <c r="Q34" s="618"/>
      <c r="R34" s="616">
        <f>SUM(R32:W33)</f>
        <v>0</v>
      </c>
      <c r="S34" s="617"/>
      <c r="T34" s="617"/>
      <c r="U34" s="617"/>
      <c r="V34" s="617"/>
      <c r="W34" s="618"/>
      <c r="X34" s="616">
        <f>SUM(X32:AC33)</f>
        <v>0</v>
      </c>
      <c r="Y34" s="617"/>
      <c r="Z34" s="617"/>
      <c r="AA34" s="617"/>
      <c r="AB34" s="617"/>
      <c r="AC34" s="618"/>
      <c r="AD34" s="45" t="s">
        <v>98</v>
      </c>
      <c r="AE34" s="35" t="s">
        <v>119</v>
      </c>
      <c r="AG34" s="93"/>
      <c r="AI34" s="11"/>
      <c r="AJ34" s="11"/>
      <c r="AK34" s="11"/>
      <c r="AL34" s="11"/>
      <c r="AM34" s="11"/>
    </row>
    <row r="35" spans="1:39" ht="12.75" customHeight="1">
      <c r="A35" s="53"/>
      <c r="B35" s="53"/>
      <c r="C35" s="41" t="s">
        <v>234</v>
      </c>
      <c r="D35" s="22"/>
      <c r="E35" s="22"/>
      <c r="F35" s="22"/>
      <c r="G35" s="22"/>
      <c r="H35" s="22"/>
      <c r="I35" s="22"/>
      <c r="J35" s="22"/>
      <c r="K35" s="22"/>
      <c r="O35" s="22"/>
      <c r="P35" s="22"/>
    </row>
    <row r="36" spans="1:39" ht="14.25" customHeight="1">
      <c r="A36" s="53"/>
      <c r="B36" s="53"/>
      <c r="D36" s="22"/>
      <c r="E36" s="22"/>
      <c r="F36" s="22"/>
      <c r="G36" s="22"/>
      <c r="H36" s="22"/>
      <c r="I36" s="22"/>
      <c r="J36" s="22"/>
      <c r="K36" s="22"/>
      <c r="N36" s="41"/>
      <c r="O36" s="22"/>
      <c r="P36" s="22"/>
    </row>
    <row r="37" spans="1:39" ht="18" customHeight="1">
      <c r="A37" s="23"/>
      <c r="B37" s="23" t="s">
        <v>235</v>
      </c>
      <c r="C37" s="23"/>
      <c r="D37" s="22"/>
      <c r="Y37" s="22"/>
      <c r="Z37" s="22"/>
    </row>
    <row r="38" spans="1:39" ht="18.75" customHeight="1">
      <c r="A38" s="23"/>
      <c r="B38" s="23"/>
      <c r="C38" s="619" t="s">
        <v>104</v>
      </c>
      <c r="D38" s="620"/>
      <c r="E38" s="620"/>
      <c r="F38" s="620"/>
      <c r="G38" s="620"/>
      <c r="H38" s="620"/>
      <c r="I38" s="620"/>
      <c r="J38" s="620"/>
      <c r="K38" s="620"/>
      <c r="L38" s="620"/>
      <c r="M38" s="621"/>
      <c r="N38" s="586">
        <v>0</v>
      </c>
      <c r="O38" s="587"/>
      <c r="P38" s="587"/>
      <c r="Q38" s="587"/>
      <c r="R38" s="587"/>
      <c r="S38" s="587"/>
      <c r="T38" s="587"/>
      <c r="U38" s="588"/>
      <c r="V38" s="34" t="s">
        <v>98</v>
      </c>
      <c r="W38" s="39" t="s">
        <v>120</v>
      </c>
      <c r="X38" s="51"/>
      <c r="Y38" s="22"/>
      <c r="Z38" s="22"/>
    </row>
    <row r="39" spans="1:39" ht="13.5" customHeight="1">
      <c r="C39" s="41" t="s">
        <v>236</v>
      </c>
      <c r="W39" s="35"/>
      <c r="X39" s="22"/>
      <c r="Y39" s="22"/>
      <c r="Z39" s="22"/>
      <c r="AI39" s="47"/>
      <c r="AJ39" s="47"/>
      <c r="AK39" s="47"/>
      <c r="AL39" s="47"/>
      <c r="AM39" s="47"/>
    </row>
    <row r="40" spans="1:39" s="47" customFormat="1" ht="5.0999999999999996" customHeight="1">
      <c r="A40" s="23"/>
      <c r="B40" s="23"/>
      <c r="C40" s="36"/>
      <c r="D40" s="52"/>
      <c r="E40" s="27"/>
      <c r="F40" s="52"/>
      <c r="G40" s="52"/>
      <c r="H40" s="52"/>
      <c r="I40" s="52"/>
      <c r="J40" s="52"/>
      <c r="K40" s="52"/>
      <c r="N40" s="52"/>
      <c r="O40" s="52"/>
      <c r="P40" s="52"/>
      <c r="Q40" s="52"/>
      <c r="R40" s="52"/>
      <c r="S40" s="36"/>
      <c r="T40" s="52"/>
      <c r="U40" s="52"/>
      <c r="V40" s="52"/>
      <c r="W40" s="54"/>
      <c r="X40" s="52"/>
      <c r="Y40" s="52"/>
      <c r="Z40" s="52"/>
      <c r="AG40" s="103"/>
    </row>
    <row r="41" spans="1:39" s="47" customFormat="1" ht="18" customHeight="1">
      <c r="A41" s="23"/>
      <c r="B41" s="23"/>
      <c r="C41" s="622" t="s">
        <v>121</v>
      </c>
      <c r="D41" s="623"/>
      <c r="E41" s="623"/>
      <c r="F41" s="624"/>
      <c r="G41" s="610" t="s">
        <v>111</v>
      </c>
      <c r="H41" s="611"/>
      <c r="I41" s="611"/>
      <c r="J41" s="611"/>
      <c r="K41" s="612"/>
      <c r="L41" s="610" t="s">
        <v>112</v>
      </c>
      <c r="M41" s="611"/>
      <c r="N41" s="611"/>
      <c r="O41" s="611"/>
      <c r="P41" s="611"/>
      <c r="Q41" s="612"/>
      <c r="R41" s="610" t="s">
        <v>113</v>
      </c>
      <c r="S41" s="611"/>
      <c r="T41" s="611"/>
      <c r="U41" s="611"/>
      <c r="V41" s="611"/>
      <c r="W41" s="612"/>
      <c r="X41" s="610" t="s">
        <v>114</v>
      </c>
      <c r="Y41" s="611"/>
      <c r="Z41" s="611"/>
      <c r="AA41" s="611"/>
      <c r="AB41" s="611"/>
      <c r="AC41" s="612"/>
      <c r="AG41" s="103"/>
      <c r="AI41" s="45"/>
      <c r="AJ41" s="45"/>
      <c r="AK41" s="45"/>
      <c r="AL41" s="45"/>
      <c r="AM41" s="45"/>
    </row>
    <row r="42" spans="1:39" s="45" customFormat="1" ht="21.75" customHeight="1">
      <c r="A42" s="23"/>
      <c r="B42" s="23"/>
      <c r="C42" s="625"/>
      <c r="D42" s="626"/>
      <c r="E42" s="626"/>
      <c r="F42" s="627"/>
      <c r="G42" s="598" t="s">
        <v>237</v>
      </c>
      <c r="H42" s="599"/>
      <c r="I42" s="599"/>
      <c r="J42" s="599"/>
      <c r="K42" s="600"/>
      <c r="L42" s="613" t="s">
        <v>223</v>
      </c>
      <c r="M42" s="614"/>
      <c r="N42" s="614"/>
      <c r="O42" s="614"/>
      <c r="P42" s="614"/>
      <c r="Q42" s="615"/>
      <c r="R42" s="616"/>
      <c r="S42" s="617"/>
      <c r="T42" s="617"/>
      <c r="U42" s="617"/>
      <c r="V42" s="617"/>
      <c r="W42" s="618"/>
      <c r="X42" s="589"/>
      <c r="Y42" s="590"/>
      <c r="Z42" s="590"/>
      <c r="AA42" s="590"/>
      <c r="AB42" s="590"/>
      <c r="AC42" s="591"/>
      <c r="AD42" s="45" t="s">
        <v>98</v>
      </c>
      <c r="AE42" s="48"/>
      <c r="AG42" s="93"/>
    </row>
    <row r="43" spans="1:39" s="45" customFormat="1" ht="21.75" customHeight="1">
      <c r="A43" s="23" t="s">
        <v>115</v>
      </c>
      <c r="B43" s="23"/>
      <c r="C43" s="625"/>
      <c r="D43" s="626"/>
      <c r="E43" s="626"/>
      <c r="F43" s="627"/>
      <c r="G43" s="598" t="s">
        <v>238</v>
      </c>
      <c r="H43" s="599"/>
      <c r="I43" s="599"/>
      <c r="J43" s="599"/>
      <c r="K43" s="600"/>
      <c r="L43" s="613" t="s">
        <v>223</v>
      </c>
      <c r="M43" s="614"/>
      <c r="N43" s="614"/>
      <c r="O43" s="614"/>
      <c r="P43" s="614"/>
      <c r="Q43" s="615"/>
      <c r="R43" s="616"/>
      <c r="S43" s="617"/>
      <c r="T43" s="617"/>
      <c r="U43" s="617"/>
      <c r="V43" s="617"/>
      <c r="W43" s="618"/>
      <c r="X43" s="589"/>
      <c r="Y43" s="590"/>
      <c r="Z43" s="590"/>
      <c r="AA43" s="590"/>
      <c r="AB43" s="590"/>
      <c r="AC43" s="591"/>
      <c r="AD43" s="45" t="s">
        <v>98</v>
      </c>
      <c r="AE43" s="48"/>
      <c r="AG43" s="93"/>
    </row>
    <row r="44" spans="1:39" s="45" customFormat="1" ht="18.75" customHeight="1">
      <c r="A44" s="23"/>
      <c r="B44" s="23"/>
      <c r="C44" s="628"/>
      <c r="D44" s="629"/>
      <c r="E44" s="629"/>
      <c r="F44" s="630"/>
      <c r="G44" s="598" t="s">
        <v>42</v>
      </c>
      <c r="H44" s="599"/>
      <c r="I44" s="599"/>
      <c r="J44" s="599"/>
      <c r="K44" s="600"/>
      <c r="L44" s="613" t="s">
        <v>223</v>
      </c>
      <c r="M44" s="614"/>
      <c r="N44" s="614"/>
      <c r="O44" s="614"/>
      <c r="P44" s="614"/>
      <c r="Q44" s="615"/>
      <c r="R44" s="616">
        <f>SUM(R42:W43)</f>
        <v>0</v>
      </c>
      <c r="S44" s="617"/>
      <c r="T44" s="617"/>
      <c r="U44" s="617"/>
      <c r="V44" s="617"/>
      <c r="W44" s="618"/>
      <c r="X44" s="589">
        <f>SUM(X42:AC43)</f>
        <v>0</v>
      </c>
      <c r="Y44" s="590"/>
      <c r="Z44" s="590"/>
      <c r="AA44" s="590"/>
      <c r="AB44" s="590"/>
      <c r="AC44" s="591"/>
      <c r="AD44" s="45" t="s">
        <v>98</v>
      </c>
      <c r="AE44" s="35" t="s">
        <v>122</v>
      </c>
      <c r="AG44" s="93"/>
    </row>
    <row r="45" spans="1:39" s="45" customFormat="1" ht="13.5" customHeight="1">
      <c r="A45" s="36"/>
      <c r="B45" s="36"/>
      <c r="C45" s="41" t="s">
        <v>239</v>
      </c>
      <c r="D45" s="49"/>
      <c r="E45" s="49"/>
      <c r="F45" s="49"/>
      <c r="G45" s="49"/>
      <c r="H45" s="49"/>
      <c r="I45" s="49"/>
      <c r="J45" s="49"/>
      <c r="K45" s="49"/>
      <c r="O45" s="50"/>
      <c r="P45" s="50"/>
      <c r="Q45" s="50"/>
      <c r="R45" s="50"/>
      <c r="S45" s="50"/>
      <c r="T45" s="50"/>
      <c r="U45" s="36"/>
      <c r="V45" s="36"/>
      <c r="W45" s="36"/>
      <c r="X45" s="36"/>
      <c r="Y45" s="51"/>
      <c r="Z45" s="51"/>
      <c r="AG45" s="93"/>
      <c r="AI45" s="47"/>
      <c r="AJ45" s="47"/>
      <c r="AK45" s="47"/>
      <c r="AL45" s="47"/>
      <c r="AM45" s="47"/>
    </row>
    <row r="46" spans="1:39" s="47" customFormat="1" ht="5.0999999999999996" customHeight="1">
      <c r="A46" s="23"/>
      <c r="B46" s="23"/>
      <c r="C46" s="36"/>
      <c r="D46" s="52"/>
      <c r="E46" s="27"/>
      <c r="F46" s="52"/>
      <c r="G46" s="52"/>
      <c r="H46" s="52"/>
      <c r="I46" s="52"/>
      <c r="J46" s="52"/>
      <c r="K46" s="52"/>
      <c r="N46" s="52"/>
      <c r="O46" s="52"/>
      <c r="P46" s="52"/>
      <c r="Q46" s="52"/>
      <c r="R46" s="52"/>
      <c r="S46" s="36"/>
      <c r="T46" s="52"/>
      <c r="U46" s="52"/>
      <c r="V46" s="52"/>
      <c r="W46" s="52"/>
      <c r="X46" s="52"/>
      <c r="Y46" s="52"/>
      <c r="Z46" s="52"/>
      <c r="AG46" s="103"/>
    </row>
    <row r="47" spans="1:39" s="47" customFormat="1" ht="18" customHeight="1">
      <c r="A47" s="23"/>
      <c r="B47" s="23"/>
      <c r="C47" s="601" t="s">
        <v>123</v>
      </c>
      <c r="D47" s="602"/>
      <c r="E47" s="602"/>
      <c r="F47" s="603"/>
      <c r="G47" s="610" t="s">
        <v>111</v>
      </c>
      <c r="H47" s="611"/>
      <c r="I47" s="611"/>
      <c r="J47" s="611"/>
      <c r="K47" s="612"/>
      <c r="L47" s="610" t="s">
        <v>112</v>
      </c>
      <c r="M47" s="611"/>
      <c r="N47" s="611"/>
      <c r="O47" s="611"/>
      <c r="P47" s="611"/>
      <c r="Q47" s="612"/>
      <c r="R47" s="610" t="s">
        <v>113</v>
      </c>
      <c r="S47" s="611"/>
      <c r="T47" s="611"/>
      <c r="U47" s="611"/>
      <c r="V47" s="611"/>
      <c r="W47" s="612"/>
      <c r="X47" s="610" t="s">
        <v>114</v>
      </c>
      <c r="Y47" s="611"/>
      <c r="Z47" s="611"/>
      <c r="AA47" s="611"/>
      <c r="AB47" s="611"/>
      <c r="AC47" s="612"/>
      <c r="AG47" s="103"/>
      <c r="AI47" s="45"/>
      <c r="AJ47" s="45"/>
      <c r="AK47" s="45"/>
      <c r="AL47" s="45"/>
      <c r="AM47" s="45"/>
    </row>
    <row r="48" spans="1:39" s="45" customFormat="1" ht="21.75" customHeight="1">
      <c r="A48" s="23"/>
      <c r="B48" s="23"/>
      <c r="C48" s="604"/>
      <c r="D48" s="605"/>
      <c r="E48" s="605"/>
      <c r="F48" s="606"/>
      <c r="G48" s="598" t="s">
        <v>240</v>
      </c>
      <c r="H48" s="599"/>
      <c r="I48" s="599"/>
      <c r="J48" s="599"/>
      <c r="K48" s="600"/>
      <c r="L48" s="592"/>
      <c r="M48" s="593"/>
      <c r="N48" s="593"/>
      <c r="O48" s="593"/>
      <c r="P48" s="593"/>
      <c r="Q48" s="594"/>
      <c r="R48" s="592"/>
      <c r="S48" s="593"/>
      <c r="T48" s="593"/>
      <c r="U48" s="593"/>
      <c r="V48" s="593"/>
      <c r="W48" s="594"/>
      <c r="X48" s="595"/>
      <c r="Y48" s="596"/>
      <c r="Z48" s="596"/>
      <c r="AA48" s="596"/>
      <c r="AB48" s="596"/>
      <c r="AC48" s="597"/>
      <c r="AD48" s="45" t="s">
        <v>98</v>
      </c>
      <c r="AE48" s="48"/>
      <c r="AG48" s="93"/>
    </row>
    <row r="49" spans="1:39" s="45" customFormat="1" ht="21.75" customHeight="1">
      <c r="A49" s="23" t="s">
        <v>115</v>
      </c>
      <c r="B49" s="23"/>
      <c r="C49" s="604"/>
      <c r="D49" s="605"/>
      <c r="E49" s="605"/>
      <c r="F49" s="606"/>
      <c r="G49" s="598" t="s">
        <v>241</v>
      </c>
      <c r="H49" s="599"/>
      <c r="I49" s="599"/>
      <c r="J49" s="599"/>
      <c r="K49" s="600"/>
      <c r="L49" s="592"/>
      <c r="M49" s="593"/>
      <c r="N49" s="593"/>
      <c r="O49" s="593"/>
      <c r="P49" s="593"/>
      <c r="Q49" s="594"/>
      <c r="R49" s="592"/>
      <c r="S49" s="593"/>
      <c r="T49" s="593"/>
      <c r="U49" s="593"/>
      <c r="V49" s="593"/>
      <c r="W49" s="594"/>
      <c r="X49" s="595"/>
      <c r="Y49" s="596"/>
      <c r="Z49" s="596"/>
      <c r="AA49" s="596"/>
      <c r="AB49" s="596"/>
      <c r="AC49" s="597"/>
      <c r="AD49" s="45" t="s">
        <v>98</v>
      </c>
      <c r="AE49" s="48"/>
      <c r="AG49" s="93"/>
    </row>
    <row r="50" spans="1:39" s="45" customFormat="1" ht="18.75" customHeight="1">
      <c r="A50" s="23"/>
      <c r="B50" s="23"/>
      <c r="C50" s="607"/>
      <c r="D50" s="608"/>
      <c r="E50" s="608"/>
      <c r="F50" s="609"/>
      <c r="G50" s="598" t="s">
        <v>42</v>
      </c>
      <c r="H50" s="599"/>
      <c r="I50" s="599"/>
      <c r="J50" s="599"/>
      <c r="K50" s="600"/>
      <c r="L50" s="592">
        <f>SUM(L48:Q49)</f>
        <v>0</v>
      </c>
      <c r="M50" s="593"/>
      <c r="N50" s="593"/>
      <c r="O50" s="593"/>
      <c r="P50" s="593"/>
      <c r="Q50" s="594"/>
      <c r="R50" s="592">
        <f>SUM(R48:W49)</f>
        <v>0</v>
      </c>
      <c r="S50" s="593"/>
      <c r="T50" s="593"/>
      <c r="U50" s="593"/>
      <c r="V50" s="593"/>
      <c r="W50" s="594"/>
      <c r="X50" s="595">
        <f>SUM(X48:AC49)</f>
        <v>0</v>
      </c>
      <c r="Y50" s="596"/>
      <c r="Z50" s="596"/>
      <c r="AA50" s="596"/>
      <c r="AB50" s="596"/>
      <c r="AC50" s="597"/>
      <c r="AD50" s="45" t="s">
        <v>98</v>
      </c>
      <c r="AE50" s="35" t="s">
        <v>124</v>
      </c>
      <c r="AG50" s="93"/>
      <c r="AI50" s="11"/>
      <c r="AJ50" s="11"/>
      <c r="AK50" s="11"/>
      <c r="AL50" s="11"/>
      <c r="AM50" s="11"/>
    </row>
    <row r="51" spans="1:39" ht="13.5" customHeight="1">
      <c r="A51" s="53"/>
      <c r="B51" s="53"/>
      <c r="C51" s="53" t="s">
        <v>242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</row>
    <row r="52" spans="1:39" ht="14.25" customHeight="1">
      <c r="A52" s="53"/>
      <c r="B52" s="53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53"/>
    </row>
    <row r="53" spans="1:39" ht="18" customHeight="1">
      <c r="A53" s="23"/>
      <c r="B53" s="23" t="s">
        <v>125</v>
      </c>
      <c r="C53" s="23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I53" s="47"/>
      <c r="AJ53" s="47"/>
      <c r="AK53" s="47"/>
      <c r="AL53" s="47"/>
      <c r="AM53" s="47"/>
    </row>
    <row r="54" spans="1:39" s="47" customFormat="1" ht="18" customHeight="1">
      <c r="A54" s="23"/>
      <c r="B54" s="23"/>
      <c r="C54" s="601" t="s">
        <v>126</v>
      </c>
      <c r="D54" s="602"/>
      <c r="E54" s="602"/>
      <c r="F54" s="603"/>
      <c r="G54" s="610" t="s">
        <v>111</v>
      </c>
      <c r="H54" s="611"/>
      <c r="I54" s="611"/>
      <c r="J54" s="611"/>
      <c r="K54" s="612"/>
      <c r="L54" s="610" t="s">
        <v>112</v>
      </c>
      <c r="M54" s="611"/>
      <c r="N54" s="611"/>
      <c r="O54" s="611"/>
      <c r="P54" s="611"/>
      <c r="Q54" s="612"/>
      <c r="R54" s="610" t="s">
        <v>113</v>
      </c>
      <c r="S54" s="611"/>
      <c r="T54" s="611"/>
      <c r="U54" s="611"/>
      <c r="V54" s="611"/>
      <c r="W54" s="612"/>
      <c r="X54" s="610" t="s">
        <v>114</v>
      </c>
      <c r="Y54" s="611"/>
      <c r="Z54" s="611"/>
      <c r="AA54" s="611"/>
      <c r="AB54" s="611"/>
      <c r="AC54" s="612"/>
      <c r="AG54" s="103"/>
      <c r="AI54" s="45"/>
      <c r="AJ54" s="45"/>
      <c r="AK54" s="45"/>
      <c r="AL54" s="45"/>
      <c r="AM54" s="45"/>
    </row>
    <row r="55" spans="1:39" s="45" customFormat="1" ht="21.75" customHeight="1">
      <c r="A55" s="23"/>
      <c r="B55" s="23"/>
      <c r="C55" s="604"/>
      <c r="D55" s="605"/>
      <c r="E55" s="605"/>
      <c r="F55" s="606"/>
      <c r="G55" s="598" t="s">
        <v>243</v>
      </c>
      <c r="H55" s="599"/>
      <c r="I55" s="599"/>
      <c r="J55" s="599"/>
      <c r="K55" s="600"/>
      <c r="L55" s="592"/>
      <c r="M55" s="593"/>
      <c r="N55" s="593"/>
      <c r="O55" s="593"/>
      <c r="P55" s="593"/>
      <c r="Q55" s="594"/>
      <c r="R55" s="592"/>
      <c r="S55" s="593"/>
      <c r="T55" s="593"/>
      <c r="U55" s="593"/>
      <c r="V55" s="593"/>
      <c r="W55" s="594"/>
      <c r="X55" s="595"/>
      <c r="Y55" s="596"/>
      <c r="Z55" s="596"/>
      <c r="AA55" s="596"/>
      <c r="AB55" s="596"/>
      <c r="AC55" s="597"/>
      <c r="AD55" s="45" t="s">
        <v>98</v>
      </c>
      <c r="AE55" s="48"/>
      <c r="AG55" s="93"/>
    </row>
    <row r="56" spans="1:39" s="45" customFormat="1" ht="21.75" customHeight="1">
      <c r="A56" s="23" t="s">
        <v>115</v>
      </c>
      <c r="B56" s="23"/>
      <c r="C56" s="604"/>
      <c r="D56" s="605"/>
      <c r="E56" s="605"/>
      <c r="F56" s="606"/>
      <c r="G56" s="598" t="s">
        <v>244</v>
      </c>
      <c r="H56" s="599"/>
      <c r="I56" s="599"/>
      <c r="J56" s="599"/>
      <c r="K56" s="600"/>
      <c r="L56" s="592"/>
      <c r="M56" s="593"/>
      <c r="N56" s="593"/>
      <c r="O56" s="593"/>
      <c r="P56" s="593"/>
      <c r="Q56" s="594"/>
      <c r="R56" s="592"/>
      <c r="S56" s="593"/>
      <c r="T56" s="593"/>
      <c r="U56" s="593"/>
      <c r="V56" s="593"/>
      <c r="W56" s="594"/>
      <c r="X56" s="595"/>
      <c r="Y56" s="596"/>
      <c r="Z56" s="596"/>
      <c r="AA56" s="596"/>
      <c r="AB56" s="596"/>
      <c r="AC56" s="597"/>
      <c r="AD56" s="45" t="s">
        <v>98</v>
      </c>
      <c r="AE56" s="48"/>
      <c r="AG56" s="93"/>
    </row>
    <row r="57" spans="1:39" s="45" customFormat="1" ht="18.75" customHeight="1">
      <c r="A57" s="23"/>
      <c r="B57" s="23"/>
      <c r="C57" s="607"/>
      <c r="D57" s="608"/>
      <c r="E57" s="608"/>
      <c r="F57" s="609"/>
      <c r="G57" s="598" t="s">
        <v>42</v>
      </c>
      <c r="H57" s="599"/>
      <c r="I57" s="599"/>
      <c r="J57" s="599"/>
      <c r="K57" s="600"/>
      <c r="L57" s="592">
        <f>SUM(L55:Q56)</f>
        <v>0</v>
      </c>
      <c r="M57" s="593"/>
      <c r="N57" s="593"/>
      <c r="O57" s="593"/>
      <c r="P57" s="593"/>
      <c r="Q57" s="594"/>
      <c r="R57" s="592">
        <f>SUM(R55:W56)</f>
        <v>0</v>
      </c>
      <c r="S57" s="593"/>
      <c r="T57" s="593"/>
      <c r="U57" s="593"/>
      <c r="V57" s="593"/>
      <c r="W57" s="594"/>
      <c r="X57" s="595">
        <f>SUM(X55:AC56)</f>
        <v>0</v>
      </c>
      <c r="Y57" s="596"/>
      <c r="Z57" s="596"/>
      <c r="AA57" s="596"/>
      <c r="AB57" s="596"/>
      <c r="AC57" s="597"/>
      <c r="AD57" s="45" t="s">
        <v>98</v>
      </c>
      <c r="AE57" s="35" t="s">
        <v>127</v>
      </c>
      <c r="AG57" s="93"/>
    </row>
    <row r="58" spans="1:39" s="45" customFormat="1" ht="13.5" customHeight="1">
      <c r="A58" s="23"/>
      <c r="B58" s="23"/>
      <c r="C58" s="41" t="s">
        <v>245</v>
      </c>
      <c r="D58" s="51"/>
      <c r="F58" s="55"/>
      <c r="G58" s="55"/>
      <c r="H58" s="55"/>
      <c r="I58" s="55"/>
      <c r="J58" s="55"/>
      <c r="K58" s="55"/>
      <c r="L58" s="55"/>
      <c r="M58" s="55"/>
      <c r="O58" s="55"/>
      <c r="Q58" s="36"/>
      <c r="R58" s="55"/>
      <c r="S58" s="55"/>
      <c r="T58" s="55"/>
      <c r="U58" s="55"/>
      <c r="V58" s="55"/>
      <c r="W58" s="56"/>
      <c r="X58" s="51"/>
      <c r="Y58" s="51"/>
      <c r="Z58" s="51"/>
      <c r="AA58" s="51"/>
      <c r="AB58" s="51"/>
      <c r="AC58" s="51"/>
      <c r="AD58" s="51"/>
      <c r="AE58" s="51"/>
      <c r="AF58" s="51"/>
      <c r="AG58" s="93"/>
      <c r="AI58" s="11"/>
      <c r="AJ58" s="11"/>
      <c r="AK58" s="11"/>
      <c r="AL58" s="11"/>
      <c r="AM58" s="11"/>
    </row>
    <row r="59" spans="1:39" ht="5.0999999999999996" customHeight="1">
      <c r="A59" s="23"/>
      <c r="B59" s="23"/>
      <c r="C59" s="43"/>
      <c r="D59" s="22"/>
      <c r="E59" s="22"/>
      <c r="F59" s="22"/>
      <c r="G59" s="22"/>
      <c r="H59" s="22"/>
      <c r="I59" s="22"/>
      <c r="J59" s="22"/>
      <c r="K59" s="22"/>
      <c r="N59" s="22"/>
      <c r="O59" s="22"/>
      <c r="P59" s="22"/>
      <c r="Q59" s="22"/>
      <c r="R59" s="22"/>
      <c r="S59" s="22"/>
      <c r="T59" s="22"/>
      <c r="W59" s="35"/>
      <c r="X59" s="44"/>
      <c r="AI59" s="47"/>
      <c r="AJ59" s="47"/>
      <c r="AK59" s="47"/>
      <c r="AL59" s="47"/>
      <c r="AM59" s="47"/>
    </row>
    <row r="60" spans="1:39" s="47" customFormat="1" ht="18.75" customHeight="1">
      <c r="A60" s="23"/>
      <c r="B60" s="23"/>
      <c r="C60" s="583" t="s">
        <v>128</v>
      </c>
      <c r="D60" s="584"/>
      <c r="E60" s="584"/>
      <c r="F60" s="584"/>
      <c r="G60" s="584"/>
      <c r="H60" s="584"/>
      <c r="I60" s="584"/>
      <c r="J60" s="584"/>
      <c r="K60" s="584"/>
      <c r="L60" s="584"/>
      <c r="M60" s="585"/>
      <c r="N60" s="586">
        <v>0</v>
      </c>
      <c r="O60" s="587"/>
      <c r="P60" s="587"/>
      <c r="Q60" s="587"/>
      <c r="R60" s="587"/>
      <c r="S60" s="587"/>
      <c r="T60" s="587"/>
      <c r="U60" s="588"/>
      <c r="V60" s="45" t="s">
        <v>98</v>
      </c>
      <c r="W60" s="57" t="s">
        <v>129</v>
      </c>
      <c r="X60" s="52"/>
      <c r="AG60" s="103"/>
      <c r="AI60" s="45"/>
      <c r="AJ60" s="45"/>
      <c r="AK60" s="45"/>
      <c r="AL60" s="45"/>
      <c r="AM60" s="45"/>
    </row>
    <row r="61" spans="1:39" s="45" customFormat="1" ht="13.5" customHeight="1">
      <c r="A61" s="23"/>
      <c r="B61" s="23"/>
      <c r="C61" s="41" t="s">
        <v>246</v>
      </c>
      <c r="D61" s="51"/>
      <c r="F61" s="55"/>
      <c r="G61" s="55"/>
      <c r="H61" s="55"/>
      <c r="I61" s="55"/>
      <c r="J61" s="55"/>
      <c r="K61" s="55"/>
      <c r="L61" s="55"/>
      <c r="M61" s="55"/>
      <c r="O61" s="55"/>
      <c r="Q61" s="36"/>
      <c r="R61" s="55"/>
      <c r="S61" s="55"/>
      <c r="T61" s="55"/>
      <c r="U61" s="55"/>
      <c r="V61" s="55"/>
      <c r="W61" s="56"/>
      <c r="X61" s="51"/>
      <c r="Y61" s="51"/>
      <c r="Z61" s="51"/>
      <c r="AA61" s="51"/>
      <c r="AB61" s="51"/>
      <c r="AC61" s="51"/>
      <c r="AD61" s="51"/>
      <c r="AE61" s="51"/>
      <c r="AF61" s="51"/>
      <c r="AG61" s="93"/>
      <c r="AI61" s="11"/>
      <c r="AJ61" s="11"/>
      <c r="AK61" s="11"/>
      <c r="AL61" s="11"/>
      <c r="AM61" s="11"/>
    </row>
    <row r="62" spans="1:39" ht="5.0999999999999996" customHeight="1">
      <c r="A62" s="23"/>
      <c r="B62" s="23"/>
      <c r="C62" s="43"/>
      <c r="D62" s="22"/>
      <c r="E62" s="22"/>
      <c r="F62" s="22"/>
      <c r="G62" s="22"/>
      <c r="H62" s="22"/>
      <c r="I62" s="22"/>
      <c r="J62" s="22"/>
      <c r="K62" s="22"/>
      <c r="N62" s="22"/>
      <c r="O62" s="22"/>
      <c r="P62" s="22"/>
      <c r="Q62" s="22"/>
      <c r="R62" s="22"/>
      <c r="S62" s="22"/>
      <c r="T62" s="22"/>
      <c r="W62" s="35"/>
      <c r="X62" s="44"/>
      <c r="AI62" s="47"/>
      <c r="AJ62" s="47"/>
      <c r="AK62" s="47"/>
      <c r="AL62" s="47"/>
      <c r="AM62" s="47"/>
    </row>
    <row r="63" spans="1:39" s="47" customFormat="1" ht="18.75" customHeight="1">
      <c r="A63" s="23"/>
      <c r="B63" s="23"/>
      <c r="C63" s="583" t="s">
        <v>130</v>
      </c>
      <c r="D63" s="584"/>
      <c r="E63" s="584"/>
      <c r="F63" s="584"/>
      <c r="G63" s="584"/>
      <c r="H63" s="584"/>
      <c r="I63" s="584"/>
      <c r="J63" s="584"/>
      <c r="K63" s="584"/>
      <c r="L63" s="584"/>
      <c r="M63" s="585"/>
      <c r="N63" s="586">
        <v>0</v>
      </c>
      <c r="O63" s="587"/>
      <c r="P63" s="587"/>
      <c r="Q63" s="587"/>
      <c r="R63" s="587"/>
      <c r="S63" s="587"/>
      <c r="T63" s="587"/>
      <c r="U63" s="588"/>
      <c r="V63" s="45" t="s">
        <v>98</v>
      </c>
      <c r="W63" s="57" t="s">
        <v>131</v>
      </c>
      <c r="X63" s="52"/>
      <c r="AG63" s="103"/>
      <c r="AI63" s="45"/>
      <c r="AJ63" s="45"/>
      <c r="AK63" s="45"/>
      <c r="AL63" s="45"/>
      <c r="AM63" s="45"/>
    </row>
    <row r="64" spans="1:39" s="45" customFormat="1" ht="13.5" customHeight="1">
      <c r="A64" s="23"/>
      <c r="B64" s="23"/>
      <c r="C64" s="41" t="s">
        <v>247</v>
      </c>
      <c r="D64" s="51"/>
      <c r="F64" s="55"/>
      <c r="G64" s="55"/>
      <c r="H64" s="55"/>
      <c r="I64" s="55"/>
      <c r="J64" s="55"/>
      <c r="K64" s="55"/>
      <c r="L64" s="55"/>
      <c r="M64" s="55"/>
      <c r="O64" s="55"/>
      <c r="Q64" s="36"/>
      <c r="R64" s="55"/>
      <c r="S64" s="55"/>
      <c r="T64" s="55"/>
      <c r="U64" s="55"/>
      <c r="V64" s="55"/>
      <c r="W64" s="56"/>
      <c r="X64" s="51"/>
      <c r="Y64" s="51"/>
      <c r="Z64" s="51"/>
      <c r="AA64" s="51"/>
      <c r="AB64" s="51"/>
      <c r="AC64" s="51"/>
      <c r="AD64" s="51"/>
      <c r="AE64" s="51"/>
      <c r="AF64" s="51"/>
      <c r="AG64" s="93"/>
      <c r="AI64" s="11"/>
      <c r="AJ64" s="11"/>
      <c r="AK64" s="11"/>
      <c r="AL64" s="11"/>
      <c r="AM64" s="11"/>
    </row>
    <row r="65" spans="1:39" ht="14.25" customHeight="1">
      <c r="A65" s="23"/>
      <c r="B65" s="23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51"/>
      <c r="Y65" s="51"/>
      <c r="Z65" s="51"/>
      <c r="AA65" s="51"/>
      <c r="AB65" s="51"/>
      <c r="AC65" s="51"/>
      <c r="AD65" s="51"/>
      <c r="AE65" s="51"/>
      <c r="AF65" s="22"/>
      <c r="AI65" s="45"/>
      <c r="AJ65" s="45"/>
      <c r="AK65" s="45"/>
      <c r="AL65" s="45"/>
      <c r="AM65" s="45"/>
    </row>
    <row r="66" spans="1:39" s="45" customFormat="1">
      <c r="A66" s="23"/>
      <c r="B66" s="23" t="s">
        <v>132</v>
      </c>
      <c r="C66" s="23"/>
      <c r="E66" s="36"/>
      <c r="F66" s="36"/>
      <c r="G66" s="36"/>
      <c r="H66" s="36"/>
      <c r="I66" s="36"/>
      <c r="J66" s="36"/>
      <c r="K66" s="36"/>
      <c r="L66" s="37"/>
      <c r="M66" s="37"/>
      <c r="N66" s="37"/>
      <c r="O66" s="37"/>
      <c r="P66" s="37"/>
      <c r="Q66" s="37"/>
      <c r="R66" s="37"/>
      <c r="S66" s="36"/>
      <c r="T66" s="36"/>
      <c r="U66" s="58"/>
      <c r="V66" s="36"/>
      <c r="W66" s="36"/>
      <c r="X66" s="51"/>
      <c r="Y66" s="51"/>
      <c r="Z66" s="51"/>
      <c r="AA66" s="51"/>
      <c r="AB66" s="51"/>
      <c r="AC66" s="51"/>
      <c r="AD66" s="51"/>
      <c r="AE66" s="51"/>
      <c r="AF66" s="51"/>
      <c r="AG66" s="93"/>
      <c r="AI66" s="25"/>
      <c r="AJ66" s="25"/>
      <c r="AK66" s="25"/>
      <c r="AL66" s="25"/>
      <c r="AM66" s="25"/>
    </row>
    <row r="67" spans="1:39" s="25" customFormat="1" ht="22.5" customHeight="1">
      <c r="A67" s="23"/>
      <c r="B67" s="23"/>
      <c r="C67" s="583" t="s">
        <v>133</v>
      </c>
      <c r="D67" s="584"/>
      <c r="E67" s="584"/>
      <c r="F67" s="584"/>
      <c r="G67" s="584"/>
      <c r="H67" s="584"/>
      <c r="I67" s="584"/>
      <c r="J67" s="584"/>
      <c r="K67" s="584"/>
      <c r="L67" s="584"/>
      <c r="M67" s="585"/>
      <c r="N67" s="571">
        <f>SUM(X28,X34,X44,X50,X57,N60,N63)</f>
        <v>0</v>
      </c>
      <c r="O67" s="572"/>
      <c r="P67" s="572"/>
      <c r="Q67" s="572"/>
      <c r="R67" s="572"/>
      <c r="S67" s="572"/>
      <c r="T67" s="572"/>
      <c r="U67" s="573"/>
      <c r="V67" s="34" t="s">
        <v>98</v>
      </c>
      <c r="W67" s="39" t="s">
        <v>134</v>
      </c>
      <c r="X67" s="59" t="s">
        <v>135</v>
      </c>
      <c r="Y67" s="60"/>
      <c r="Z67" s="60"/>
      <c r="AA67" s="60"/>
      <c r="AB67" s="60"/>
      <c r="AC67" s="60"/>
      <c r="AD67" s="60"/>
      <c r="AE67" s="60"/>
      <c r="AF67" s="60"/>
      <c r="AG67" s="93"/>
    </row>
    <row r="68" spans="1:39" s="25" customFormat="1" ht="6" customHeight="1">
      <c r="A68" s="19"/>
      <c r="B68" s="19"/>
      <c r="C68" s="23"/>
      <c r="D68" s="23"/>
      <c r="E68" s="23"/>
      <c r="F68" s="23"/>
      <c r="G68" s="23"/>
      <c r="H68" s="23"/>
      <c r="I68" s="23"/>
      <c r="J68" s="23"/>
      <c r="K68" s="23"/>
      <c r="L68" s="33"/>
      <c r="M68" s="33"/>
      <c r="N68" s="33"/>
      <c r="O68" s="33"/>
      <c r="P68" s="33"/>
      <c r="Q68" s="33"/>
      <c r="R68" s="33"/>
      <c r="S68" s="23"/>
      <c r="T68" s="23"/>
      <c r="U68" s="26"/>
      <c r="V68" s="23"/>
      <c r="W68" s="58"/>
      <c r="X68" s="61"/>
      <c r="Y68" s="61"/>
      <c r="Z68" s="61"/>
      <c r="AA68" s="51"/>
      <c r="AB68" s="51"/>
      <c r="AC68" s="51"/>
      <c r="AD68" s="51"/>
      <c r="AE68" s="51"/>
      <c r="AF68" s="27"/>
      <c r="AG68" s="93"/>
    </row>
    <row r="69" spans="1:39" s="25" customFormat="1" ht="22.5" customHeight="1">
      <c r="A69" s="19"/>
      <c r="B69" s="19"/>
      <c r="C69" s="568" t="s">
        <v>136</v>
      </c>
      <c r="D69" s="569"/>
      <c r="E69" s="569"/>
      <c r="F69" s="569"/>
      <c r="G69" s="569"/>
      <c r="H69" s="569"/>
      <c r="I69" s="569"/>
      <c r="J69" s="569"/>
      <c r="K69" s="569"/>
      <c r="L69" s="569"/>
      <c r="M69" s="570"/>
      <c r="N69" s="571">
        <v>400000000</v>
      </c>
      <c r="O69" s="572"/>
      <c r="P69" s="572"/>
      <c r="Q69" s="572"/>
      <c r="R69" s="572"/>
      <c r="S69" s="572"/>
      <c r="T69" s="572"/>
      <c r="U69" s="573"/>
      <c r="V69" s="34" t="s">
        <v>98</v>
      </c>
      <c r="W69" s="39" t="s">
        <v>137</v>
      </c>
      <c r="X69" s="61"/>
      <c r="Y69" s="61"/>
      <c r="Z69" s="61"/>
      <c r="AA69" s="51"/>
      <c r="AB69" s="51"/>
      <c r="AC69" s="51"/>
      <c r="AD69" s="51"/>
      <c r="AE69" s="51"/>
      <c r="AF69" s="27"/>
      <c r="AG69" s="93"/>
    </row>
    <row r="70" spans="1:39" s="25" customFormat="1" ht="6" customHeight="1">
      <c r="A70" s="19"/>
      <c r="B70" s="19"/>
      <c r="C70" s="23"/>
      <c r="D70" s="23"/>
      <c r="E70" s="23"/>
      <c r="F70" s="23"/>
      <c r="G70" s="23"/>
      <c r="H70" s="23"/>
      <c r="I70" s="23"/>
      <c r="J70" s="23"/>
      <c r="K70" s="23"/>
      <c r="L70" s="33"/>
      <c r="M70" s="33"/>
      <c r="N70" s="33"/>
      <c r="O70" s="33"/>
      <c r="P70" s="33"/>
      <c r="Q70" s="33"/>
      <c r="R70" s="33"/>
      <c r="S70" s="23"/>
      <c r="T70" s="23"/>
      <c r="U70" s="26"/>
      <c r="V70" s="23"/>
      <c r="W70" s="58"/>
      <c r="X70" s="61"/>
      <c r="Y70" s="61"/>
      <c r="Z70" s="61"/>
      <c r="AA70" s="51"/>
      <c r="AB70" s="51"/>
      <c r="AC70" s="51"/>
      <c r="AD70" s="51"/>
      <c r="AE70" s="51"/>
      <c r="AF70" s="27"/>
      <c r="AG70" s="93"/>
    </row>
    <row r="71" spans="1:39" s="25" customFormat="1" ht="22.5" customHeight="1">
      <c r="A71" s="19"/>
      <c r="B71" s="19"/>
      <c r="C71" s="574" t="s">
        <v>138</v>
      </c>
      <c r="D71" s="575"/>
      <c r="E71" s="575"/>
      <c r="F71" s="575"/>
      <c r="G71" s="575"/>
      <c r="H71" s="575"/>
      <c r="I71" s="575"/>
      <c r="J71" s="575"/>
      <c r="K71" s="575"/>
      <c r="L71" s="575"/>
      <c r="M71" s="576"/>
      <c r="N71" s="571">
        <f>MIN(N67,N69)</f>
        <v>0</v>
      </c>
      <c r="O71" s="572"/>
      <c r="P71" s="572"/>
      <c r="Q71" s="572"/>
      <c r="R71" s="572"/>
      <c r="S71" s="572"/>
      <c r="T71" s="572"/>
      <c r="U71" s="573"/>
      <c r="V71" s="34" t="s">
        <v>98</v>
      </c>
      <c r="W71" s="39" t="s">
        <v>139</v>
      </c>
      <c r="X71" s="59" t="s">
        <v>140</v>
      </c>
      <c r="Y71" s="61"/>
      <c r="Z71" s="62"/>
      <c r="AA71" s="51"/>
      <c r="AB71" s="51"/>
      <c r="AC71" s="51"/>
      <c r="AD71" s="51"/>
      <c r="AE71" s="51"/>
      <c r="AF71" s="27"/>
      <c r="AG71" s="93"/>
      <c r="AI71" s="11"/>
      <c r="AJ71" s="11"/>
      <c r="AK71" s="11"/>
      <c r="AL71" s="11"/>
      <c r="AM71" s="11"/>
    </row>
    <row r="72" spans="1:39" ht="15" customHeight="1">
      <c r="A72" s="19"/>
      <c r="B72" s="19"/>
      <c r="C72" s="2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38"/>
      <c r="V72" s="19"/>
      <c r="W72" s="19"/>
      <c r="X72" s="51"/>
      <c r="Y72" s="51"/>
      <c r="Z72" s="51"/>
      <c r="AA72" s="51"/>
      <c r="AB72" s="51"/>
      <c r="AC72" s="51"/>
      <c r="AD72" s="51"/>
      <c r="AE72" s="51"/>
      <c r="AF72" s="22"/>
      <c r="AI72" s="64"/>
      <c r="AJ72" s="64"/>
      <c r="AK72" s="64"/>
      <c r="AL72" s="64"/>
      <c r="AM72" s="64"/>
    </row>
    <row r="73" spans="1:39" s="64" customFormat="1">
      <c r="A73" s="63"/>
      <c r="B73" s="63" t="s">
        <v>248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AG73" s="103"/>
      <c r="AI73" s="11"/>
      <c r="AJ73" s="11"/>
      <c r="AK73" s="11"/>
      <c r="AL73" s="11"/>
      <c r="AM73" s="11"/>
    </row>
    <row r="74" spans="1:39" ht="8.1" customHeight="1" thickBo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</row>
    <row r="75" spans="1:39" ht="22.5" customHeight="1" thickBot="1">
      <c r="A75" s="22"/>
      <c r="B75" s="22"/>
      <c r="C75" s="577" t="s">
        <v>141</v>
      </c>
      <c r="D75" s="578"/>
      <c r="E75" s="578"/>
      <c r="F75" s="578"/>
      <c r="G75" s="578"/>
      <c r="H75" s="578"/>
      <c r="I75" s="578"/>
      <c r="J75" s="578"/>
      <c r="K75" s="578"/>
      <c r="L75" s="578"/>
      <c r="M75" s="579"/>
      <c r="N75" s="580">
        <f ca="1">SUM(N11,N13,N16,N19,N22,N38,N71)</f>
        <v>0</v>
      </c>
      <c r="O75" s="581"/>
      <c r="P75" s="581"/>
      <c r="Q75" s="581"/>
      <c r="R75" s="581"/>
      <c r="S75" s="581"/>
      <c r="T75" s="581"/>
      <c r="U75" s="582"/>
      <c r="V75" s="27" t="s">
        <v>98</v>
      </c>
      <c r="W75" s="65" t="s">
        <v>142</v>
      </c>
      <c r="X75" s="65" t="s">
        <v>143</v>
      </c>
      <c r="Y75" s="51"/>
      <c r="Z75" s="51"/>
      <c r="AA75" s="51"/>
      <c r="AB75" s="51"/>
      <c r="AC75" s="51"/>
      <c r="AD75" s="51"/>
      <c r="AE75" s="22"/>
    </row>
    <row r="76" spans="1:39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</row>
    <row r="77" spans="1:39" ht="17.2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</row>
    <row r="78" spans="1:39">
      <c r="A78" s="22"/>
      <c r="B78" s="22"/>
      <c r="C78" s="22"/>
      <c r="D78" s="22"/>
    </row>
    <row r="79" spans="1:39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:39" ht="17.2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</row>
    <row r="81" spans="1:23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1:23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</row>
    <row r="83" spans="1:23" ht="17.2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1:23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</row>
    <row r="85" spans="1:23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</row>
    <row r="86" spans="1:23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</row>
    <row r="87" spans="1:23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</row>
    <row r="88" spans="1:23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</row>
    <row r="89" spans="1:23" ht="17.2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</row>
    <row r="90" spans="1:23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</row>
    <row r="91" spans="1:23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</row>
    <row r="92" spans="1:23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</row>
    <row r="93" spans="1:23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</row>
    <row r="94" spans="1:23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</row>
  </sheetData>
  <sheetProtection selectLockedCells="1"/>
  <mergeCells count="134">
    <mergeCell ref="AK2:AL2"/>
    <mergeCell ref="A4:AF4"/>
    <mergeCell ref="AI7:AJ7"/>
    <mergeCell ref="C8:F8"/>
    <mergeCell ref="G8:U8"/>
    <mergeCell ref="V8:X8"/>
    <mergeCell ref="Y8:AF8"/>
    <mergeCell ref="AI8:AJ8"/>
    <mergeCell ref="AI15:AJ16"/>
    <mergeCell ref="AK15:AK16"/>
    <mergeCell ref="AL15:AL16"/>
    <mergeCell ref="AM15:AM16"/>
    <mergeCell ref="C16:M16"/>
    <mergeCell ref="N16:U16"/>
    <mergeCell ref="AM11:AM12"/>
    <mergeCell ref="C13:M13"/>
    <mergeCell ref="N13:U13"/>
    <mergeCell ref="AI13:AJ14"/>
    <mergeCell ref="AK13:AK14"/>
    <mergeCell ref="AL13:AL14"/>
    <mergeCell ref="AM13:AM14"/>
    <mergeCell ref="AI9:AI12"/>
    <mergeCell ref="AJ9:AJ10"/>
    <mergeCell ref="AK9:AK10"/>
    <mergeCell ref="AL9:AL10"/>
    <mergeCell ref="AM9:AM10"/>
    <mergeCell ref="C11:M11"/>
    <mergeCell ref="N11:U11"/>
    <mergeCell ref="AJ11:AJ12"/>
    <mergeCell ref="AK11:AK12"/>
    <mergeCell ref="AL11:AL12"/>
    <mergeCell ref="C19:M19"/>
    <mergeCell ref="N19:U19"/>
    <mergeCell ref="C22:M22"/>
    <mergeCell ref="N22:U22"/>
    <mergeCell ref="C25:F28"/>
    <mergeCell ref="G25:K25"/>
    <mergeCell ref="L25:Q25"/>
    <mergeCell ref="R25:W25"/>
    <mergeCell ref="G28:K28"/>
    <mergeCell ref="L28:Q28"/>
    <mergeCell ref="R28:W28"/>
    <mergeCell ref="X25:AC25"/>
    <mergeCell ref="G26:K26"/>
    <mergeCell ref="L26:Q26"/>
    <mergeCell ref="R26:W26"/>
    <mergeCell ref="X26:AC26"/>
    <mergeCell ref="G27:K27"/>
    <mergeCell ref="L27:Q27"/>
    <mergeCell ref="R27:W27"/>
    <mergeCell ref="X27:AC27"/>
    <mergeCell ref="X28:AC28"/>
    <mergeCell ref="C31:F34"/>
    <mergeCell ref="G31:K31"/>
    <mergeCell ref="L31:Q31"/>
    <mergeCell ref="R31:W31"/>
    <mergeCell ref="X31:AC31"/>
    <mergeCell ref="G32:K32"/>
    <mergeCell ref="L32:Q32"/>
    <mergeCell ref="R32:W32"/>
    <mergeCell ref="X32:AC32"/>
    <mergeCell ref="G33:K33"/>
    <mergeCell ref="L33:Q33"/>
    <mergeCell ref="R33:W33"/>
    <mergeCell ref="X33:AC33"/>
    <mergeCell ref="G34:K34"/>
    <mergeCell ref="L34:Q34"/>
    <mergeCell ref="R34:W34"/>
    <mergeCell ref="X34:AC34"/>
    <mergeCell ref="C38:M38"/>
    <mergeCell ref="N38:U38"/>
    <mergeCell ref="C41:F44"/>
    <mergeCell ref="G41:K41"/>
    <mergeCell ref="L41:Q41"/>
    <mergeCell ref="R41:W41"/>
    <mergeCell ref="G44:K44"/>
    <mergeCell ref="L44:Q44"/>
    <mergeCell ref="R44:W44"/>
    <mergeCell ref="X41:AC41"/>
    <mergeCell ref="G42:K42"/>
    <mergeCell ref="L42:Q42"/>
    <mergeCell ref="R42:W42"/>
    <mergeCell ref="X42:AC42"/>
    <mergeCell ref="G43:K43"/>
    <mergeCell ref="L43:Q43"/>
    <mergeCell ref="R43:W43"/>
    <mergeCell ref="X43:AC43"/>
    <mergeCell ref="L48:Q48"/>
    <mergeCell ref="R48:W48"/>
    <mergeCell ref="X48:AC48"/>
    <mergeCell ref="G49:K49"/>
    <mergeCell ref="L49:Q49"/>
    <mergeCell ref="R49:W49"/>
    <mergeCell ref="X49:AC49"/>
    <mergeCell ref="G50:K50"/>
    <mergeCell ref="L50:Q50"/>
    <mergeCell ref="R50:W50"/>
    <mergeCell ref="X50:AC50"/>
    <mergeCell ref="X44:AC44"/>
    <mergeCell ref="L56:Q56"/>
    <mergeCell ref="R56:W56"/>
    <mergeCell ref="X56:AC56"/>
    <mergeCell ref="G57:K57"/>
    <mergeCell ref="L57:Q57"/>
    <mergeCell ref="R57:W57"/>
    <mergeCell ref="X57:AC57"/>
    <mergeCell ref="C54:F57"/>
    <mergeCell ref="G54:K54"/>
    <mergeCell ref="L54:Q54"/>
    <mergeCell ref="R54:W54"/>
    <mergeCell ref="X54:AC54"/>
    <mergeCell ref="G55:K55"/>
    <mergeCell ref="L55:Q55"/>
    <mergeCell ref="R55:W55"/>
    <mergeCell ref="X55:AC55"/>
    <mergeCell ref="G56:K56"/>
    <mergeCell ref="C47:F50"/>
    <mergeCell ref="G47:K47"/>
    <mergeCell ref="L47:Q47"/>
    <mergeCell ref="R47:W47"/>
    <mergeCell ref="X47:AC47"/>
    <mergeCell ref="G48:K48"/>
    <mergeCell ref="C69:M69"/>
    <mergeCell ref="N69:U69"/>
    <mergeCell ref="C71:M71"/>
    <mergeCell ref="N71:U71"/>
    <mergeCell ref="C75:M75"/>
    <mergeCell ref="N75:U75"/>
    <mergeCell ref="C60:M60"/>
    <mergeCell ref="N60:U60"/>
    <mergeCell ref="C63:M63"/>
    <mergeCell ref="N63:U63"/>
    <mergeCell ref="C67:M67"/>
    <mergeCell ref="N67:U67"/>
  </mergeCells>
  <phoneticPr fontId="2"/>
  <conditionalFormatting sqref="N60:U60 N63:U63">
    <cfRule type="containsBlanks" dxfId="4" priority="5">
      <formula>LEN(TRIM(N60))=0</formula>
    </cfRule>
  </conditionalFormatting>
  <conditionalFormatting sqref="L50:AC50 L57:AC57 N67:U67 N69:U69 N71:U71 N75:U75 L34:AC34 R44:AC44 R28:AC28">
    <cfRule type="containsBlanks" dxfId="3" priority="4">
      <formula>LEN(TRIM(L28))=0</formula>
    </cfRule>
  </conditionalFormatting>
  <conditionalFormatting sqref="N38:U38">
    <cfRule type="containsBlanks" dxfId="2" priority="2">
      <formula>LEN(TRIM(N38))=0</formula>
    </cfRule>
  </conditionalFormatting>
  <dataValidations count="1">
    <dataValidation type="list" allowBlank="1" showInputMessage="1" showErrorMessage="1" sqref="V8:X8" xr:uid="{99E91B34-97D2-4E45-9156-9AAD81E50DBC}">
      <formula1>"申請者名,幹事者名"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&amp;R&amp;"ＭＳ Ｐ明朝,標準"&amp;8コミュニティZEH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C925D-AA02-4C43-8867-9B073A49254B}">
  <sheetPr>
    <pageSetUpPr fitToPage="1"/>
  </sheetPr>
  <dimension ref="A1:BR61"/>
  <sheetViews>
    <sheetView view="pageBreakPreview" zoomScale="85" zoomScaleNormal="100" zoomScaleSheetLayoutView="85" workbookViewId="0">
      <selection activeCell="C5" sqref="C5:O5"/>
    </sheetView>
  </sheetViews>
  <sheetFormatPr defaultColWidth="3.25" defaultRowHeight="15"/>
  <cols>
    <col min="1" max="1" width="2.375" style="11" customWidth="1"/>
    <col min="2" max="5" width="3.75" style="11" customWidth="1"/>
    <col min="6" max="6" width="7.75" style="11" customWidth="1"/>
    <col min="7" max="7" width="3.75" style="11" customWidth="1"/>
    <col min="8" max="15" width="12.625" style="11" customWidth="1"/>
    <col min="16" max="16" width="3.875" style="11" customWidth="1"/>
    <col min="17" max="17" width="3.25" style="106"/>
    <col min="18" max="20" width="3.25" style="11"/>
    <col min="21" max="21" width="4.375" style="11" customWidth="1"/>
    <col min="22" max="57" width="3.25" style="11"/>
    <col min="58" max="58" width="3.25" style="11" hidden="1" customWidth="1"/>
    <col min="59" max="59" width="0" style="11" hidden="1" customWidth="1"/>
    <col min="60" max="16384" width="3.25" style="11"/>
  </cols>
  <sheetData>
    <row r="1" spans="1:70" s="18" customFormat="1">
      <c r="A1" s="13" t="s">
        <v>268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7"/>
      <c r="Q1" s="104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s="21" customFormat="1" ht="15" customHeight="1">
      <c r="A2" s="19"/>
      <c r="B2" s="19"/>
      <c r="C2" s="19"/>
      <c r="D2" s="19"/>
      <c r="E2" s="19"/>
      <c r="F2" s="19"/>
      <c r="G2" s="19"/>
      <c r="H2" s="19"/>
      <c r="I2" s="19"/>
      <c r="J2" s="20"/>
      <c r="K2" s="19"/>
      <c r="L2" s="19"/>
      <c r="M2" s="19"/>
      <c r="N2" s="19"/>
      <c r="O2" s="19"/>
      <c r="P2" s="19"/>
      <c r="Q2" s="105"/>
    </row>
    <row r="3" spans="1:70" ht="18.75">
      <c r="A3" s="652" t="s">
        <v>271</v>
      </c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</row>
    <row r="4" spans="1:70" s="110" customFormat="1" ht="24" customHeight="1">
      <c r="A4" s="107" t="s">
        <v>249</v>
      </c>
      <c r="B4" s="108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5"/>
    </row>
    <row r="5" spans="1:70" s="28" customFormat="1" ht="21" customHeight="1">
      <c r="A5" s="111"/>
      <c r="B5" s="43"/>
      <c r="C5" s="706"/>
      <c r="D5" s="707"/>
      <c r="E5" s="707"/>
      <c r="F5" s="707"/>
      <c r="G5" s="707"/>
      <c r="H5" s="707"/>
      <c r="I5" s="707"/>
      <c r="J5" s="707"/>
      <c r="K5" s="707"/>
      <c r="L5" s="707"/>
      <c r="M5" s="707"/>
      <c r="N5" s="707"/>
      <c r="O5" s="708"/>
      <c r="P5" s="19"/>
      <c r="Q5" s="105"/>
    </row>
    <row r="6" spans="1:70" ht="18.7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22"/>
      <c r="M6" s="22"/>
      <c r="N6" s="22"/>
      <c r="O6" s="22"/>
      <c r="P6" s="22"/>
      <c r="BF6" s="112" t="s">
        <v>169</v>
      </c>
    </row>
    <row r="7" spans="1:70" s="110" customFormat="1" ht="24" customHeight="1">
      <c r="A7" s="107" t="s">
        <v>250</v>
      </c>
      <c r="B7" s="108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5"/>
      <c r="BF7" s="112" t="s">
        <v>251</v>
      </c>
    </row>
    <row r="8" spans="1:70" s="45" customFormat="1" ht="18" customHeight="1">
      <c r="A8" s="36"/>
      <c r="B8" s="674" t="s">
        <v>152</v>
      </c>
      <c r="C8" s="677" t="s">
        <v>33</v>
      </c>
      <c r="D8" s="678"/>
      <c r="E8" s="679"/>
      <c r="F8" s="677" t="s">
        <v>252</v>
      </c>
      <c r="G8" s="679"/>
      <c r="H8" s="709" t="s">
        <v>253</v>
      </c>
      <c r="I8" s="709"/>
      <c r="J8" s="709"/>
      <c r="K8" s="709"/>
      <c r="L8" s="709"/>
      <c r="M8" s="709"/>
      <c r="N8" s="709"/>
      <c r="O8" s="709"/>
      <c r="P8" s="51"/>
      <c r="Q8" s="106"/>
      <c r="BF8" s="112" t="s">
        <v>171</v>
      </c>
    </row>
    <row r="9" spans="1:70" s="25" customFormat="1" ht="19.5" customHeight="1">
      <c r="A9" s="36"/>
      <c r="B9" s="675"/>
      <c r="C9" s="680"/>
      <c r="D9" s="681"/>
      <c r="E9" s="682"/>
      <c r="F9" s="680"/>
      <c r="G9" s="682"/>
      <c r="H9" s="701" t="s">
        <v>254</v>
      </c>
      <c r="I9" s="701" t="s">
        <v>255</v>
      </c>
      <c r="J9" s="701" t="s">
        <v>256</v>
      </c>
      <c r="K9" s="701" t="s">
        <v>257</v>
      </c>
      <c r="L9" s="695" t="s">
        <v>258</v>
      </c>
      <c r="M9" s="704"/>
      <c r="N9" s="704"/>
      <c r="O9" s="696"/>
      <c r="P9" s="51"/>
      <c r="Q9" s="106"/>
      <c r="BF9" s="112" t="s">
        <v>172</v>
      </c>
    </row>
    <row r="10" spans="1:70" s="25" customFormat="1" ht="19.5" customHeight="1">
      <c r="A10" s="36"/>
      <c r="B10" s="675"/>
      <c r="C10" s="680"/>
      <c r="D10" s="681"/>
      <c r="E10" s="682"/>
      <c r="F10" s="680"/>
      <c r="G10" s="682"/>
      <c r="H10" s="702"/>
      <c r="I10" s="702"/>
      <c r="J10" s="702"/>
      <c r="K10" s="702"/>
      <c r="L10" s="705" t="s">
        <v>259</v>
      </c>
      <c r="M10" s="705"/>
      <c r="N10" s="705" t="s">
        <v>114</v>
      </c>
      <c r="O10" s="705"/>
      <c r="P10" s="51"/>
      <c r="Q10" s="106"/>
      <c r="BF10" s="112" t="s">
        <v>173</v>
      </c>
    </row>
    <row r="11" spans="1:70" s="25" customFormat="1" ht="19.5" customHeight="1">
      <c r="A11" s="36"/>
      <c r="B11" s="676"/>
      <c r="C11" s="683"/>
      <c r="D11" s="684"/>
      <c r="E11" s="685"/>
      <c r="F11" s="683"/>
      <c r="G11" s="685"/>
      <c r="H11" s="703"/>
      <c r="I11" s="703"/>
      <c r="J11" s="703"/>
      <c r="K11" s="703"/>
      <c r="L11" s="133" t="s">
        <v>260</v>
      </c>
      <c r="M11" s="133" t="s">
        <v>261</v>
      </c>
      <c r="N11" s="133" t="s">
        <v>260</v>
      </c>
      <c r="O11" s="133" t="s">
        <v>261</v>
      </c>
      <c r="P11" s="51"/>
      <c r="Q11" s="106"/>
      <c r="BF11" s="112" t="s">
        <v>174</v>
      </c>
    </row>
    <row r="12" spans="1:70" s="25" customFormat="1" ht="23.25" customHeight="1">
      <c r="A12" s="36"/>
      <c r="B12" s="113">
        <v>1</v>
      </c>
      <c r="C12" s="699"/>
      <c r="D12" s="699"/>
      <c r="E12" s="699"/>
      <c r="F12" s="700"/>
      <c r="G12" s="700"/>
      <c r="H12" s="114" t="str">
        <f>IF(F12="ZEH+",1050000,IF(F12="ZEH+R",1150000,""))</f>
        <v/>
      </c>
      <c r="I12" s="115"/>
      <c r="J12" s="115"/>
      <c r="K12" s="115"/>
      <c r="L12" s="115"/>
      <c r="M12" s="115"/>
      <c r="N12" s="115"/>
      <c r="O12" s="115"/>
      <c r="P12" s="51"/>
      <c r="Q12" s="132" t="s">
        <v>100</v>
      </c>
      <c r="BF12" s="112" t="s">
        <v>175</v>
      </c>
    </row>
    <row r="13" spans="1:70" s="25" customFormat="1" ht="23.25" customHeight="1">
      <c r="A13" s="36"/>
      <c r="B13" s="113">
        <v>2</v>
      </c>
      <c r="C13" s="699"/>
      <c r="D13" s="699"/>
      <c r="E13" s="699"/>
      <c r="F13" s="700"/>
      <c r="G13" s="700"/>
      <c r="H13" s="114" t="str">
        <f>IF(F13="ZEH+",1050000,IF(F13="ZEH+R",1150000,""))</f>
        <v/>
      </c>
      <c r="I13" s="115"/>
      <c r="J13" s="115"/>
      <c r="K13" s="115"/>
      <c r="L13" s="115"/>
      <c r="M13" s="115"/>
      <c r="N13" s="115"/>
      <c r="O13" s="115"/>
      <c r="P13" s="51"/>
      <c r="Q13" s="132"/>
      <c r="BF13" s="112" t="s">
        <v>176</v>
      </c>
      <c r="BG13" s="11"/>
    </row>
    <row r="14" spans="1:70" s="25" customFormat="1" ht="23.25" customHeight="1">
      <c r="A14" s="36"/>
      <c r="B14" s="113">
        <v>3</v>
      </c>
      <c r="C14" s="699"/>
      <c r="D14" s="699"/>
      <c r="E14" s="699"/>
      <c r="F14" s="700"/>
      <c r="G14" s="700"/>
      <c r="H14" s="114" t="str">
        <f>IF(F14="ZEH+",1050000,IF(F14="ZEH+R",1150000,""))</f>
        <v/>
      </c>
      <c r="I14" s="115"/>
      <c r="J14" s="115"/>
      <c r="K14" s="115"/>
      <c r="L14" s="115"/>
      <c r="M14" s="115"/>
      <c r="N14" s="115"/>
      <c r="O14" s="115"/>
      <c r="P14" s="51"/>
      <c r="Q14" s="132" t="s">
        <v>270</v>
      </c>
      <c r="BF14" s="112" t="s">
        <v>177</v>
      </c>
    </row>
    <row r="15" spans="1:70" ht="23.25" customHeight="1">
      <c r="A15" s="36"/>
      <c r="B15" s="113">
        <v>4</v>
      </c>
      <c r="C15" s="699"/>
      <c r="D15" s="699"/>
      <c r="E15" s="699"/>
      <c r="F15" s="700"/>
      <c r="G15" s="700"/>
      <c r="H15" s="114" t="str">
        <f t="shared" ref="H15:H31" si="0">IF(F15="ZEH+",1050000,IF(F15="ZEH+R",1150000,""))</f>
        <v/>
      </c>
      <c r="I15" s="115"/>
      <c r="J15" s="115"/>
      <c r="K15" s="115"/>
      <c r="L15" s="115"/>
      <c r="M15" s="115"/>
      <c r="N15" s="115"/>
      <c r="O15" s="115"/>
      <c r="P15" s="51"/>
      <c r="Q15" s="132" t="s">
        <v>269</v>
      </c>
      <c r="BF15" s="112" t="s">
        <v>178</v>
      </c>
      <c r="BG15" s="25"/>
    </row>
    <row r="16" spans="1:70" s="25" customFormat="1" ht="23.25" customHeight="1">
      <c r="A16" s="36"/>
      <c r="B16" s="113">
        <v>5</v>
      </c>
      <c r="C16" s="699"/>
      <c r="D16" s="699"/>
      <c r="E16" s="699"/>
      <c r="F16" s="700"/>
      <c r="G16" s="700"/>
      <c r="H16" s="114" t="str">
        <f t="shared" si="0"/>
        <v/>
      </c>
      <c r="I16" s="115"/>
      <c r="J16" s="115"/>
      <c r="K16" s="115"/>
      <c r="L16" s="115"/>
      <c r="M16" s="115"/>
      <c r="N16" s="115"/>
      <c r="O16" s="115"/>
      <c r="P16" s="51"/>
      <c r="Q16" s="106"/>
      <c r="BF16" s="112" t="s">
        <v>179</v>
      </c>
    </row>
    <row r="17" spans="1:59" s="25" customFormat="1" ht="23.25" customHeight="1">
      <c r="A17" s="36"/>
      <c r="B17" s="113">
        <v>6</v>
      </c>
      <c r="C17" s="699"/>
      <c r="D17" s="699"/>
      <c r="E17" s="699"/>
      <c r="F17" s="700"/>
      <c r="G17" s="700"/>
      <c r="H17" s="114" t="str">
        <f t="shared" si="0"/>
        <v/>
      </c>
      <c r="I17" s="115"/>
      <c r="J17" s="115"/>
      <c r="K17" s="115"/>
      <c r="L17" s="115"/>
      <c r="M17" s="115"/>
      <c r="N17" s="115"/>
      <c r="O17" s="115"/>
      <c r="P17" s="51"/>
      <c r="Q17" s="106"/>
      <c r="BF17" s="112" t="s">
        <v>180</v>
      </c>
    </row>
    <row r="18" spans="1:59" s="25" customFormat="1" ht="23.25" customHeight="1">
      <c r="A18" s="36"/>
      <c r="B18" s="113">
        <v>7</v>
      </c>
      <c r="C18" s="699"/>
      <c r="D18" s="699"/>
      <c r="E18" s="699"/>
      <c r="F18" s="700"/>
      <c r="G18" s="700"/>
      <c r="H18" s="114" t="str">
        <f t="shared" si="0"/>
        <v/>
      </c>
      <c r="I18" s="115"/>
      <c r="J18" s="115"/>
      <c r="K18" s="115"/>
      <c r="L18" s="115"/>
      <c r="M18" s="115"/>
      <c r="N18" s="115"/>
      <c r="O18" s="115"/>
      <c r="P18" s="51"/>
      <c r="Q18" s="106"/>
      <c r="BF18" s="112" t="s">
        <v>181</v>
      </c>
      <c r="BG18" s="11"/>
    </row>
    <row r="19" spans="1:59" s="25" customFormat="1" ht="23.25" customHeight="1">
      <c r="A19" s="36"/>
      <c r="B19" s="113">
        <v>8</v>
      </c>
      <c r="C19" s="699"/>
      <c r="D19" s="699"/>
      <c r="E19" s="699"/>
      <c r="F19" s="700"/>
      <c r="G19" s="700"/>
      <c r="H19" s="114" t="str">
        <f t="shared" si="0"/>
        <v/>
      </c>
      <c r="I19" s="115"/>
      <c r="J19" s="115"/>
      <c r="K19" s="115"/>
      <c r="L19" s="115"/>
      <c r="M19" s="115"/>
      <c r="N19" s="115"/>
      <c r="O19" s="115"/>
      <c r="P19" s="51"/>
      <c r="Q19" s="106"/>
      <c r="BF19" s="112" t="s">
        <v>182</v>
      </c>
    </row>
    <row r="20" spans="1:59" ht="23.25" customHeight="1">
      <c r="A20" s="36"/>
      <c r="B20" s="113">
        <v>9</v>
      </c>
      <c r="C20" s="699"/>
      <c r="D20" s="699"/>
      <c r="E20" s="699"/>
      <c r="F20" s="700"/>
      <c r="G20" s="700"/>
      <c r="H20" s="114" t="str">
        <f t="shared" si="0"/>
        <v/>
      </c>
      <c r="I20" s="115"/>
      <c r="J20" s="115"/>
      <c r="K20" s="115"/>
      <c r="L20" s="115"/>
      <c r="M20" s="115"/>
      <c r="N20" s="115"/>
      <c r="O20" s="115"/>
      <c r="P20" s="51"/>
      <c r="BF20" s="112" t="s">
        <v>183</v>
      </c>
    </row>
    <row r="21" spans="1:59" s="25" customFormat="1" ht="23.25" customHeight="1">
      <c r="A21" s="36"/>
      <c r="B21" s="113">
        <v>10</v>
      </c>
      <c r="C21" s="699"/>
      <c r="D21" s="699"/>
      <c r="E21" s="699"/>
      <c r="F21" s="700"/>
      <c r="G21" s="700"/>
      <c r="H21" s="114" t="str">
        <f t="shared" si="0"/>
        <v/>
      </c>
      <c r="I21" s="115"/>
      <c r="J21" s="115"/>
      <c r="K21" s="115"/>
      <c r="L21" s="115"/>
      <c r="M21" s="115"/>
      <c r="N21" s="115"/>
      <c r="O21" s="115"/>
      <c r="P21" s="51"/>
      <c r="Q21" s="106"/>
      <c r="BF21" s="112" t="s">
        <v>184</v>
      </c>
      <c r="BG21" s="45"/>
    </row>
    <row r="22" spans="1:59" ht="23.25" customHeight="1">
      <c r="A22" s="36"/>
      <c r="B22" s="113">
        <v>11</v>
      </c>
      <c r="C22" s="699"/>
      <c r="D22" s="699"/>
      <c r="E22" s="699"/>
      <c r="F22" s="700"/>
      <c r="G22" s="700"/>
      <c r="H22" s="114" t="str">
        <f t="shared" si="0"/>
        <v/>
      </c>
      <c r="I22" s="115"/>
      <c r="J22" s="115"/>
      <c r="K22" s="115"/>
      <c r="L22" s="115"/>
      <c r="M22" s="115"/>
      <c r="N22" s="115"/>
      <c r="O22" s="115"/>
      <c r="P22" s="51"/>
      <c r="BF22" s="112" t="s">
        <v>185</v>
      </c>
      <c r="BG22" s="45"/>
    </row>
    <row r="23" spans="1:59" s="45" customFormat="1" ht="23.25" customHeight="1">
      <c r="A23" s="36"/>
      <c r="B23" s="113">
        <v>12</v>
      </c>
      <c r="C23" s="699"/>
      <c r="D23" s="699"/>
      <c r="E23" s="699"/>
      <c r="F23" s="700"/>
      <c r="G23" s="700"/>
      <c r="H23" s="114" t="str">
        <f t="shared" si="0"/>
        <v/>
      </c>
      <c r="I23" s="115"/>
      <c r="J23" s="115"/>
      <c r="K23" s="115"/>
      <c r="L23" s="115"/>
      <c r="M23" s="115"/>
      <c r="N23" s="115"/>
      <c r="O23" s="115"/>
      <c r="P23" s="51"/>
      <c r="Q23" s="106"/>
      <c r="BF23" s="112" t="s">
        <v>186</v>
      </c>
      <c r="BG23" s="11"/>
    </row>
    <row r="24" spans="1:59" s="45" customFormat="1" ht="23.25" customHeight="1">
      <c r="A24" s="36"/>
      <c r="B24" s="113">
        <v>13</v>
      </c>
      <c r="C24" s="699"/>
      <c r="D24" s="699"/>
      <c r="E24" s="699"/>
      <c r="F24" s="700"/>
      <c r="G24" s="700"/>
      <c r="H24" s="114" t="str">
        <f t="shared" si="0"/>
        <v/>
      </c>
      <c r="I24" s="115"/>
      <c r="J24" s="115"/>
      <c r="K24" s="115"/>
      <c r="L24" s="115"/>
      <c r="M24" s="115"/>
      <c r="N24" s="115"/>
      <c r="O24" s="115"/>
      <c r="P24" s="51"/>
      <c r="Q24" s="106"/>
      <c r="BF24" s="112" t="s">
        <v>187</v>
      </c>
      <c r="BG24" s="11"/>
    </row>
    <row r="25" spans="1:59" ht="23.25" customHeight="1">
      <c r="A25" s="36"/>
      <c r="B25" s="113">
        <v>14</v>
      </c>
      <c r="C25" s="699"/>
      <c r="D25" s="699"/>
      <c r="E25" s="699"/>
      <c r="F25" s="700"/>
      <c r="G25" s="700"/>
      <c r="H25" s="114" t="str">
        <f t="shared" si="0"/>
        <v/>
      </c>
      <c r="I25" s="115"/>
      <c r="J25" s="115"/>
      <c r="K25" s="115"/>
      <c r="L25" s="115"/>
      <c r="M25" s="115"/>
      <c r="N25" s="115"/>
      <c r="O25" s="115"/>
      <c r="P25" s="51"/>
      <c r="BF25" s="112" t="s">
        <v>188</v>
      </c>
    </row>
    <row r="26" spans="1:59" ht="23.25" customHeight="1">
      <c r="A26" s="36"/>
      <c r="B26" s="113">
        <v>15</v>
      </c>
      <c r="C26" s="699"/>
      <c r="D26" s="699"/>
      <c r="E26" s="699"/>
      <c r="F26" s="700"/>
      <c r="G26" s="700"/>
      <c r="H26" s="114" t="str">
        <f t="shared" si="0"/>
        <v/>
      </c>
      <c r="I26" s="115"/>
      <c r="J26" s="115"/>
      <c r="K26" s="115"/>
      <c r="L26" s="115"/>
      <c r="M26" s="115"/>
      <c r="N26" s="115"/>
      <c r="O26" s="115"/>
      <c r="P26" s="51"/>
      <c r="BF26" s="112" t="s">
        <v>262</v>
      </c>
      <c r="BG26" s="47"/>
    </row>
    <row r="27" spans="1:59" ht="23.25" customHeight="1">
      <c r="A27" s="36"/>
      <c r="B27" s="113">
        <v>16</v>
      </c>
      <c r="C27" s="699"/>
      <c r="D27" s="699"/>
      <c r="E27" s="699"/>
      <c r="F27" s="700"/>
      <c r="G27" s="700"/>
      <c r="H27" s="114" t="str">
        <f t="shared" si="0"/>
        <v/>
      </c>
      <c r="I27" s="115"/>
      <c r="J27" s="115"/>
      <c r="K27" s="115"/>
      <c r="L27" s="115"/>
      <c r="M27" s="115"/>
      <c r="N27" s="115"/>
      <c r="O27" s="115"/>
      <c r="P27" s="51"/>
      <c r="BF27" s="112" t="s">
        <v>190</v>
      </c>
      <c r="BG27" s="45"/>
    </row>
    <row r="28" spans="1:59" s="47" customFormat="1" ht="23.25" customHeight="1">
      <c r="A28" s="36"/>
      <c r="B28" s="113">
        <v>17</v>
      </c>
      <c r="C28" s="699"/>
      <c r="D28" s="699"/>
      <c r="E28" s="699"/>
      <c r="F28" s="700"/>
      <c r="G28" s="700"/>
      <c r="H28" s="114" t="str">
        <f t="shared" si="0"/>
        <v/>
      </c>
      <c r="I28" s="115"/>
      <c r="J28" s="115"/>
      <c r="K28" s="115"/>
      <c r="L28" s="115"/>
      <c r="M28" s="115"/>
      <c r="N28" s="115"/>
      <c r="O28" s="115"/>
      <c r="P28" s="51"/>
      <c r="Q28" s="106"/>
      <c r="BF28" s="112" t="s">
        <v>191</v>
      </c>
      <c r="BG28" s="11"/>
    </row>
    <row r="29" spans="1:59" s="45" customFormat="1" ht="23.25" customHeight="1">
      <c r="A29" s="36"/>
      <c r="B29" s="113">
        <v>18</v>
      </c>
      <c r="C29" s="699"/>
      <c r="D29" s="699"/>
      <c r="E29" s="699"/>
      <c r="F29" s="700"/>
      <c r="G29" s="700"/>
      <c r="H29" s="114" t="str">
        <f t="shared" si="0"/>
        <v/>
      </c>
      <c r="I29" s="115"/>
      <c r="J29" s="115"/>
      <c r="K29" s="115"/>
      <c r="L29" s="115"/>
      <c r="M29" s="115"/>
      <c r="N29" s="115"/>
      <c r="O29" s="115"/>
      <c r="P29" s="51"/>
      <c r="Q29" s="106"/>
      <c r="BF29" s="112" t="s">
        <v>192</v>
      </c>
    </row>
    <row r="30" spans="1:59" ht="23.25" customHeight="1">
      <c r="A30" s="36"/>
      <c r="B30" s="113">
        <v>19</v>
      </c>
      <c r="C30" s="699"/>
      <c r="D30" s="699"/>
      <c r="E30" s="699"/>
      <c r="F30" s="700"/>
      <c r="G30" s="700"/>
      <c r="H30" s="114" t="str">
        <f t="shared" si="0"/>
        <v/>
      </c>
      <c r="I30" s="115"/>
      <c r="J30" s="115"/>
      <c r="K30" s="115"/>
      <c r="L30" s="115"/>
      <c r="M30" s="115"/>
      <c r="N30" s="115"/>
      <c r="O30" s="115"/>
      <c r="P30" s="51"/>
      <c r="BF30" s="112" t="s">
        <v>193</v>
      </c>
      <c r="BG30" s="25"/>
    </row>
    <row r="31" spans="1:59" s="45" customFormat="1" ht="23.25" customHeight="1" thickBot="1">
      <c r="A31" s="36"/>
      <c r="B31" s="116">
        <v>20</v>
      </c>
      <c r="C31" s="697"/>
      <c r="D31" s="697"/>
      <c r="E31" s="697"/>
      <c r="F31" s="698"/>
      <c r="G31" s="698"/>
      <c r="H31" s="114" t="str">
        <f t="shared" si="0"/>
        <v/>
      </c>
      <c r="I31" s="117"/>
      <c r="J31" s="117"/>
      <c r="K31" s="117"/>
      <c r="L31" s="117"/>
      <c r="M31" s="117"/>
      <c r="N31" s="117"/>
      <c r="O31" s="117"/>
      <c r="P31" s="51"/>
      <c r="Q31" s="106"/>
      <c r="BF31" s="112" t="s">
        <v>194</v>
      </c>
      <c r="BG31" s="11"/>
    </row>
    <row r="32" spans="1:59" s="25" customFormat="1" ht="23.25" customHeight="1" thickTop="1">
      <c r="A32" s="51"/>
      <c r="B32" s="665" t="s">
        <v>42</v>
      </c>
      <c r="C32" s="668" t="s">
        <v>10</v>
      </c>
      <c r="D32" s="669"/>
      <c r="E32" s="670"/>
      <c r="F32" s="118">
        <f>COUNTIF($F$12:$G$31,"ZEH+")</f>
        <v>0</v>
      </c>
      <c r="G32" s="119" t="s">
        <v>9</v>
      </c>
      <c r="H32" s="120">
        <f ca="1">SUMIF($F$12:$G$31,"ZEH+",$H$12:$H$31)</f>
        <v>0</v>
      </c>
      <c r="I32" s="661">
        <f ca="1">SUMIF($F$12:$G$31,"ZEH+*",I12:I31)</f>
        <v>0</v>
      </c>
      <c r="J32" s="661">
        <f t="shared" ref="J32:O32" ca="1" si="1">SUMIF($F$12:$G$31,"ZEH+*",J12:J31)</f>
        <v>0</v>
      </c>
      <c r="K32" s="661">
        <f t="shared" ca="1" si="1"/>
        <v>0</v>
      </c>
      <c r="L32" s="661">
        <f t="shared" ca="1" si="1"/>
        <v>0</v>
      </c>
      <c r="M32" s="661">
        <f t="shared" ca="1" si="1"/>
        <v>0</v>
      </c>
      <c r="N32" s="661">
        <f t="shared" ca="1" si="1"/>
        <v>0</v>
      </c>
      <c r="O32" s="661">
        <f t="shared" ca="1" si="1"/>
        <v>0</v>
      </c>
      <c r="P32" s="51"/>
      <c r="Q32" s="106"/>
      <c r="BF32" s="112" t="s">
        <v>195</v>
      </c>
      <c r="BG32" s="11"/>
    </row>
    <row r="33" spans="1:59" ht="23.25" customHeight="1">
      <c r="A33" s="51"/>
      <c r="B33" s="666"/>
      <c r="C33" s="671" t="s">
        <v>11</v>
      </c>
      <c r="D33" s="672"/>
      <c r="E33" s="673"/>
      <c r="F33" s="121">
        <f>COUNTIF($F$12:$G$31,"ZEH+R")</f>
        <v>0</v>
      </c>
      <c r="G33" s="122" t="s">
        <v>9</v>
      </c>
      <c r="H33" s="123">
        <f ca="1">SUMIF($F$12:$G$31,"ZEH+R",$H$12:$H$31)</f>
        <v>0</v>
      </c>
      <c r="I33" s="662"/>
      <c r="J33" s="662"/>
      <c r="K33" s="662"/>
      <c r="L33" s="662"/>
      <c r="M33" s="662"/>
      <c r="N33" s="662"/>
      <c r="O33" s="662"/>
      <c r="P33" s="51"/>
      <c r="BF33" s="112" t="s">
        <v>196</v>
      </c>
      <c r="BG33" s="45"/>
    </row>
    <row r="34" spans="1:59" ht="23.25" customHeight="1">
      <c r="A34" s="51"/>
      <c r="B34" s="667"/>
      <c r="C34" s="671" t="s">
        <v>263</v>
      </c>
      <c r="D34" s="672"/>
      <c r="E34" s="673"/>
      <c r="F34" s="121">
        <f>COUNTIF($F$12:$G$31,"既存戸建")</f>
        <v>0</v>
      </c>
      <c r="G34" s="122" t="s">
        <v>9</v>
      </c>
      <c r="H34" s="124" t="s">
        <v>223</v>
      </c>
      <c r="I34" s="125">
        <f ca="1">SUMIF($F$12:$G$31,"既存戸建",I12:I31)</f>
        <v>0</v>
      </c>
      <c r="J34" s="124" t="s">
        <v>223</v>
      </c>
      <c r="K34" s="124" t="s">
        <v>223</v>
      </c>
      <c r="L34" s="125">
        <f ca="1">SUMIF($F$12:$G$31,"既存戸建",L12:L31)</f>
        <v>0</v>
      </c>
      <c r="M34" s="125">
        <f t="shared" ref="M34:O34" ca="1" si="2">SUMIF($F$12:$G$31,"既存戸建",M12:M31)</f>
        <v>0</v>
      </c>
      <c r="N34" s="125">
        <f t="shared" ca="1" si="2"/>
        <v>0</v>
      </c>
      <c r="O34" s="125">
        <f t="shared" ca="1" si="2"/>
        <v>0</v>
      </c>
      <c r="P34" s="51"/>
      <c r="BF34" s="112" t="s">
        <v>197</v>
      </c>
      <c r="BG34" s="45"/>
    </row>
    <row r="35" spans="1:59" ht="18" customHeight="1">
      <c r="A35" s="51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51"/>
      <c r="M35" s="51"/>
      <c r="N35" s="51"/>
      <c r="O35" s="51"/>
      <c r="P35" s="51"/>
      <c r="BF35" s="112" t="s">
        <v>198</v>
      </c>
      <c r="BG35" s="25"/>
    </row>
    <row r="36" spans="1:59" s="45" customFormat="1" ht="18" customHeight="1">
      <c r="A36" s="36"/>
      <c r="B36" s="674" t="s">
        <v>152</v>
      </c>
      <c r="C36" s="677" t="s">
        <v>33</v>
      </c>
      <c r="D36" s="678"/>
      <c r="E36" s="679"/>
      <c r="F36" s="686" t="s">
        <v>252</v>
      </c>
      <c r="G36" s="687"/>
      <c r="H36" s="692" t="s">
        <v>264</v>
      </c>
      <c r="I36" s="693"/>
      <c r="J36" s="693"/>
      <c r="K36" s="693"/>
      <c r="L36" s="693"/>
      <c r="M36" s="694"/>
      <c r="N36" s="51"/>
      <c r="O36" s="51"/>
      <c r="P36" s="51"/>
      <c r="Q36" s="106"/>
      <c r="BF36" s="112" t="s">
        <v>199</v>
      </c>
      <c r="BG36" s="25"/>
    </row>
    <row r="37" spans="1:59" s="25" customFormat="1" ht="19.5" customHeight="1">
      <c r="A37" s="36"/>
      <c r="B37" s="675"/>
      <c r="C37" s="680"/>
      <c r="D37" s="681"/>
      <c r="E37" s="682"/>
      <c r="F37" s="688"/>
      <c r="G37" s="689"/>
      <c r="H37" s="695" t="s">
        <v>112</v>
      </c>
      <c r="I37" s="696"/>
      <c r="J37" s="695" t="s">
        <v>113</v>
      </c>
      <c r="K37" s="696"/>
      <c r="L37" s="695" t="s">
        <v>114</v>
      </c>
      <c r="M37" s="696"/>
      <c r="N37" s="51"/>
      <c r="O37" s="51"/>
      <c r="P37" s="51"/>
      <c r="Q37" s="106"/>
      <c r="BF37" s="112" t="s">
        <v>200</v>
      </c>
    </row>
    <row r="38" spans="1:59" s="25" customFormat="1" ht="19.5" customHeight="1">
      <c r="A38" s="36"/>
      <c r="B38" s="676"/>
      <c r="C38" s="683"/>
      <c r="D38" s="684"/>
      <c r="E38" s="685"/>
      <c r="F38" s="690"/>
      <c r="G38" s="691"/>
      <c r="H38" s="134" t="s">
        <v>265</v>
      </c>
      <c r="I38" s="135" t="s">
        <v>266</v>
      </c>
      <c r="J38" s="134" t="s">
        <v>265</v>
      </c>
      <c r="K38" s="135" t="s">
        <v>266</v>
      </c>
      <c r="L38" s="134" t="s">
        <v>265</v>
      </c>
      <c r="M38" s="135" t="s">
        <v>266</v>
      </c>
      <c r="N38" s="51"/>
      <c r="O38" s="51"/>
      <c r="P38" s="51"/>
      <c r="Q38" s="106"/>
      <c r="BF38" s="112" t="s">
        <v>201</v>
      </c>
      <c r="BG38" s="11"/>
    </row>
    <row r="39" spans="1:59" s="25" customFormat="1" ht="23.25" customHeight="1">
      <c r="A39" s="36"/>
      <c r="B39" s="113">
        <v>1</v>
      </c>
      <c r="C39" s="655" t="str">
        <f t="shared" ref="C39:C58" si="3">IF(C12="","",C12)</f>
        <v/>
      </c>
      <c r="D39" s="655"/>
      <c r="E39" s="655"/>
      <c r="F39" s="663" t="str">
        <f>IF(F12="","",F12)</f>
        <v/>
      </c>
      <c r="G39" s="663"/>
      <c r="H39" s="126"/>
      <c r="I39" s="127"/>
      <c r="J39" s="127"/>
      <c r="K39" s="127"/>
      <c r="L39" s="127"/>
      <c r="M39" s="127"/>
      <c r="N39" s="51"/>
      <c r="O39" s="51"/>
      <c r="P39" s="51"/>
      <c r="Q39" s="106"/>
      <c r="BF39" s="112" t="s">
        <v>202</v>
      </c>
    </row>
    <row r="40" spans="1:59" s="25" customFormat="1" ht="23.25" customHeight="1">
      <c r="A40" s="36"/>
      <c r="B40" s="113">
        <v>2</v>
      </c>
      <c r="C40" s="655" t="str">
        <f t="shared" si="3"/>
        <v/>
      </c>
      <c r="D40" s="655"/>
      <c r="E40" s="655"/>
      <c r="F40" s="663" t="str">
        <f t="shared" ref="F40:F58" si="4">IF(F13="","",F13)</f>
        <v/>
      </c>
      <c r="G40" s="663"/>
      <c r="H40" s="126"/>
      <c r="I40" s="126"/>
      <c r="J40" s="126"/>
      <c r="K40" s="126"/>
      <c r="L40" s="126"/>
      <c r="M40" s="127"/>
      <c r="N40" s="51"/>
      <c r="O40" s="51"/>
      <c r="P40" s="51"/>
      <c r="Q40" s="106"/>
      <c r="BF40" s="112" t="s">
        <v>203</v>
      </c>
    </row>
    <row r="41" spans="1:59" s="25" customFormat="1" ht="23.25" customHeight="1">
      <c r="A41" s="36"/>
      <c r="B41" s="113">
        <v>3</v>
      </c>
      <c r="C41" s="655" t="str">
        <f t="shared" si="3"/>
        <v/>
      </c>
      <c r="D41" s="655"/>
      <c r="E41" s="655"/>
      <c r="F41" s="663" t="str">
        <f t="shared" si="4"/>
        <v/>
      </c>
      <c r="G41" s="663"/>
      <c r="H41" s="115"/>
      <c r="I41" s="115"/>
      <c r="J41" s="115"/>
      <c r="K41" s="115"/>
      <c r="L41" s="115"/>
      <c r="M41" s="115"/>
      <c r="N41" s="51"/>
      <c r="O41" s="51"/>
      <c r="P41" s="51"/>
      <c r="Q41" s="106"/>
      <c r="BF41" s="112" t="s">
        <v>204</v>
      </c>
    </row>
    <row r="42" spans="1:59" ht="23.25" customHeight="1">
      <c r="A42" s="36"/>
      <c r="B42" s="113">
        <v>4</v>
      </c>
      <c r="C42" s="655" t="str">
        <f t="shared" si="3"/>
        <v/>
      </c>
      <c r="D42" s="655"/>
      <c r="E42" s="655"/>
      <c r="F42" s="663" t="str">
        <f t="shared" si="4"/>
        <v/>
      </c>
      <c r="G42" s="663"/>
      <c r="H42" s="126"/>
      <c r="I42" s="127"/>
      <c r="J42" s="127"/>
      <c r="K42" s="127"/>
      <c r="L42" s="127"/>
      <c r="M42" s="127"/>
      <c r="N42" s="51"/>
      <c r="O42" s="51"/>
      <c r="P42" s="51"/>
      <c r="BF42" s="112" t="s">
        <v>205</v>
      </c>
      <c r="BG42" s="25"/>
    </row>
    <row r="43" spans="1:59" s="25" customFormat="1" ht="23.25" customHeight="1">
      <c r="A43" s="36"/>
      <c r="B43" s="113">
        <v>5</v>
      </c>
      <c r="C43" s="655" t="str">
        <f t="shared" si="3"/>
        <v/>
      </c>
      <c r="D43" s="655"/>
      <c r="E43" s="655"/>
      <c r="F43" s="663" t="str">
        <f t="shared" si="4"/>
        <v/>
      </c>
      <c r="G43" s="663"/>
      <c r="H43" s="126"/>
      <c r="I43" s="127"/>
      <c r="J43" s="127"/>
      <c r="K43" s="127"/>
      <c r="L43" s="127"/>
      <c r="M43" s="127"/>
      <c r="N43" s="51"/>
      <c r="O43" s="51"/>
      <c r="P43" s="51"/>
      <c r="Q43" s="106"/>
      <c r="BF43" s="112" t="s">
        <v>206</v>
      </c>
      <c r="BG43" s="11"/>
    </row>
    <row r="44" spans="1:59" s="25" customFormat="1" ht="23.25" customHeight="1">
      <c r="A44" s="36"/>
      <c r="B44" s="113">
        <v>6</v>
      </c>
      <c r="C44" s="655" t="str">
        <f t="shared" si="3"/>
        <v/>
      </c>
      <c r="D44" s="655"/>
      <c r="E44" s="655"/>
      <c r="F44" s="663" t="str">
        <f t="shared" si="4"/>
        <v/>
      </c>
      <c r="G44" s="663"/>
      <c r="H44" s="126"/>
      <c r="I44" s="127"/>
      <c r="J44" s="127"/>
      <c r="K44" s="127"/>
      <c r="L44" s="127"/>
      <c r="M44" s="127"/>
      <c r="N44" s="51"/>
      <c r="O44" s="51"/>
      <c r="P44" s="51"/>
      <c r="Q44" s="106"/>
      <c r="BF44" s="112" t="s">
        <v>207</v>
      </c>
    </row>
    <row r="45" spans="1:59" s="25" customFormat="1" ht="23.25" customHeight="1">
      <c r="A45" s="36"/>
      <c r="B45" s="113">
        <v>7</v>
      </c>
      <c r="C45" s="655" t="str">
        <f t="shared" si="3"/>
        <v/>
      </c>
      <c r="D45" s="655"/>
      <c r="E45" s="655"/>
      <c r="F45" s="663" t="str">
        <f t="shared" si="4"/>
        <v/>
      </c>
      <c r="G45" s="663"/>
      <c r="H45" s="126"/>
      <c r="I45" s="127"/>
      <c r="J45" s="127"/>
      <c r="K45" s="127"/>
      <c r="L45" s="127"/>
      <c r="M45" s="127"/>
      <c r="N45" s="51"/>
      <c r="O45" s="51"/>
      <c r="P45" s="51"/>
      <c r="Q45" s="106"/>
      <c r="BF45" s="112" t="s">
        <v>208</v>
      </c>
      <c r="BG45" s="11"/>
    </row>
    <row r="46" spans="1:59" s="25" customFormat="1" ht="23.25" customHeight="1">
      <c r="A46" s="36"/>
      <c r="B46" s="113">
        <v>8</v>
      </c>
      <c r="C46" s="655" t="str">
        <f t="shared" si="3"/>
        <v/>
      </c>
      <c r="D46" s="655"/>
      <c r="E46" s="655"/>
      <c r="F46" s="663" t="str">
        <f t="shared" si="4"/>
        <v/>
      </c>
      <c r="G46" s="663"/>
      <c r="H46" s="126"/>
      <c r="I46" s="127"/>
      <c r="J46" s="127"/>
      <c r="K46" s="127"/>
      <c r="L46" s="127"/>
      <c r="M46" s="127"/>
      <c r="N46" s="51"/>
      <c r="O46" s="51"/>
      <c r="P46" s="51"/>
      <c r="Q46" s="106"/>
      <c r="BF46" s="112"/>
      <c r="BG46" s="45"/>
    </row>
    <row r="47" spans="1:59" ht="23.25" customHeight="1">
      <c r="A47" s="36"/>
      <c r="B47" s="113">
        <v>9</v>
      </c>
      <c r="C47" s="655" t="str">
        <f t="shared" si="3"/>
        <v/>
      </c>
      <c r="D47" s="655"/>
      <c r="E47" s="655"/>
      <c r="F47" s="663" t="str">
        <f t="shared" si="4"/>
        <v/>
      </c>
      <c r="G47" s="663"/>
      <c r="H47" s="126"/>
      <c r="I47" s="127"/>
      <c r="J47" s="127"/>
      <c r="K47" s="127"/>
      <c r="L47" s="127"/>
      <c r="M47" s="127"/>
      <c r="N47" s="51"/>
      <c r="O47" s="51"/>
      <c r="P47" s="51"/>
      <c r="BF47" s="112"/>
      <c r="BG47" s="45"/>
    </row>
    <row r="48" spans="1:59" s="25" customFormat="1" ht="23.25" customHeight="1">
      <c r="A48" s="36"/>
      <c r="B48" s="113">
        <v>10</v>
      </c>
      <c r="C48" s="655" t="str">
        <f t="shared" si="3"/>
        <v/>
      </c>
      <c r="D48" s="655"/>
      <c r="E48" s="655"/>
      <c r="F48" s="663" t="str">
        <f t="shared" si="4"/>
        <v/>
      </c>
      <c r="G48" s="663"/>
      <c r="H48" s="126"/>
      <c r="I48" s="127"/>
      <c r="J48" s="127"/>
      <c r="K48" s="127"/>
      <c r="L48" s="127"/>
      <c r="M48" s="127"/>
      <c r="N48" s="51"/>
      <c r="O48" s="51"/>
      <c r="P48" s="51"/>
      <c r="Q48" s="106"/>
      <c r="BF48" s="112"/>
      <c r="BG48" s="11"/>
    </row>
    <row r="49" spans="1:59" ht="23.25" customHeight="1">
      <c r="A49" s="36"/>
      <c r="B49" s="113">
        <v>11</v>
      </c>
      <c r="C49" s="655" t="str">
        <f t="shared" si="3"/>
        <v/>
      </c>
      <c r="D49" s="655"/>
      <c r="E49" s="655"/>
      <c r="F49" s="663" t="str">
        <f t="shared" si="4"/>
        <v/>
      </c>
      <c r="G49" s="663"/>
      <c r="H49" s="126"/>
      <c r="I49" s="127"/>
      <c r="J49" s="127"/>
      <c r="K49" s="127"/>
      <c r="L49" s="127"/>
      <c r="M49" s="127"/>
      <c r="N49" s="51"/>
      <c r="O49" s="51"/>
      <c r="P49" s="51"/>
      <c r="BF49" s="112"/>
    </row>
    <row r="50" spans="1:59" s="45" customFormat="1" ht="23.25" customHeight="1">
      <c r="A50" s="36"/>
      <c r="B50" s="113">
        <v>12</v>
      </c>
      <c r="C50" s="655" t="str">
        <f t="shared" si="3"/>
        <v/>
      </c>
      <c r="D50" s="655"/>
      <c r="E50" s="655"/>
      <c r="F50" s="663" t="str">
        <f t="shared" si="4"/>
        <v/>
      </c>
      <c r="G50" s="663"/>
      <c r="H50" s="126"/>
      <c r="I50" s="127"/>
      <c r="J50" s="127"/>
      <c r="K50" s="127"/>
      <c r="L50" s="127"/>
      <c r="M50" s="127"/>
      <c r="N50" s="51"/>
      <c r="O50" s="51"/>
      <c r="P50" s="51"/>
      <c r="Q50" s="106"/>
      <c r="BF50" s="112"/>
      <c r="BG50" s="11"/>
    </row>
    <row r="51" spans="1:59" s="45" customFormat="1" ht="23.25" customHeight="1">
      <c r="A51" s="36"/>
      <c r="B51" s="113">
        <v>13</v>
      </c>
      <c r="C51" s="655" t="str">
        <f t="shared" si="3"/>
        <v/>
      </c>
      <c r="D51" s="655"/>
      <c r="E51" s="655"/>
      <c r="F51" s="663" t="str">
        <f t="shared" si="4"/>
        <v/>
      </c>
      <c r="G51" s="663"/>
      <c r="H51" s="126"/>
      <c r="I51" s="127"/>
      <c r="J51" s="127"/>
      <c r="K51" s="127"/>
      <c r="L51" s="127"/>
      <c r="M51" s="127"/>
      <c r="N51" s="51"/>
      <c r="O51" s="51"/>
      <c r="P51" s="51"/>
      <c r="Q51" s="106"/>
      <c r="BF51" s="112"/>
      <c r="BG51" s="47"/>
    </row>
    <row r="52" spans="1:59" ht="23.25" customHeight="1">
      <c r="A52" s="36"/>
      <c r="B52" s="113">
        <v>14</v>
      </c>
      <c r="C52" s="655" t="str">
        <f t="shared" si="3"/>
        <v/>
      </c>
      <c r="D52" s="655"/>
      <c r="E52" s="655"/>
      <c r="F52" s="663" t="str">
        <f t="shared" si="4"/>
        <v/>
      </c>
      <c r="G52" s="663"/>
      <c r="H52" s="126"/>
      <c r="I52" s="127"/>
      <c r="J52" s="127"/>
      <c r="K52" s="127"/>
      <c r="L52" s="127"/>
      <c r="M52" s="127"/>
      <c r="N52" s="51"/>
      <c r="O52" s="51"/>
      <c r="P52" s="51"/>
      <c r="BF52" s="112"/>
      <c r="BG52" s="45"/>
    </row>
    <row r="53" spans="1:59" ht="23.25" customHeight="1">
      <c r="A53" s="36"/>
      <c r="B53" s="113">
        <v>15</v>
      </c>
      <c r="C53" s="655" t="str">
        <f t="shared" si="3"/>
        <v/>
      </c>
      <c r="D53" s="655"/>
      <c r="E53" s="655"/>
      <c r="F53" s="663" t="str">
        <f t="shared" si="4"/>
        <v/>
      </c>
      <c r="G53" s="663"/>
      <c r="H53" s="126"/>
      <c r="I53" s="127"/>
      <c r="J53" s="127"/>
      <c r="K53" s="127"/>
      <c r="L53" s="127"/>
      <c r="M53" s="127"/>
      <c r="N53" s="51"/>
      <c r="O53" s="51"/>
      <c r="P53" s="51"/>
      <c r="BF53" s="112"/>
    </row>
    <row r="54" spans="1:59" ht="23.25" customHeight="1">
      <c r="A54" s="36"/>
      <c r="B54" s="113">
        <v>16</v>
      </c>
      <c r="C54" s="655" t="str">
        <f t="shared" si="3"/>
        <v/>
      </c>
      <c r="D54" s="655"/>
      <c r="E54" s="655"/>
      <c r="F54" s="663" t="str">
        <f t="shared" si="4"/>
        <v/>
      </c>
      <c r="G54" s="663"/>
      <c r="H54" s="126"/>
      <c r="I54" s="127"/>
      <c r="J54" s="127"/>
      <c r="K54" s="127"/>
      <c r="L54" s="127"/>
      <c r="M54" s="127"/>
      <c r="N54" s="51"/>
      <c r="O54" s="51"/>
      <c r="P54" s="51"/>
      <c r="BF54" s="112"/>
      <c r="BG54" s="45"/>
    </row>
    <row r="55" spans="1:59" s="47" customFormat="1" ht="23.25" customHeight="1">
      <c r="A55" s="36"/>
      <c r="B55" s="113">
        <v>17</v>
      </c>
      <c r="C55" s="655" t="str">
        <f t="shared" si="3"/>
        <v/>
      </c>
      <c r="D55" s="655"/>
      <c r="E55" s="655"/>
      <c r="F55" s="663" t="str">
        <f t="shared" si="4"/>
        <v/>
      </c>
      <c r="G55" s="663"/>
      <c r="H55" s="126"/>
      <c r="I55" s="127"/>
      <c r="J55" s="127"/>
      <c r="K55" s="127"/>
      <c r="L55" s="127"/>
      <c r="M55" s="127"/>
      <c r="N55" s="51"/>
      <c r="O55" s="51"/>
      <c r="P55" s="51"/>
      <c r="Q55" s="106"/>
      <c r="BF55" s="11"/>
      <c r="BG55" s="25"/>
    </row>
    <row r="56" spans="1:59" s="45" customFormat="1" ht="23.25" customHeight="1">
      <c r="A56" s="36"/>
      <c r="B56" s="113">
        <v>18</v>
      </c>
      <c r="C56" s="655" t="str">
        <f t="shared" si="3"/>
        <v/>
      </c>
      <c r="D56" s="655"/>
      <c r="E56" s="655"/>
      <c r="F56" s="663" t="str">
        <f t="shared" si="4"/>
        <v/>
      </c>
      <c r="G56" s="663"/>
      <c r="H56" s="126"/>
      <c r="I56" s="127"/>
      <c r="J56" s="127"/>
      <c r="K56" s="127"/>
      <c r="L56" s="127"/>
      <c r="M56" s="127"/>
      <c r="N56" s="51"/>
      <c r="O56" s="51"/>
      <c r="P56" s="51"/>
      <c r="Q56" s="106"/>
      <c r="BF56" s="11"/>
      <c r="BG56" s="11"/>
    </row>
    <row r="57" spans="1:59" ht="23.25" customHeight="1">
      <c r="A57" s="36"/>
      <c r="B57" s="113">
        <v>19</v>
      </c>
      <c r="C57" s="655" t="str">
        <f t="shared" si="3"/>
        <v/>
      </c>
      <c r="D57" s="655"/>
      <c r="E57" s="655"/>
      <c r="F57" s="663" t="str">
        <f t="shared" si="4"/>
        <v/>
      </c>
      <c r="G57" s="663"/>
      <c r="H57" s="126"/>
      <c r="I57" s="127"/>
      <c r="J57" s="127"/>
      <c r="K57" s="127"/>
      <c r="L57" s="127"/>
      <c r="M57" s="127"/>
      <c r="N57" s="51"/>
      <c r="O57" s="51"/>
      <c r="P57" s="51"/>
    </row>
    <row r="58" spans="1:59" s="45" customFormat="1" ht="23.25" customHeight="1" thickBot="1">
      <c r="A58" s="36"/>
      <c r="B58" s="128">
        <v>20</v>
      </c>
      <c r="C58" s="655" t="str">
        <f t="shared" si="3"/>
        <v/>
      </c>
      <c r="D58" s="655"/>
      <c r="E58" s="655"/>
      <c r="F58" s="664" t="str">
        <f t="shared" si="4"/>
        <v/>
      </c>
      <c r="G58" s="664"/>
      <c r="H58" s="129"/>
      <c r="I58" s="130"/>
      <c r="J58" s="130"/>
      <c r="K58" s="130"/>
      <c r="L58" s="130"/>
      <c r="M58" s="130"/>
      <c r="N58" s="51"/>
      <c r="O58" s="51"/>
      <c r="P58" s="51"/>
      <c r="Q58" s="106"/>
      <c r="BF58" s="11"/>
      <c r="BG58" s="11"/>
    </row>
    <row r="59" spans="1:59" s="25" customFormat="1" ht="23.25" customHeight="1" thickTop="1">
      <c r="A59" s="51"/>
      <c r="B59" s="665" t="s">
        <v>42</v>
      </c>
      <c r="C59" s="668" t="s">
        <v>10</v>
      </c>
      <c r="D59" s="669"/>
      <c r="E59" s="670"/>
      <c r="F59" s="131">
        <f>COUNTIF($F$39:$G$58,"ZEH+")</f>
        <v>0</v>
      </c>
      <c r="G59" s="119" t="s">
        <v>9</v>
      </c>
      <c r="H59" s="661">
        <f ca="1">SUMIF($F$39:$G$58,"ZEH+*",H39:H58)</f>
        <v>0</v>
      </c>
      <c r="I59" s="661">
        <f ca="1">SUMIF($F$39:$G$58,"ZEH+*",I39:I58)</f>
        <v>0</v>
      </c>
      <c r="J59" s="661">
        <f t="shared" ref="J59:M59" ca="1" si="5">SUMIF($F$39:$G$58,"ZEH+*",J39:J58)</f>
        <v>0</v>
      </c>
      <c r="K59" s="661">
        <f t="shared" ca="1" si="5"/>
        <v>0</v>
      </c>
      <c r="L59" s="661">
        <f t="shared" ca="1" si="5"/>
        <v>0</v>
      </c>
      <c r="M59" s="661">
        <f t="shared" ca="1" si="5"/>
        <v>0</v>
      </c>
      <c r="N59" s="51"/>
      <c r="O59" s="51"/>
      <c r="P59" s="51"/>
      <c r="Q59" s="106"/>
      <c r="BF59" s="11"/>
      <c r="BG59" s="11"/>
    </row>
    <row r="60" spans="1:59" ht="23.25" customHeight="1">
      <c r="B60" s="666"/>
      <c r="C60" s="671" t="s">
        <v>11</v>
      </c>
      <c r="D60" s="672"/>
      <c r="E60" s="673"/>
      <c r="F60" s="121">
        <f>COUNTIF($F$39:$G$58,"ZEH+R")</f>
        <v>0</v>
      </c>
      <c r="G60" s="122" t="s">
        <v>9</v>
      </c>
      <c r="H60" s="662"/>
      <c r="I60" s="662"/>
      <c r="J60" s="662"/>
      <c r="K60" s="662"/>
      <c r="L60" s="662"/>
      <c r="M60" s="662"/>
      <c r="N60" s="51"/>
      <c r="O60" s="51"/>
      <c r="P60" s="51"/>
    </row>
    <row r="61" spans="1:59" ht="23.25" customHeight="1">
      <c r="B61" s="667"/>
      <c r="C61" s="671" t="s">
        <v>263</v>
      </c>
      <c r="D61" s="672"/>
      <c r="E61" s="673"/>
      <c r="F61" s="121">
        <f>COUNTIF($F$39:$G$58,"既存戸建")</f>
        <v>0</v>
      </c>
      <c r="G61" s="122" t="s">
        <v>9</v>
      </c>
      <c r="H61" s="125">
        <f ca="1">SUMIF($F$39:$G$58,"既存戸建",H39:H58)</f>
        <v>0</v>
      </c>
      <c r="I61" s="125">
        <f ca="1">SUMIF($F$39:$G$58,"既存戸建",I39:I58)</f>
        <v>0</v>
      </c>
      <c r="J61" s="125">
        <f t="shared" ref="J61:K61" ca="1" si="6">SUMIF($F$39:$G$58,"既存戸建",J39:J58)</f>
        <v>0</v>
      </c>
      <c r="K61" s="125">
        <f t="shared" ca="1" si="6"/>
        <v>0</v>
      </c>
      <c r="L61" s="125">
        <f ca="1">SUMIF($F$39:$G$58,"既存戸建",L39:L58)</f>
        <v>0</v>
      </c>
      <c r="M61" s="125">
        <f ca="1">SUMIF($F$39:$G$58,"既存戸建",M39:M58)</f>
        <v>0</v>
      </c>
      <c r="N61" s="51"/>
      <c r="O61" s="51"/>
      <c r="P61" s="51"/>
    </row>
  </sheetData>
  <sheetProtection selectLockedCells="1"/>
  <mergeCells count="122">
    <mergeCell ref="AC1:AX1"/>
    <mergeCell ref="A3:P3"/>
    <mergeCell ref="C5:O5"/>
    <mergeCell ref="B8:B11"/>
    <mergeCell ref="C8:E11"/>
    <mergeCell ref="F8:G11"/>
    <mergeCell ref="H8:O8"/>
    <mergeCell ref="H9:H11"/>
    <mergeCell ref="I9:I11"/>
    <mergeCell ref="J9:J11"/>
    <mergeCell ref="C13:E13"/>
    <mergeCell ref="F13:G13"/>
    <mergeCell ref="C14:E14"/>
    <mergeCell ref="F14:G14"/>
    <mergeCell ref="C15:E15"/>
    <mergeCell ref="F15:G15"/>
    <mergeCell ref="K9:K11"/>
    <mergeCell ref="L9:O9"/>
    <mergeCell ref="L10:M10"/>
    <mergeCell ref="N10:O10"/>
    <mergeCell ref="C12:E12"/>
    <mergeCell ref="F12:G12"/>
    <mergeCell ref="C19:E19"/>
    <mergeCell ref="F19:G19"/>
    <mergeCell ref="C20:E20"/>
    <mergeCell ref="F20:G20"/>
    <mergeCell ref="C21:E21"/>
    <mergeCell ref="F21:G21"/>
    <mergeCell ref="C16:E16"/>
    <mergeCell ref="F16:G16"/>
    <mergeCell ref="C17:E17"/>
    <mergeCell ref="F17:G17"/>
    <mergeCell ref="C18:E18"/>
    <mergeCell ref="F18:G18"/>
    <mergeCell ref="C25:E25"/>
    <mergeCell ref="F25:G25"/>
    <mergeCell ref="C26:E26"/>
    <mergeCell ref="F26:G26"/>
    <mergeCell ref="C27:E27"/>
    <mergeCell ref="F27:G27"/>
    <mergeCell ref="C22:E22"/>
    <mergeCell ref="F22:G22"/>
    <mergeCell ref="C23:E23"/>
    <mergeCell ref="F23:G23"/>
    <mergeCell ref="C24:E24"/>
    <mergeCell ref="F24:G24"/>
    <mergeCell ref="C33:E33"/>
    <mergeCell ref="C31:E31"/>
    <mergeCell ref="F31:G31"/>
    <mergeCell ref="B32:B34"/>
    <mergeCell ref="C32:E32"/>
    <mergeCell ref="I32:I33"/>
    <mergeCell ref="J32:J33"/>
    <mergeCell ref="C34:E34"/>
    <mergeCell ref="C28:E28"/>
    <mergeCell ref="F28:G28"/>
    <mergeCell ref="C29:E29"/>
    <mergeCell ref="F29:G29"/>
    <mergeCell ref="C30:E30"/>
    <mergeCell ref="F30:G30"/>
    <mergeCell ref="H36:M36"/>
    <mergeCell ref="H37:I37"/>
    <mergeCell ref="J37:K37"/>
    <mergeCell ref="L37:M37"/>
    <mergeCell ref="K32:K33"/>
    <mergeCell ref="L32:L33"/>
    <mergeCell ref="M32:M33"/>
    <mergeCell ref="N32:N33"/>
    <mergeCell ref="O32:O33"/>
    <mergeCell ref="C39:E39"/>
    <mergeCell ref="F39:G39"/>
    <mergeCell ref="C40:E40"/>
    <mergeCell ref="F40:G40"/>
    <mergeCell ref="C41:E41"/>
    <mergeCell ref="F41:G41"/>
    <mergeCell ref="B36:B38"/>
    <mergeCell ref="C36:E38"/>
    <mergeCell ref="F36:G38"/>
    <mergeCell ref="C45:E45"/>
    <mergeCell ref="F45:G45"/>
    <mergeCell ref="C46:E46"/>
    <mergeCell ref="F46:G46"/>
    <mergeCell ref="C47:E47"/>
    <mergeCell ref="F47:G47"/>
    <mergeCell ref="C42:E42"/>
    <mergeCell ref="F42:G42"/>
    <mergeCell ref="C43:E43"/>
    <mergeCell ref="F43:G43"/>
    <mergeCell ref="C44:E44"/>
    <mergeCell ref="F44:G44"/>
    <mergeCell ref="C51:E51"/>
    <mergeCell ref="F51:G51"/>
    <mergeCell ref="C52:E52"/>
    <mergeCell ref="F52:G52"/>
    <mergeCell ref="C53:E53"/>
    <mergeCell ref="F53:G53"/>
    <mergeCell ref="C48:E48"/>
    <mergeCell ref="F48:G48"/>
    <mergeCell ref="C49:E49"/>
    <mergeCell ref="F49:G49"/>
    <mergeCell ref="C50:E50"/>
    <mergeCell ref="F50:G50"/>
    <mergeCell ref="B59:B61"/>
    <mergeCell ref="C59:E59"/>
    <mergeCell ref="C60:E60"/>
    <mergeCell ref="C61:E61"/>
    <mergeCell ref="C54:E54"/>
    <mergeCell ref="F54:G54"/>
    <mergeCell ref="C55:E55"/>
    <mergeCell ref="F55:G55"/>
    <mergeCell ref="C56:E56"/>
    <mergeCell ref="F56:G56"/>
    <mergeCell ref="H59:H60"/>
    <mergeCell ref="I59:I60"/>
    <mergeCell ref="J59:J60"/>
    <mergeCell ref="K59:K60"/>
    <mergeCell ref="L59:L60"/>
    <mergeCell ref="M59:M60"/>
    <mergeCell ref="C57:E57"/>
    <mergeCell ref="F57:G57"/>
    <mergeCell ref="C58:E58"/>
    <mergeCell ref="F58:G58"/>
  </mergeCells>
  <phoneticPr fontId="2"/>
  <conditionalFormatting sqref="C5:O5">
    <cfRule type="containsBlanks" dxfId="1" priority="2">
      <formula>LEN(TRIM(C5))=0</formula>
    </cfRule>
  </conditionalFormatting>
  <conditionalFormatting sqref="J12:K31 H12:H31">
    <cfRule type="expression" dxfId="0" priority="1">
      <formula>$F12="既存戸建"</formula>
    </cfRule>
  </conditionalFormatting>
  <dataValidations count="2">
    <dataValidation type="list" allowBlank="1" showInputMessage="1" showErrorMessage="1" sqref="C12:E31" xr:uid="{FFC6AB73-D12A-4D0E-B7D4-835F95FDBAD4}">
      <formula1>$BF$6:$BF$45</formula1>
    </dataValidation>
    <dataValidation type="list" allowBlank="1" showInputMessage="1" showErrorMessage="1" sqref="F12:G31 F39:G58" xr:uid="{E452888A-33BA-45C5-B59F-523F12ABD2A1}">
      <formula1>"ZEH+,ZEH+R,既存戸建"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Footer>&amp;R&amp;"ＭＳ Ｐ明朝,標準"&amp;8コミュニティZEH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topLeftCell="A13" workbookViewId="0">
      <selection activeCell="B19" sqref="B19"/>
    </sheetView>
  </sheetViews>
  <sheetFormatPr defaultRowHeight="18.75"/>
  <sheetData>
    <row r="1" spans="1:1">
      <c r="A1" t="s">
        <v>33</v>
      </c>
    </row>
    <row r="2" spans="1:1">
      <c r="A2" t="s">
        <v>169</v>
      </c>
    </row>
    <row r="3" spans="1:1">
      <c r="A3" t="s">
        <v>170</v>
      </c>
    </row>
    <row r="4" spans="1:1">
      <c r="A4" t="s">
        <v>171</v>
      </c>
    </row>
    <row r="5" spans="1:1">
      <c r="A5" t="s">
        <v>172</v>
      </c>
    </row>
    <row r="6" spans="1:1">
      <c r="A6" t="s">
        <v>173</v>
      </c>
    </row>
    <row r="7" spans="1:1">
      <c r="A7" t="s">
        <v>174</v>
      </c>
    </row>
    <row r="8" spans="1:1">
      <c r="A8" t="s">
        <v>175</v>
      </c>
    </row>
    <row r="9" spans="1:1">
      <c r="A9" t="s">
        <v>176</v>
      </c>
    </row>
    <row r="10" spans="1:1">
      <c r="A10" t="s">
        <v>177</v>
      </c>
    </row>
    <row r="11" spans="1:1">
      <c r="A11" t="s">
        <v>178</v>
      </c>
    </row>
    <row r="12" spans="1:1">
      <c r="A12" t="s">
        <v>179</v>
      </c>
    </row>
    <row r="13" spans="1:1">
      <c r="A13" t="s">
        <v>180</v>
      </c>
    </row>
    <row r="14" spans="1:1">
      <c r="A14" t="s">
        <v>181</v>
      </c>
    </row>
    <row r="15" spans="1:1">
      <c r="A15" t="s">
        <v>182</v>
      </c>
    </row>
    <row r="16" spans="1:1">
      <c r="A16" t="s">
        <v>183</v>
      </c>
    </row>
    <row r="17" spans="1:1">
      <c r="A17" t="s">
        <v>184</v>
      </c>
    </row>
    <row r="18" spans="1:1">
      <c r="A18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  <row r="23" spans="1:1">
      <c r="A23" t="s">
        <v>190</v>
      </c>
    </row>
    <row r="24" spans="1:1">
      <c r="A24" t="s">
        <v>191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  <row r="33" spans="1:1">
      <c r="A33" t="s">
        <v>200</v>
      </c>
    </row>
    <row r="34" spans="1:1">
      <c r="A34" t="s">
        <v>201</v>
      </c>
    </row>
    <row r="35" spans="1:1">
      <c r="A35" t="s">
        <v>202</v>
      </c>
    </row>
    <row r="36" spans="1:1">
      <c r="A36" t="s">
        <v>203</v>
      </c>
    </row>
    <row r="37" spans="1:1">
      <c r="A37" t="s">
        <v>204</v>
      </c>
    </row>
    <row r="38" spans="1:1">
      <c r="A38" t="s">
        <v>205</v>
      </c>
    </row>
    <row r="39" spans="1:1">
      <c r="A39" t="s">
        <v>206</v>
      </c>
    </row>
    <row r="40" spans="1:1">
      <c r="A40" t="s">
        <v>207</v>
      </c>
    </row>
    <row r="41" spans="1:1">
      <c r="A41" t="s">
        <v>208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【記入例】3.コミュニティ提案概要書（１）</vt:lpstr>
      <vt:lpstr>３.コミュニティ提案概要書（１）</vt:lpstr>
      <vt:lpstr>３.コミュニティ提案概要書（２）</vt:lpstr>
      <vt:lpstr>４-１.コミュニティ全体交付申請額算出表</vt:lpstr>
      <vt:lpstr>４-2.コミュニティ全体の住宅に係る交付申請額算出表</vt:lpstr>
      <vt:lpstr>リスト</vt:lpstr>
      <vt:lpstr>'【記入例】3.コミュニティ提案概要書（１）'!Print_Area</vt:lpstr>
      <vt:lpstr>'３.コミュニティ提案概要書（１）'!Print_Area</vt:lpstr>
      <vt:lpstr>'３.コミュニティ提案概要書（２）'!Print_Area</vt:lpstr>
      <vt:lpstr>'４-１.コミュニティ全体交付申請額算出表'!Print_Area</vt:lpstr>
      <vt:lpstr>'４-2.コミュニティ全体の住宅に係る交付申請額算出表'!Print_Area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2020-03-30T08:35:35Z</cp:lastPrinted>
  <dcterms:created xsi:type="dcterms:W3CDTF">2020-03-22T01:09:53Z</dcterms:created>
  <dcterms:modified xsi:type="dcterms:W3CDTF">2020-03-30T13:12:44Z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726493920</vt:i4>
  </property>
  <property fmtid="{D5CDD505-2E9C-101B-9397-08002B2CF9AE}" pid="3" name="_NewReviewCycle">
    <vt:lpwstr/>
  </property>
  <property fmtid="{D5CDD505-2E9C-101B-9397-08002B2CF9AE}" pid="4" name="_EmailSubject">
    <vt:lpwstr>【コミュニティZEH】交付申請書について</vt:lpwstr>
  </property>
  <property fmtid="{D5CDD505-2E9C-101B-9397-08002B2CF9AE}" pid="5" name="_AuthorEmail">
    <vt:lpwstr>sasaki-e1@sii.or.jp</vt:lpwstr>
  </property>
  <property fmtid="{D5CDD505-2E9C-101B-9397-08002B2CF9AE}" pid="6" name="_AuthorEmailDisplayName">
    <vt:lpwstr>ERIKO SASAKI</vt:lpwstr>
  </property>
</Properties>
</file>