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92.168.1.10\zeh_conso\■R1補正ZEH\07.交付申請書\01.コミュニティZEH\"/>
    </mc:Choice>
  </mc:AlternateContent>
  <xr:revisionPtr revIDLastSave="0" documentId="13_ncr:1_{764177F5-B6AE-4D58-81BD-B5047BE85A49}" xr6:coauthVersionLast="44" xr6:coauthVersionMax="44" xr10:uidLastSave="{00000000-0000-0000-0000-000000000000}"/>
  <bookViews>
    <workbookView xWindow="-120" yWindow="-120" windowWidth="29040" windowHeight="15840" xr2:uid="{00000000-000D-0000-FFFF-FFFF00000000}"/>
  </bookViews>
  <sheets>
    <sheet name="はじめに" sheetId="11" r:id="rId1"/>
    <sheet name="7-1.コミュニティに資する設備実施計画書①" sheetId="1" r:id="rId2"/>
    <sheet name="7-1_コミュニティに資する設備実施計画書②" sheetId="2" r:id="rId3"/>
    <sheet name="7-2.コミュニティに資する設備　予算書（まとめ）" sheetId="3" r:id="rId4"/>
    <sheet name="7-２．コミュニティに資する設備　予算書" sheetId="4" r:id="rId5"/>
    <sheet name="7-３．家庭用蓄電ｼｽﾃﾑ明細" sheetId="14" r:id="rId6"/>
    <sheet name="7-４．停電自立型燃料電池明細" sheetId="10" r:id="rId7"/>
    <sheet name="7-5．リース料金計算書" sheetId="12" r:id="rId8"/>
  </sheets>
  <definedNames>
    <definedName name="_xlnm.Print_Area" localSheetId="1">'7-1.コミュニティに資する設備実施計画書①'!$A$1:$AD$41</definedName>
    <definedName name="_xlnm.Print_Area" localSheetId="2">'7-1_コミュニティに資する設備実施計画書②'!$A$1:$AD$50</definedName>
    <definedName name="_xlnm.Print_Area" localSheetId="4">'7-２．コミュニティに資する設備　予算書'!$A$11:$N$390</definedName>
    <definedName name="_xlnm.Print_Area" localSheetId="3">'7-2.コミュニティに資する設備　予算書（まとめ）'!$A$8:$F$21</definedName>
    <definedName name="_xlnm.Print_Area" localSheetId="5">'7-３．家庭用蓄電ｼｽﾃﾑ明細'!$A$2:$Y$43</definedName>
    <definedName name="_xlnm.Print_Area" localSheetId="6">'7-４．停電自立型燃料電池明細'!$A$2:$Y$33</definedName>
    <definedName name="_xlnm.Print_Area" localSheetId="7">'7-5．リース料金計算書'!$A$2:$AQ$42</definedName>
    <definedName name="_xlnm.Print_Area" localSheetId="0">はじめに!$B$4:$F$28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1" i="4" l="1"/>
  <c r="F8" i="3"/>
  <c r="AD2" i="2"/>
  <c r="AD3" i="1"/>
  <c r="I26" i="14"/>
  <c r="I27" i="14" s="1"/>
  <c r="G23" i="14"/>
  <c r="J23" i="14" s="1"/>
  <c r="I17" i="14"/>
  <c r="I7" i="14"/>
  <c r="I30" i="14" l="1"/>
  <c r="I41" i="14" s="1"/>
  <c r="H15" i="12"/>
  <c r="I20" i="10"/>
  <c r="AE32" i="12" l="1"/>
  <c r="AE36" i="12" s="1"/>
  <c r="Q32" i="12"/>
  <c r="Q36" i="12" s="1"/>
  <c r="Q42" i="12" s="1"/>
  <c r="I6" i="10" l="1"/>
  <c r="K383" i="4" l="1"/>
  <c r="K384" i="4"/>
  <c r="K382" i="4"/>
  <c r="K381" i="4"/>
  <c r="K380" i="4"/>
  <c r="K379" i="4"/>
  <c r="K378" i="4"/>
  <c r="K377" i="4"/>
  <c r="K372" i="4"/>
  <c r="K371" i="4"/>
  <c r="K370" i="4"/>
  <c r="K369" i="4"/>
  <c r="K368" i="4"/>
  <c r="K367" i="4"/>
  <c r="K366" i="4"/>
  <c r="K365" i="4"/>
  <c r="K356" i="4"/>
  <c r="K355" i="4"/>
  <c r="K354" i="4"/>
  <c r="K353" i="4"/>
  <c r="K352" i="4"/>
  <c r="K351" i="4"/>
  <c r="K350" i="4"/>
  <c r="K349" i="4"/>
  <c r="K344" i="4"/>
  <c r="K343" i="4"/>
  <c r="K342" i="4"/>
  <c r="K341" i="4"/>
  <c r="K340" i="4"/>
  <c r="K339" i="4"/>
  <c r="K338" i="4"/>
  <c r="K337" i="4"/>
  <c r="K328" i="4"/>
  <c r="K327" i="4"/>
  <c r="K326" i="4"/>
  <c r="K325" i="4"/>
  <c r="K324" i="4"/>
  <c r="K323" i="4"/>
  <c r="K322" i="4"/>
  <c r="K321" i="4"/>
  <c r="K316" i="4"/>
  <c r="K315" i="4"/>
  <c r="K314" i="4"/>
  <c r="K313" i="4"/>
  <c r="K312" i="4"/>
  <c r="K311" i="4"/>
  <c r="K310" i="4"/>
  <c r="K309" i="4"/>
  <c r="K300" i="4"/>
  <c r="K299" i="4"/>
  <c r="K298" i="4"/>
  <c r="K297" i="4"/>
  <c r="K296" i="4"/>
  <c r="K295" i="4"/>
  <c r="K294" i="4"/>
  <c r="K293" i="4"/>
  <c r="K292" i="4"/>
  <c r="K291" i="4"/>
  <c r="K290" i="4"/>
  <c r="K289" i="4"/>
  <c r="K288" i="4"/>
  <c r="K287" i="4"/>
  <c r="K286" i="4"/>
  <c r="K285" i="4"/>
  <c r="K284" i="4"/>
  <c r="K283" i="4"/>
  <c r="K282" i="4"/>
  <c r="K281" i="4"/>
  <c r="K276" i="4"/>
  <c r="K275" i="4"/>
  <c r="K274" i="4"/>
  <c r="K273" i="4"/>
  <c r="K272" i="4"/>
  <c r="K271" i="4"/>
  <c r="K270" i="4"/>
  <c r="K269" i="4"/>
  <c r="K268" i="4"/>
  <c r="K267" i="4"/>
  <c r="K266" i="4"/>
  <c r="K265" i="4"/>
  <c r="K264" i="4"/>
  <c r="K263" i="4"/>
  <c r="K262" i="4"/>
  <c r="K261" i="4"/>
  <c r="K260" i="4"/>
  <c r="K259" i="4"/>
  <c r="K258" i="4"/>
  <c r="K257" i="4"/>
  <c r="K248" i="4"/>
  <c r="K247" i="4"/>
  <c r="K246" i="4"/>
  <c r="K245" i="4"/>
  <c r="K244" i="4"/>
  <c r="K243" i="4"/>
  <c r="K242" i="4"/>
  <c r="K241" i="4"/>
  <c r="K240" i="4"/>
  <c r="K239" i="4"/>
  <c r="K238" i="4"/>
  <c r="K237" i="4"/>
  <c r="K236" i="4"/>
  <c r="K235" i="4"/>
  <c r="K234" i="4"/>
  <c r="K233" i="4"/>
  <c r="K232" i="4"/>
  <c r="K231" i="4"/>
  <c r="K230" i="4"/>
  <c r="K229" i="4"/>
  <c r="K224" i="4"/>
  <c r="K223" i="4"/>
  <c r="K222" i="4"/>
  <c r="K221" i="4"/>
  <c r="K220" i="4"/>
  <c r="K219" i="4"/>
  <c r="K218" i="4"/>
  <c r="K217" i="4"/>
  <c r="K216" i="4"/>
  <c r="K215" i="4"/>
  <c r="K214" i="4"/>
  <c r="K213" i="4"/>
  <c r="K212" i="4"/>
  <c r="K211" i="4"/>
  <c r="K210" i="4"/>
  <c r="K209" i="4"/>
  <c r="K208" i="4"/>
  <c r="K207" i="4"/>
  <c r="K206" i="4"/>
  <c r="K205" i="4"/>
  <c r="K196" i="4"/>
  <c r="K195" i="4"/>
  <c r="K194" i="4"/>
  <c r="K193" i="4"/>
  <c r="K192" i="4"/>
  <c r="K191" i="4"/>
  <c r="K190" i="4"/>
  <c r="K189" i="4"/>
  <c r="K188" i="4"/>
  <c r="K187" i="4"/>
  <c r="K186" i="4"/>
  <c r="K185" i="4"/>
  <c r="K184" i="4"/>
  <c r="K183" i="4"/>
  <c r="K182" i="4"/>
  <c r="K181" i="4"/>
  <c r="K180" i="4"/>
  <c r="K179" i="4"/>
  <c r="K178" i="4"/>
  <c r="K177" i="4"/>
  <c r="K172" i="4"/>
  <c r="K171" i="4"/>
  <c r="K170" i="4"/>
  <c r="K169" i="4"/>
  <c r="K168" i="4"/>
  <c r="K167" i="4"/>
  <c r="K166" i="4"/>
  <c r="K165" i="4"/>
  <c r="K164" i="4"/>
  <c r="K163" i="4"/>
  <c r="K162" i="4"/>
  <c r="K161" i="4"/>
  <c r="K160" i="4"/>
  <c r="K159" i="4"/>
  <c r="K158" i="4"/>
  <c r="K157" i="4"/>
  <c r="K156" i="4"/>
  <c r="K155" i="4"/>
  <c r="K154" i="4"/>
  <c r="K153" i="4"/>
  <c r="K144" i="4"/>
  <c r="K143" i="4"/>
  <c r="K142" i="4"/>
  <c r="K141" i="4"/>
  <c r="K140" i="4"/>
  <c r="K139" i="4"/>
  <c r="K138" i="4"/>
  <c r="K137" i="4"/>
  <c r="K136" i="4"/>
  <c r="K135" i="4"/>
  <c r="K134" i="4"/>
  <c r="K133" i="4"/>
  <c r="K132" i="4"/>
  <c r="K131" i="4"/>
  <c r="K130" i="4"/>
  <c r="K129" i="4"/>
  <c r="K128" i="4"/>
  <c r="K127" i="4"/>
  <c r="K126" i="4"/>
  <c r="K125" i="4"/>
  <c r="K120" i="4"/>
  <c r="K119" i="4"/>
  <c r="K118" i="4"/>
  <c r="K117" i="4"/>
  <c r="K116" i="4"/>
  <c r="K115" i="4"/>
  <c r="K114" i="4"/>
  <c r="K113" i="4"/>
  <c r="K112" i="4"/>
  <c r="K111" i="4"/>
  <c r="K110" i="4"/>
  <c r="K109" i="4"/>
  <c r="K108" i="4"/>
  <c r="K107" i="4"/>
  <c r="K106" i="4"/>
  <c r="K105" i="4"/>
  <c r="K104" i="4"/>
  <c r="K103" i="4"/>
  <c r="K102" i="4"/>
  <c r="K101" i="4"/>
  <c r="K92" i="4"/>
  <c r="K91" i="4"/>
  <c r="K90" i="4"/>
  <c r="K89" i="4"/>
  <c r="K88" i="4"/>
  <c r="K87" i="4"/>
  <c r="K86" i="4"/>
  <c r="K85" i="4"/>
  <c r="K84" i="4"/>
  <c r="K83" i="4"/>
  <c r="K82" i="4"/>
  <c r="K81" i="4"/>
  <c r="K80" i="4"/>
  <c r="K79" i="4"/>
  <c r="K78" i="4"/>
  <c r="K77" i="4"/>
  <c r="K76" i="4"/>
  <c r="K75" i="4"/>
  <c r="K74" i="4"/>
  <c r="K73" i="4"/>
  <c r="K68" i="4"/>
  <c r="K67" i="4"/>
  <c r="K66" i="4"/>
  <c r="K65" i="4"/>
  <c r="K64" i="4"/>
  <c r="K63" i="4"/>
  <c r="K62" i="4"/>
  <c r="K61" i="4"/>
  <c r="K60" i="4"/>
  <c r="K59" i="4"/>
  <c r="K58" i="4"/>
  <c r="K57" i="4"/>
  <c r="K56" i="4"/>
  <c r="K55" i="4"/>
  <c r="K54" i="4"/>
  <c r="K53" i="4"/>
  <c r="K52" i="4"/>
  <c r="K51" i="4"/>
  <c r="K50" i="4"/>
  <c r="K49" i="4"/>
  <c r="I379" i="4"/>
  <c r="I384" i="4"/>
  <c r="I383" i="4"/>
  <c r="I382" i="4"/>
  <c r="I381" i="4"/>
  <c r="I380" i="4"/>
  <c r="I378" i="4"/>
  <c r="I377" i="4"/>
  <c r="I372" i="4"/>
  <c r="I371" i="4"/>
  <c r="I370" i="4"/>
  <c r="I369" i="4"/>
  <c r="I368" i="4"/>
  <c r="I367" i="4"/>
  <c r="I366" i="4"/>
  <c r="I365" i="4"/>
  <c r="I356" i="4"/>
  <c r="I355" i="4"/>
  <c r="I354" i="4"/>
  <c r="I353" i="4"/>
  <c r="I352" i="4"/>
  <c r="I351" i="4"/>
  <c r="I350" i="4"/>
  <c r="I349" i="4"/>
  <c r="I344" i="4"/>
  <c r="I343" i="4"/>
  <c r="I342" i="4"/>
  <c r="I341" i="4"/>
  <c r="I340" i="4"/>
  <c r="I339" i="4"/>
  <c r="I338" i="4"/>
  <c r="I337" i="4"/>
  <c r="I328" i="4"/>
  <c r="I327" i="4"/>
  <c r="I326" i="4"/>
  <c r="I325" i="4"/>
  <c r="I324" i="4"/>
  <c r="I323" i="4"/>
  <c r="I322" i="4"/>
  <c r="I321" i="4"/>
  <c r="I316" i="4"/>
  <c r="I315" i="4"/>
  <c r="I314" i="4"/>
  <c r="I313" i="4"/>
  <c r="I312" i="4"/>
  <c r="I311" i="4"/>
  <c r="I310" i="4"/>
  <c r="I309" i="4"/>
  <c r="I300" i="4"/>
  <c r="I299" i="4"/>
  <c r="I298" i="4"/>
  <c r="I297" i="4"/>
  <c r="I296" i="4"/>
  <c r="I295" i="4"/>
  <c r="I294" i="4"/>
  <c r="I293" i="4"/>
  <c r="I292" i="4"/>
  <c r="I291" i="4"/>
  <c r="I290" i="4"/>
  <c r="I289" i="4"/>
  <c r="I288" i="4"/>
  <c r="I287" i="4"/>
  <c r="I286" i="4"/>
  <c r="I285" i="4"/>
  <c r="I284" i="4"/>
  <c r="I283" i="4"/>
  <c r="I282" i="4"/>
  <c r="I281" i="4"/>
  <c r="I276" i="4"/>
  <c r="I275" i="4"/>
  <c r="I274" i="4"/>
  <c r="I273" i="4"/>
  <c r="I272" i="4"/>
  <c r="I271" i="4"/>
  <c r="I270" i="4"/>
  <c r="I269" i="4"/>
  <c r="I268" i="4"/>
  <c r="I267" i="4"/>
  <c r="I266" i="4"/>
  <c r="I265" i="4"/>
  <c r="I264" i="4"/>
  <c r="I263" i="4"/>
  <c r="I262" i="4"/>
  <c r="I261" i="4"/>
  <c r="I260" i="4"/>
  <c r="I259" i="4"/>
  <c r="I258" i="4"/>
  <c r="I257" i="4"/>
  <c r="I248" i="4"/>
  <c r="I247" i="4"/>
  <c r="I246" i="4"/>
  <c r="I245" i="4"/>
  <c r="I244" i="4"/>
  <c r="I243" i="4"/>
  <c r="I242" i="4"/>
  <c r="I241" i="4"/>
  <c r="I240" i="4"/>
  <c r="I239" i="4"/>
  <c r="I238" i="4"/>
  <c r="I237" i="4"/>
  <c r="I236" i="4"/>
  <c r="I235" i="4"/>
  <c r="I234" i="4"/>
  <c r="I233" i="4"/>
  <c r="I232" i="4"/>
  <c r="I231" i="4"/>
  <c r="I230" i="4"/>
  <c r="I229" i="4"/>
  <c r="I224" i="4"/>
  <c r="I223" i="4"/>
  <c r="I222" i="4"/>
  <c r="I221" i="4"/>
  <c r="I220" i="4"/>
  <c r="I219" i="4"/>
  <c r="I218" i="4"/>
  <c r="I217" i="4"/>
  <c r="I216" i="4"/>
  <c r="I215" i="4"/>
  <c r="I214" i="4"/>
  <c r="I213" i="4"/>
  <c r="I212" i="4"/>
  <c r="I211" i="4"/>
  <c r="I210" i="4"/>
  <c r="I209" i="4"/>
  <c r="I208" i="4"/>
  <c r="I207" i="4"/>
  <c r="I206" i="4"/>
  <c r="I205" i="4"/>
  <c r="I196" i="4"/>
  <c r="I195" i="4"/>
  <c r="I194" i="4"/>
  <c r="I193" i="4"/>
  <c r="I192" i="4"/>
  <c r="I191" i="4"/>
  <c r="I190" i="4"/>
  <c r="I189" i="4"/>
  <c r="I188" i="4"/>
  <c r="I187" i="4"/>
  <c r="I186" i="4"/>
  <c r="I185" i="4"/>
  <c r="I184" i="4"/>
  <c r="I183" i="4"/>
  <c r="I182" i="4"/>
  <c r="I181" i="4"/>
  <c r="I180" i="4"/>
  <c r="I179" i="4"/>
  <c r="I178" i="4"/>
  <c r="I177" i="4"/>
  <c r="I172" i="4"/>
  <c r="I171" i="4"/>
  <c r="I170" i="4"/>
  <c r="I169" i="4"/>
  <c r="I168" i="4"/>
  <c r="I167" i="4"/>
  <c r="I166" i="4"/>
  <c r="I165" i="4"/>
  <c r="I164" i="4"/>
  <c r="I163" i="4"/>
  <c r="I162" i="4"/>
  <c r="I161" i="4"/>
  <c r="I160" i="4"/>
  <c r="I159" i="4"/>
  <c r="I158" i="4"/>
  <c r="I157" i="4"/>
  <c r="I156" i="4"/>
  <c r="I155" i="4"/>
  <c r="I154" i="4"/>
  <c r="I153" i="4"/>
  <c r="I144" i="4"/>
  <c r="I143" i="4"/>
  <c r="I142" i="4"/>
  <c r="I141" i="4"/>
  <c r="I140" i="4"/>
  <c r="I139" i="4"/>
  <c r="I138" i="4"/>
  <c r="I137" i="4"/>
  <c r="I136" i="4"/>
  <c r="I135" i="4"/>
  <c r="I134" i="4"/>
  <c r="I133" i="4"/>
  <c r="I132" i="4"/>
  <c r="I131" i="4"/>
  <c r="I130" i="4"/>
  <c r="I129" i="4"/>
  <c r="I128" i="4"/>
  <c r="I127" i="4"/>
  <c r="I126" i="4"/>
  <c r="I125" i="4"/>
  <c r="I120" i="4"/>
  <c r="I119" i="4"/>
  <c r="I118" i="4"/>
  <c r="I117" i="4"/>
  <c r="I116" i="4"/>
  <c r="I115" i="4"/>
  <c r="I114" i="4"/>
  <c r="I113" i="4"/>
  <c r="I112" i="4"/>
  <c r="I111" i="4"/>
  <c r="I110" i="4"/>
  <c r="I109" i="4"/>
  <c r="I108" i="4"/>
  <c r="I107" i="4"/>
  <c r="I106" i="4"/>
  <c r="I105" i="4"/>
  <c r="I104" i="4"/>
  <c r="I103" i="4"/>
  <c r="I102" i="4"/>
  <c r="I101" i="4"/>
  <c r="I92" i="4"/>
  <c r="I91" i="4"/>
  <c r="I90" i="4"/>
  <c r="I89" i="4"/>
  <c r="I88" i="4"/>
  <c r="I87" i="4"/>
  <c r="I86" i="4"/>
  <c r="I85" i="4"/>
  <c r="I84" i="4"/>
  <c r="I83" i="4"/>
  <c r="I82" i="4"/>
  <c r="I81" i="4"/>
  <c r="I80" i="4"/>
  <c r="I79" i="4"/>
  <c r="I78" i="4"/>
  <c r="I77" i="4"/>
  <c r="I76" i="4"/>
  <c r="I75" i="4"/>
  <c r="I74" i="4"/>
  <c r="I73" i="4"/>
  <c r="I68" i="4"/>
  <c r="I67" i="4"/>
  <c r="I66" i="4"/>
  <c r="I65" i="4"/>
  <c r="I64" i="4"/>
  <c r="I63" i="4"/>
  <c r="I62" i="4"/>
  <c r="I61" i="4"/>
  <c r="I60" i="4"/>
  <c r="I59" i="4"/>
  <c r="I58" i="4"/>
  <c r="I57" i="4"/>
  <c r="I56" i="4"/>
  <c r="I55" i="4"/>
  <c r="I54" i="4"/>
  <c r="I53" i="4"/>
  <c r="I52" i="4"/>
  <c r="I51" i="4"/>
  <c r="I50" i="4"/>
  <c r="I49" i="4"/>
  <c r="I19" i="10" l="1"/>
  <c r="M32" i="10" s="1"/>
  <c r="K386" i="4" l="1"/>
  <c r="I386" i="4"/>
  <c r="K385" i="4"/>
  <c r="L384" i="4"/>
  <c r="M384" i="4"/>
  <c r="L383" i="4"/>
  <c r="M383" i="4"/>
  <c r="L382" i="4"/>
  <c r="M382" i="4"/>
  <c r="L381" i="4"/>
  <c r="M381" i="4"/>
  <c r="L380" i="4"/>
  <c r="M380" i="4"/>
  <c r="L379" i="4"/>
  <c r="M379" i="4"/>
  <c r="L378" i="4"/>
  <c r="M378" i="4"/>
  <c r="L377" i="4"/>
  <c r="M377" i="4"/>
  <c r="L376" i="4"/>
  <c r="K374" i="4"/>
  <c r="K373" i="4"/>
  <c r="L372" i="4"/>
  <c r="M372" i="4"/>
  <c r="L371" i="4"/>
  <c r="M371" i="4"/>
  <c r="L370" i="4"/>
  <c r="M370" i="4"/>
  <c r="L369" i="4"/>
  <c r="M369" i="4"/>
  <c r="L368" i="4"/>
  <c r="M368" i="4"/>
  <c r="L367" i="4"/>
  <c r="M367" i="4"/>
  <c r="L366" i="4"/>
  <c r="L365" i="4"/>
  <c r="L364" i="4"/>
  <c r="K358" i="4"/>
  <c r="I358" i="4"/>
  <c r="K357" i="4"/>
  <c r="M356" i="4"/>
  <c r="L356" i="4"/>
  <c r="M355" i="4"/>
  <c r="L355" i="4"/>
  <c r="L354" i="4"/>
  <c r="M354" i="4"/>
  <c r="M353" i="4"/>
  <c r="L353" i="4"/>
  <c r="M352" i="4"/>
  <c r="L352" i="4"/>
  <c r="L351" i="4"/>
  <c r="M351" i="4"/>
  <c r="M350" i="4"/>
  <c r="L350" i="4"/>
  <c r="M349" i="4"/>
  <c r="L349" i="4"/>
  <c r="I357" i="4"/>
  <c r="L348" i="4"/>
  <c r="K346" i="4"/>
  <c r="I346" i="4"/>
  <c r="M344" i="4"/>
  <c r="L344" i="4"/>
  <c r="L343" i="4"/>
  <c r="M343" i="4"/>
  <c r="L342" i="4"/>
  <c r="M342" i="4"/>
  <c r="M341" i="4"/>
  <c r="L341" i="4"/>
  <c r="L340" i="4"/>
  <c r="M340" i="4"/>
  <c r="L339" i="4"/>
  <c r="M339" i="4"/>
  <c r="M338" i="4"/>
  <c r="L338" i="4"/>
  <c r="L337" i="4"/>
  <c r="K345" i="4"/>
  <c r="M337" i="4"/>
  <c r="L336" i="4"/>
  <c r="K330" i="4"/>
  <c r="I330" i="4"/>
  <c r="K329" i="4"/>
  <c r="I329" i="4"/>
  <c r="L328" i="4"/>
  <c r="L327" i="4"/>
  <c r="M327" i="4"/>
  <c r="M326" i="4"/>
  <c r="L326" i="4"/>
  <c r="L325" i="4"/>
  <c r="M324" i="4"/>
  <c r="L324" i="4"/>
  <c r="M323" i="4"/>
  <c r="L323" i="4"/>
  <c r="L322" i="4"/>
  <c r="M322" i="4"/>
  <c r="M321" i="4"/>
  <c r="L321" i="4"/>
  <c r="L320" i="4"/>
  <c r="K317" i="4"/>
  <c r="L316" i="4"/>
  <c r="L315" i="4"/>
  <c r="M315" i="4"/>
  <c r="L314" i="4"/>
  <c r="M314" i="4"/>
  <c r="L313" i="4"/>
  <c r="M313" i="4"/>
  <c r="L312" i="4"/>
  <c r="M312" i="4"/>
  <c r="M311" i="4"/>
  <c r="L311" i="4"/>
  <c r="L310" i="4"/>
  <c r="K318" i="4"/>
  <c r="I318" i="4"/>
  <c r="L309" i="4"/>
  <c r="I317" i="4"/>
  <c r="L308" i="4"/>
  <c r="K302" i="4"/>
  <c r="I302" i="4"/>
  <c r="K301" i="4"/>
  <c r="L300" i="4"/>
  <c r="M300" i="4"/>
  <c r="L299" i="4"/>
  <c r="M299" i="4"/>
  <c r="M298" i="4"/>
  <c r="L298" i="4"/>
  <c r="L297" i="4"/>
  <c r="M297" i="4"/>
  <c r="L296" i="4"/>
  <c r="M296" i="4"/>
  <c r="M295" i="4"/>
  <c r="L295" i="4"/>
  <c r="L294" i="4"/>
  <c r="M294" i="4"/>
  <c r="L293" i="4"/>
  <c r="M293" i="4"/>
  <c r="M292" i="4"/>
  <c r="L292" i="4"/>
  <c r="L291" i="4"/>
  <c r="M291" i="4"/>
  <c r="L290" i="4"/>
  <c r="M290" i="4"/>
  <c r="M289" i="4"/>
  <c r="L289" i="4"/>
  <c r="L288" i="4"/>
  <c r="M288" i="4"/>
  <c r="L287" i="4"/>
  <c r="M287" i="4"/>
  <c r="M286" i="4"/>
  <c r="L286" i="4"/>
  <c r="L285" i="4"/>
  <c r="M285" i="4"/>
  <c r="L284" i="4"/>
  <c r="M284" i="4"/>
  <c r="M283" i="4"/>
  <c r="L283" i="4"/>
  <c r="L282" i="4"/>
  <c r="M282" i="4"/>
  <c r="L281" i="4"/>
  <c r="M281" i="4"/>
  <c r="L280" i="4"/>
  <c r="I278" i="4"/>
  <c r="K277" i="4"/>
  <c r="I277" i="4"/>
  <c r="M276" i="4"/>
  <c r="L276" i="4"/>
  <c r="M275" i="4"/>
  <c r="L275" i="4"/>
  <c r="L274" i="4"/>
  <c r="M274" i="4"/>
  <c r="M273" i="4"/>
  <c r="L273" i="4"/>
  <c r="M272" i="4"/>
  <c r="L272" i="4"/>
  <c r="L271" i="4"/>
  <c r="M271" i="4"/>
  <c r="M270" i="4"/>
  <c r="L270" i="4"/>
  <c r="M269" i="4"/>
  <c r="L269" i="4"/>
  <c r="L268" i="4"/>
  <c r="M268" i="4"/>
  <c r="M267" i="4"/>
  <c r="L267" i="4"/>
  <c r="M266" i="4"/>
  <c r="L266" i="4"/>
  <c r="L265" i="4"/>
  <c r="M265" i="4"/>
  <c r="M264" i="4"/>
  <c r="L264" i="4"/>
  <c r="M263" i="4"/>
  <c r="L263" i="4"/>
  <c r="L262" i="4"/>
  <c r="M262" i="4"/>
  <c r="M261" i="4"/>
  <c r="L261" i="4"/>
  <c r="M260" i="4"/>
  <c r="L260" i="4"/>
  <c r="L259" i="4"/>
  <c r="M259" i="4"/>
  <c r="M258" i="4"/>
  <c r="L258" i="4"/>
  <c r="K278" i="4"/>
  <c r="M257" i="4"/>
  <c r="L257" i="4"/>
  <c r="L256" i="4"/>
  <c r="K250" i="4"/>
  <c r="K249" i="4"/>
  <c r="I249" i="4"/>
  <c r="L248" i="4"/>
  <c r="M247" i="4"/>
  <c r="L247" i="4"/>
  <c r="M246" i="4"/>
  <c r="L246" i="4"/>
  <c r="L245" i="4"/>
  <c r="M245" i="4"/>
  <c r="L244" i="4"/>
  <c r="M244" i="4"/>
  <c r="L243" i="4"/>
  <c r="M243" i="4"/>
  <c r="L242" i="4"/>
  <c r="M241" i="4"/>
  <c r="L241" i="4"/>
  <c r="L240" i="4"/>
  <c r="M240" i="4"/>
  <c r="L239" i="4"/>
  <c r="M239" i="4"/>
  <c r="L238" i="4"/>
  <c r="M238" i="4"/>
  <c r="L237" i="4"/>
  <c r="M237" i="4"/>
  <c r="L236" i="4"/>
  <c r="M235" i="4"/>
  <c r="L235" i="4"/>
  <c r="M234" i="4"/>
  <c r="L234" i="4"/>
  <c r="L233" i="4"/>
  <c r="M233" i="4"/>
  <c r="L232" i="4"/>
  <c r="M232" i="4"/>
  <c r="L231" i="4"/>
  <c r="M231" i="4"/>
  <c r="L230" i="4"/>
  <c r="M229" i="4"/>
  <c r="L229" i="4"/>
  <c r="I250" i="4"/>
  <c r="L228" i="4"/>
  <c r="K225" i="4"/>
  <c r="I225" i="4"/>
  <c r="L224" i="4"/>
  <c r="M223" i="4"/>
  <c r="L223" i="4"/>
  <c r="M222" i="4"/>
  <c r="L222" i="4"/>
  <c r="L221" i="4"/>
  <c r="M221" i="4"/>
  <c r="L220" i="4"/>
  <c r="M220" i="4"/>
  <c r="L219" i="4"/>
  <c r="M219" i="4"/>
  <c r="L218" i="4"/>
  <c r="M217" i="4"/>
  <c r="L217" i="4"/>
  <c r="M216" i="4"/>
  <c r="L216" i="4"/>
  <c r="L215" i="4"/>
  <c r="M215" i="4"/>
  <c r="L214" i="4"/>
  <c r="M214" i="4"/>
  <c r="L213" i="4"/>
  <c r="M213" i="4"/>
  <c r="L212" i="4"/>
  <c r="M211" i="4"/>
  <c r="L211" i="4"/>
  <c r="L210" i="4"/>
  <c r="M210" i="4"/>
  <c r="L209" i="4"/>
  <c r="M209" i="4"/>
  <c r="L208" i="4"/>
  <c r="M208" i="4"/>
  <c r="L207" i="4"/>
  <c r="M207" i="4"/>
  <c r="L206" i="4"/>
  <c r="K226" i="4"/>
  <c r="M205" i="4"/>
  <c r="L205" i="4"/>
  <c r="L204" i="4"/>
  <c r="I198" i="4"/>
  <c r="K197" i="4"/>
  <c r="I197" i="4"/>
  <c r="L196" i="4"/>
  <c r="M196" i="4"/>
  <c r="M195" i="4"/>
  <c r="L195" i="4"/>
  <c r="L194" i="4"/>
  <c r="M194" i="4"/>
  <c r="L193" i="4"/>
  <c r="M193" i="4"/>
  <c r="M192" i="4"/>
  <c r="L192" i="4"/>
  <c r="L191" i="4"/>
  <c r="M191" i="4"/>
  <c r="L190" i="4"/>
  <c r="M190" i="4"/>
  <c r="M189" i="4"/>
  <c r="L189" i="4"/>
  <c r="L188" i="4"/>
  <c r="M188" i="4"/>
  <c r="L187" i="4"/>
  <c r="M187" i="4"/>
  <c r="M186" i="4"/>
  <c r="L186" i="4"/>
  <c r="L185" i="4"/>
  <c r="M185" i="4"/>
  <c r="L184" i="4"/>
  <c r="M184" i="4"/>
  <c r="M183" i="4"/>
  <c r="L183" i="4"/>
  <c r="L182" i="4"/>
  <c r="M182" i="4"/>
  <c r="L181" i="4"/>
  <c r="M181" i="4"/>
  <c r="M180" i="4"/>
  <c r="L180" i="4"/>
  <c r="L179" i="4"/>
  <c r="M179" i="4"/>
  <c r="L178" i="4"/>
  <c r="M178" i="4"/>
  <c r="M177" i="4"/>
  <c r="L177" i="4"/>
  <c r="K198" i="4"/>
  <c r="L176" i="4"/>
  <c r="K174" i="4"/>
  <c r="I174" i="4"/>
  <c r="I201" i="4" s="1"/>
  <c r="K173" i="4"/>
  <c r="I173" i="4"/>
  <c r="L172" i="4"/>
  <c r="M172" i="4"/>
  <c r="M171" i="4"/>
  <c r="L171" i="4"/>
  <c r="L170" i="4"/>
  <c r="M170" i="4"/>
  <c r="L169" i="4"/>
  <c r="M169" i="4"/>
  <c r="M168" i="4"/>
  <c r="L168" i="4"/>
  <c r="L167" i="4"/>
  <c r="M167" i="4"/>
  <c r="L166" i="4"/>
  <c r="M166" i="4"/>
  <c r="M165" i="4"/>
  <c r="L165" i="4"/>
  <c r="L164" i="4"/>
  <c r="M164" i="4"/>
  <c r="L163" i="4"/>
  <c r="M163" i="4"/>
  <c r="M162" i="4"/>
  <c r="L162" i="4"/>
  <c r="L161" i="4"/>
  <c r="M161" i="4"/>
  <c r="L160" i="4"/>
  <c r="M160" i="4"/>
  <c r="M159" i="4"/>
  <c r="L159" i="4"/>
  <c r="L158" i="4"/>
  <c r="M158" i="4"/>
  <c r="L157" i="4"/>
  <c r="M157" i="4"/>
  <c r="M156" i="4"/>
  <c r="L156" i="4"/>
  <c r="L155" i="4"/>
  <c r="M155" i="4"/>
  <c r="L154" i="4"/>
  <c r="M154" i="4"/>
  <c r="M153" i="4"/>
  <c r="L153" i="4"/>
  <c r="L152" i="4"/>
  <c r="I146" i="4"/>
  <c r="L144" i="4"/>
  <c r="M144" i="4"/>
  <c r="L143" i="4"/>
  <c r="M143" i="4"/>
  <c r="L142" i="4"/>
  <c r="M142" i="4"/>
  <c r="L141" i="4"/>
  <c r="M140" i="4"/>
  <c r="L140" i="4"/>
  <c r="L139" i="4"/>
  <c r="M139" i="4"/>
  <c r="L138" i="4"/>
  <c r="M138" i="4"/>
  <c r="L137" i="4"/>
  <c r="M137" i="4"/>
  <c r="L136" i="4"/>
  <c r="M136" i="4"/>
  <c r="L135" i="4"/>
  <c r="M134" i="4"/>
  <c r="L134" i="4"/>
  <c r="M133" i="4"/>
  <c r="L133" i="4"/>
  <c r="L132" i="4"/>
  <c r="M132" i="4"/>
  <c r="L131" i="4"/>
  <c r="M131" i="4"/>
  <c r="L130" i="4"/>
  <c r="K146" i="4"/>
  <c r="M130" i="4"/>
  <c r="L129" i="4"/>
  <c r="M128" i="4"/>
  <c r="L128" i="4"/>
  <c r="L127" i="4"/>
  <c r="L126" i="4"/>
  <c r="M126" i="4"/>
  <c r="L125" i="4"/>
  <c r="M125" i="4"/>
  <c r="L124" i="4"/>
  <c r="I122" i="4"/>
  <c r="K121" i="4"/>
  <c r="L120" i="4"/>
  <c r="M120" i="4"/>
  <c r="L119" i="4"/>
  <c r="M119" i="4"/>
  <c r="L118" i="4"/>
  <c r="M118" i="4"/>
  <c r="L117" i="4"/>
  <c r="M116" i="4"/>
  <c r="L116" i="4"/>
  <c r="M115" i="4"/>
  <c r="L115" i="4"/>
  <c r="L114" i="4"/>
  <c r="M114" i="4"/>
  <c r="L113" i="4"/>
  <c r="M113" i="4"/>
  <c r="L112" i="4"/>
  <c r="M112" i="4"/>
  <c r="L111" i="4"/>
  <c r="M110" i="4"/>
  <c r="L110" i="4"/>
  <c r="L109" i="4"/>
  <c r="M109" i="4"/>
  <c r="L108" i="4"/>
  <c r="M108" i="4"/>
  <c r="L107" i="4"/>
  <c r="M107" i="4"/>
  <c r="L106" i="4"/>
  <c r="M106" i="4"/>
  <c r="L105" i="4"/>
  <c r="M104" i="4"/>
  <c r="L104" i="4"/>
  <c r="L103" i="4"/>
  <c r="M103" i="4"/>
  <c r="L102" i="4"/>
  <c r="K122" i="4"/>
  <c r="M102" i="4"/>
  <c r="L101" i="4"/>
  <c r="L100" i="4"/>
  <c r="I93" i="4"/>
  <c r="M92" i="4"/>
  <c r="L92" i="4"/>
  <c r="L91" i="4"/>
  <c r="L90" i="4"/>
  <c r="M90" i="4"/>
  <c r="M89" i="4"/>
  <c r="L89" i="4"/>
  <c r="L88" i="4"/>
  <c r="L87" i="4"/>
  <c r="M87" i="4"/>
  <c r="M86" i="4"/>
  <c r="L86" i="4"/>
  <c r="L85" i="4"/>
  <c r="M85" i="4"/>
  <c r="L84" i="4"/>
  <c r="M84" i="4"/>
  <c r="M83" i="4"/>
  <c r="L83" i="4"/>
  <c r="L82" i="4"/>
  <c r="L81" i="4"/>
  <c r="M81" i="4"/>
  <c r="M80" i="4"/>
  <c r="L80" i="4"/>
  <c r="L79" i="4"/>
  <c r="L78" i="4"/>
  <c r="M78" i="4"/>
  <c r="M77" i="4"/>
  <c r="L77" i="4"/>
  <c r="L76" i="4"/>
  <c r="K94" i="4"/>
  <c r="M76" i="4"/>
  <c r="L75" i="4"/>
  <c r="M74" i="4"/>
  <c r="L74" i="4"/>
  <c r="L73" i="4"/>
  <c r="K93" i="4"/>
  <c r="L72" i="4"/>
  <c r="K70" i="4"/>
  <c r="K69" i="4"/>
  <c r="L68" i="4"/>
  <c r="M68" i="4"/>
  <c r="L67" i="4"/>
  <c r="M67" i="4"/>
  <c r="L66" i="4"/>
  <c r="M66" i="4"/>
  <c r="L65" i="4"/>
  <c r="M65" i="4"/>
  <c r="L64" i="4"/>
  <c r="M64" i="4"/>
  <c r="L63" i="4"/>
  <c r="M63" i="4"/>
  <c r="L62" i="4"/>
  <c r="M62" i="4"/>
  <c r="L61" i="4"/>
  <c r="M61" i="4"/>
  <c r="L60" i="4"/>
  <c r="M60" i="4"/>
  <c r="L59" i="4"/>
  <c r="M59" i="4"/>
  <c r="L58" i="4"/>
  <c r="M58" i="4"/>
  <c r="L57" i="4"/>
  <c r="M57" i="4"/>
  <c r="L56" i="4"/>
  <c r="M56" i="4"/>
  <c r="L55" i="4"/>
  <c r="M55" i="4"/>
  <c r="L54" i="4"/>
  <c r="M54" i="4"/>
  <c r="L53" i="4"/>
  <c r="M53" i="4"/>
  <c r="L52" i="4"/>
  <c r="M52" i="4"/>
  <c r="L51" i="4"/>
  <c r="M51" i="4"/>
  <c r="L50" i="4"/>
  <c r="M50" i="4"/>
  <c r="L49" i="4"/>
  <c r="L48" i="4"/>
  <c r="K361" i="4" l="1"/>
  <c r="K37" i="4" s="1"/>
  <c r="I200" i="4"/>
  <c r="I21" i="4" s="1"/>
  <c r="I331" i="4"/>
  <c r="K305" i="4"/>
  <c r="K35" i="4" s="1"/>
  <c r="K199" i="4"/>
  <c r="K303" i="4"/>
  <c r="K359" i="4"/>
  <c r="I149" i="4"/>
  <c r="I32" i="4" s="1"/>
  <c r="K251" i="4"/>
  <c r="I175" i="4"/>
  <c r="I199" i="4"/>
  <c r="K388" i="4"/>
  <c r="K26" i="4" s="1"/>
  <c r="K387" i="4"/>
  <c r="K389" i="4"/>
  <c r="K38" i="4" s="1"/>
  <c r="M386" i="4"/>
  <c r="M358" i="4"/>
  <c r="M346" i="4"/>
  <c r="K333" i="4"/>
  <c r="K36" i="4" s="1"/>
  <c r="K331" i="4"/>
  <c r="K304" i="4"/>
  <c r="M302" i="4"/>
  <c r="M250" i="4"/>
  <c r="M249" i="4"/>
  <c r="K252" i="4"/>
  <c r="K22" i="4" s="1"/>
  <c r="K200" i="4"/>
  <c r="K201" i="4"/>
  <c r="K33" i="4" s="1"/>
  <c r="M329" i="4"/>
  <c r="M93" i="4"/>
  <c r="I251" i="4"/>
  <c r="I70" i="4"/>
  <c r="M79" i="4"/>
  <c r="M88" i="4"/>
  <c r="M318" i="4"/>
  <c r="I333" i="4"/>
  <c r="K360" i="4"/>
  <c r="K347" i="4"/>
  <c r="K253" i="4"/>
  <c r="K34" i="4" s="1"/>
  <c r="K227" i="4"/>
  <c r="K97" i="4"/>
  <c r="K31" i="4" s="1"/>
  <c r="K71" i="4"/>
  <c r="K149" i="4"/>
  <c r="K32" i="4" s="1"/>
  <c r="K123" i="4"/>
  <c r="M278" i="4"/>
  <c r="K96" i="4"/>
  <c r="K95" i="4"/>
  <c r="M75" i="4"/>
  <c r="I94" i="4"/>
  <c r="M94" i="4" s="1"/>
  <c r="K145" i="4"/>
  <c r="K147" i="4" s="1"/>
  <c r="M127" i="4"/>
  <c r="I33" i="4"/>
  <c r="I319" i="4"/>
  <c r="I332" i="4"/>
  <c r="M317" i="4"/>
  <c r="M331" i="4"/>
  <c r="M49" i="4"/>
  <c r="I69" i="4"/>
  <c r="M73" i="4"/>
  <c r="M82" i="4"/>
  <c r="M91" i="4"/>
  <c r="I121" i="4"/>
  <c r="M101" i="4"/>
  <c r="M198" i="4"/>
  <c r="K319" i="4"/>
  <c r="M199" i="4"/>
  <c r="I252" i="4"/>
  <c r="I305" i="4"/>
  <c r="M146" i="4"/>
  <c r="M105" i="4"/>
  <c r="M141" i="4"/>
  <c r="M174" i="4"/>
  <c r="M197" i="4"/>
  <c r="M212" i="4"/>
  <c r="M230" i="4"/>
  <c r="M248" i="4"/>
  <c r="I345" i="4"/>
  <c r="M225" i="4"/>
  <c r="I301" i="4"/>
  <c r="I304" i="4" s="1"/>
  <c r="M316" i="4"/>
  <c r="M365" i="4"/>
  <c r="I373" i="4"/>
  <c r="M122" i="4"/>
  <c r="M117" i="4"/>
  <c r="M135" i="4"/>
  <c r="I145" i="4"/>
  <c r="M173" i="4"/>
  <c r="K175" i="4"/>
  <c r="M206" i="4"/>
  <c r="M224" i="4"/>
  <c r="I226" i="4"/>
  <c r="I227" i="4" s="1"/>
  <c r="M242" i="4"/>
  <c r="I279" i="4"/>
  <c r="M309" i="4"/>
  <c r="I361" i="4"/>
  <c r="M357" i="4"/>
  <c r="I359" i="4"/>
  <c r="M359" i="4" s="1"/>
  <c r="M277" i="4"/>
  <c r="K279" i="4"/>
  <c r="M310" i="4"/>
  <c r="M328" i="4"/>
  <c r="M330" i="4"/>
  <c r="K332" i="4"/>
  <c r="M111" i="4"/>
  <c r="M129" i="4"/>
  <c r="M218" i="4"/>
  <c r="M236" i="4"/>
  <c r="M325" i="4"/>
  <c r="M366" i="4"/>
  <c r="I374" i="4"/>
  <c r="I385" i="4"/>
  <c r="K375" i="4"/>
  <c r="M251" i="4" l="1"/>
  <c r="I202" i="4"/>
  <c r="M175" i="4"/>
  <c r="M319" i="4"/>
  <c r="K306" i="4"/>
  <c r="K148" i="4"/>
  <c r="K150" i="4" s="1"/>
  <c r="K202" i="4"/>
  <c r="K390" i="4"/>
  <c r="K23" i="4"/>
  <c r="M227" i="4"/>
  <c r="K254" i="4"/>
  <c r="K21" i="4"/>
  <c r="M202" i="4"/>
  <c r="M201" i="4"/>
  <c r="M33" i="4" s="1"/>
  <c r="M200" i="4"/>
  <c r="M21" i="4" s="1"/>
  <c r="I95" i="4"/>
  <c r="M95" i="4" s="1"/>
  <c r="M304" i="4"/>
  <c r="M23" i="4" s="1"/>
  <c r="I306" i="4"/>
  <c r="M306" i="4" s="1"/>
  <c r="I23" i="4"/>
  <c r="M305" i="4"/>
  <c r="M35" i="4" s="1"/>
  <c r="I35" i="4"/>
  <c r="I148" i="4"/>
  <c r="M121" i="4"/>
  <c r="I123" i="4"/>
  <c r="M123" i="4" s="1"/>
  <c r="M149" i="4"/>
  <c r="M32" i="4" s="1"/>
  <c r="M332" i="4"/>
  <c r="M24" i="4" s="1"/>
  <c r="I334" i="4"/>
  <c r="I24" i="4"/>
  <c r="M279" i="4"/>
  <c r="I388" i="4"/>
  <c r="I375" i="4"/>
  <c r="M375" i="4" s="1"/>
  <c r="M373" i="4"/>
  <c r="M345" i="4"/>
  <c r="I360" i="4"/>
  <c r="I347" i="4"/>
  <c r="M347" i="4" s="1"/>
  <c r="M252" i="4"/>
  <c r="M22" i="4" s="1"/>
  <c r="I22" i="4"/>
  <c r="M361" i="4"/>
  <c r="M37" i="4" s="1"/>
  <c r="I37" i="4"/>
  <c r="M374" i="4"/>
  <c r="I389" i="4"/>
  <c r="M145" i="4"/>
  <c r="I147" i="4"/>
  <c r="M147" i="4" s="1"/>
  <c r="M69" i="4"/>
  <c r="I96" i="4"/>
  <c r="I71" i="4"/>
  <c r="M71" i="4" s="1"/>
  <c r="K362" i="4"/>
  <c r="K25" i="4"/>
  <c r="M70" i="4"/>
  <c r="I97" i="4"/>
  <c r="K334" i="4"/>
  <c r="K24" i="4"/>
  <c r="M226" i="4"/>
  <c r="I253" i="4"/>
  <c r="M333" i="4"/>
  <c r="M36" i="4" s="1"/>
  <c r="I36" i="4"/>
  <c r="I387" i="4"/>
  <c r="M387" i="4" s="1"/>
  <c r="M385" i="4"/>
  <c r="M301" i="4"/>
  <c r="I303" i="4"/>
  <c r="M303" i="4" s="1"/>
  <c r="K98" i="4"/>
  <c r="K19" i="4"/>
  <c r="K40" i="4"/>
  <c r="D15" i="3" s="1"/>
  <c r="K20" i="4" l="1"/>
  <c r="K28" i="4" s="1"/>
  <c r="M148" i="4"/>
  <c r="M20" i="4" s="1"/>
  <c r="I150" i="4"/>
  <c r="M150" i="4" s="1"/>
  <c r="I20" i="4"/>
  <c r="M97" i="4"/>
  <c r="M31" i="4" s="1"/>
  <c r="I31" i="4"/>
  <c r="M334" i="4"/>
  <c r="I362" i="4"/>
  <c r="M362" i="4" s="1"/>
  <c r="M360" i="4"/>
  <c r="M25" i="4" s="1"/>
  <c r="I25" i="4"/>
  <c r="M253" i="4"/>
  <c r="M34" i="4" s="1"/>
  <c r="I34" i="4"/>
  <c r="I254" i="4"/>
  <c r="M254" i="4" s="1"/>
  <c r="M96" i="4"/>
  <c r="M19" i="4" s="1"/>
  <c r="I98" i="4"/>
  <c r="M98" i="4" s="1"/>
  <c r="I19" i="4"/>
  <c r="M389" i="4"/>
  <c r="M38" i="4" s="1"/>
  <c r="I38" i="4"/>
  <c r="M388" i="4"/>
  <c r="M26" i="4" s="1"/>
  <c r="I390" i="4"/>
  <c r="M390" i="4" s="1"/>
  <c r="I26" i="4"/>
  <c r="I28" i="4" l="1"/>
  <c r="C14" i="3" s="1"/>
  <c r="M40" i="4"/>
  <c r="E15" i="3" s="1"/>
  <c r="I40" i="4"/>
  <c r="C15" i="3" s="1"/>
  <c r="K42" i="4"/>
  <c r="D14" i="3"/>
  <c r="F14" i="3" s="1"/>
  <c r="M28" i="4"/>
  <c r="C16" i="3" l="1"/>
  <c r="I42" i="4"/>
  <c r="F15" i="3"/>
  <c r="D16" i="3"/>
  <c r="M42" i="4"/>
  <c r="E14" i="3"/>
  <c r="E16" i="3" s="1"/>
  <c r="F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田島 由紀子</author>
  </authors>
  <commentList>
    <comment ref="B49" authorId="0" shapeId="0" xr:uid="{00000000-0006-0000-0400-000001000000}">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<sst xmlns="http://schemas.openxmlformats.org/spreadsheetml/2006/main" count="855" uniqueCount="415">
  <si>
    <t>（１）</t>
    <phoneticPr fontId="7"/>
  </si>
  <si>
    <t>設備導入予定場所</t>
    <rPh sb="0" eb="2">
      <t>セツビ</t>
    </rPh>
    <rPh sb="2" eb="4">
      <t>ドウニュウ</t>
    </rPh>
    <rPh sb="4" eb="6">
      <t>ヨテイ</t>
    </rPh>
    <rPh sb="6" eb="8">
      <t>バショ</t>
    </rPh>
    <phoneticPr fontId="7"/>
  </si>
  <si>
    <t>事業実施場所</t>
    <rPh sb="0" eb="2">
      <t>ジギョウ</t>
    </rPh>
    <rPh sb="2" eb="4">
      <t>ジッシ</t>
    </rPh>
    <rPh sb="4" eb="6">
      <t>バショ</t>
    </rPh>
    <phoneticPr fontId="7"/>
  </si>
  <si>
    <t>都道府県</t>
    <rPh sb="0" eb="4">
      <t>トドウフケン</t>
    </rPh>
    <phoneticPr fontId="3"/>
  </si>
  <si>
    <t>市区町村</t>
    <rPh sb="0" eb="2">
      <t>シク</t>
    </rPh>
    <rPh sb="2" eb="4">
      <t>チョウソン</t>
    </rPh>
    <phoneticPr fontId="3"/>
  </si>
  <si>
    <t>共用施設等の概要</t>
    <rPh sb="0" eb="5">
      <t>キョウヨウシセツトウ</t>
    </rPh>
    <rPh sb="6" eb="8">
      <t>ガイヨウ</t>
    </rPh>
    <phoneticPr fontId="7"/>
  </si>
  <si>
    <t>（２）</t>
    <phoneticPr fontId="7"/>
  </si>
  <si>
    <t>共用施設等への設備導入に係る事業実施予定年月日</t>
    <rPh sb="0" eb="2">
      <t>キョウヨウ</t>
    </rPh>
    <rPh sb="2" eb="4">
      <t>シセツ</t>
    </rPh>
    <rPh sb="4" eb="5">
      <t>トウ</t>
    </rPh>
    <rPh sb="7" eb="9">
      <t>セツビ</t>
    </rPh>
    <rPh sb="9" eb="11">
      <t>ドウニュウ</t>
    </rPh>
    <rPh sb="12" eb="13">
      <t>カカワ</t>
    </rPh>
    <rPh sb="14" eb="16">
      <t>ジギョウ</t>
    </rPh>
    <rPh sb="16" eb="18">
      <t>ジッシ</t>
    </rPh>
    <rPh sb="18" eb="20">
      <t>ヨテイ</t>
    </rPh>
    <rPh sb="20" eb="23">
      <t>ネンガッピ</t>
    </rPh>
    <phoneticPr fontId="7"/>
  </si>
  <si>
    <t>補助対象工事契約予定日</t>
    <rPh sb="0" eb="2">
      <t>ホジョ</t>
    </rPh>
    <rPh sb="2" eb="4">
      <t>タイショウ</t>
    </rPh>
    <rPh sb="4" eb="6">
      <t>コウジ</t>
    </rPh>
    <rPh sb="6" eb="8">
      <t>ケイヤク</t>
    </rPh>
    <rPh sb="8" eb="10">
      <t>ヨテイ</t>
    </rPh>
    <rPh sb="10" eb="11">
      <t>ビ</t>
    </rPh>
    <phoneticPr fontId="12"/>
  </si>
  <si>
    <t>補助対象工事着手予定日</t>
    <rPh sb="6" eb="8">
      <t>チャクシュ</t>
    </rPh>
    <rPh sb="8" eb="10">
      <t>ヨテイ</t>
    </rPh>
    <rPh sb="10" eb="11">
      <t>ビ</t>
    </rPh>
    <phoneticPr fontId="12"/>
  </si>
  <si>
    <t>補助対象工事完了予定日</t>
    <rPh sb="6" eb="8">
      <t>カンリョウ</t>
    </rPh>
    <rPh sb="8" eb="10">
      <t>ヨテイ</t>
    </rPh>
    <rPh sb="10" eb="11">
      <t>ビ</t>
    </rPh>
    <phoneticPr fontId="12"/>
  </si>
  <si>
    <t>補助対象工事に係わる全ての支払い完了予定日</t>
    <rPh sb="7" eb="8">
      <t>カカ</t>
    </rPh>
    <rPh sb="18" eb="20">
      <t>ヨテイ</t>
    </rPh>
    <phoneticPr fontId="7"/>
  </si>
  <si>
    <t>（３）</t>
    <phoneticPr fontId="7"/>
  </si>
  <si>
    <t>資金調達計画</t>
    <rPh sb="0" eb="2">
      <t>シキン</t>
    </rPh>
    <rPh sb="2" eb="4">
      <t>チョウタツ</t>
    </rPh>
    <rPh sb="4" eb="6">
      <t>ケイカク</t>
    </rPh>
    <phoneticPr fontId="7"/>
  </si>
  <si>
    <t>補助事業の遂行に係わる融資計画の有無</t>
    <rPh sb="0" eb="2">
      <t>ホジョ</t>
    </rPh>
    <rPh sb="2" eb="4">
      <t>ジギョウ</t>
    </rPh>
    <rPh sb="5" eb="7">
      <t>スイコウ</t>
    </rPh>
    <rPh sb="8" eb="9">
      <t>カカ</t>
    </rPh>
    <rPh sb="11" eb="13">
      <t>ユウシ</t>
    </rPh>
    <rPh sb="13" eb="15">
      <t>ケイカク</t>
    </rPh>
    <rPh sb="16" eb="18">
      <t>ウム</t>
    </rPh>
    <phoneticPr fontId="7"/>
  </si>
  <si>
    <t>融資契約予定時期</t>
    <rPh sb="0" eb="2">
      <t>ユウシ</t>
    </rPh>
    <rPh sb="2" eb="4">
      <t>ケイヤク</t>
    </rPh>
    <rPh sb="4" eb="6">
      <t>ヨテイ</t>
    </rPh>
    <rPh sb="6" eb="8">
      <t>ジキ</t>
    </rPh>
    <phoneticPr fontId="7"/>
  </si>
  <si>
    <t>（４）</t>
    <phoneticPr fontId="7"/>
  </si>
  <si>
    <t>他の補助金に関する事項</t>
    <rPh sb="0" eb="1">
      <t>タ</t>
    </rPh>
    <rPh sb="2" eb="5">
      <t>ホジョキン</t>
    </rPh>
    <rPh sb="6" eb="7">
      <t>カン</t>
    </rPh>
    <rPh sb="9" eb="11">
      <t>ジコウ</t>
    </rPh>
    <phoneticPr fontId="7"/>
  </si>
  <si>
    <t>他の補助金の有無（予定を含む）</t>
    <rPh sb="0" eb="8">
      <t>タホジョキンウム</t>
    </rPh>
    <rPh sb="9" eb="11">
      <t>ヨテイ</t>
    </rPh>
    <rPh sb="12" eb="13">
      <t>フク</t>
    </rPh>
    <phoneticPr fontId="7"/>
  </si>
  <si>
    <t>他の補助金名</t>
    <rPh sb="0" eb="6">
      <t>タホジョキンメイ</t>
    </rPh>
    <phoneticPr fontId="7"/>
  </si>
  <si>
    <t>その他実施上の
留意事項</t>
    <rPh sb="2" eb="3">
      <t>タ</t>
    </rPh>
    <rPh sb="3" eb="5">
      <t>ジッシ</t>
    </rPh>
    <rPh sb="5" eb="6">
      <t>ジョウ</t>
    </rPh>
    <rPh sb="8" eb="10">
      <t>リュウイ</t>
    </rPh>
    <rPh sb="10" eb="12">
      <t>ジコウ</t>
    </rPh>
    <phoneticPr fontId="7"/>
  </si>
  <si>
    <t>（５）</t>
    <phoneticPr fontId="7"/>
  </si>
  <si>
    <t>リースの契約予定</t>
    <rPh sb="4" eb="6">
      <t>ケイヤク</t>
    </rPh>
    <rPh sb="6" eb="8">
      <t>ヨテイ</t>
    </rPh>
    <phoneticPr fontId="7"/>
  </si>
  <si>
    <t>リース</t>
    <phoneticPr fontId="7"/>
  </si>
  <si>
    <t>リースの対象となる設備</t>
    <rPh sb="4" eb="6">
      <t>タイショウ</t>
    </rPh>
    <rPh sb="9" eb="11">
      <t>セツビ</t>
    </rPh>
    <phoneticPr fontId="7"/>
  </si>
  <si>
    <t>（６）</t>
    <phoneticPr fontId="7"/>
  </si>
  <si>
    <t>【業務用】導入設備の内容</t>
    <rPh sb="1" eb="4">
      <t>ギョウムヨウ</t>
    </rPh>
    <rPh sb="5" eb="7">
      <t>ドウニュウ</t>
    </rPh>
    <rPh sb="7" eb="9">
      <t>セツビ</t>
    </rPh>
    <rPh sb="10" eb="12">
      <t>ナイヨウ</t>
    </rPh>
    <phoneticPr fontId="3"/>
  </si>
  <si>
    <t>設備名</t>
    <rPh sb="0" eb="2">
      <t>セツビ</t>
    </rPh>
    <rPh sb="2" eb="3">
      <t>メイ</t>
    </rPh>
    <phoneticPr fontId="3"/>
  </si>
  <si>
    <t>性能</t>
    <rPh sb="0" eb="2">
      <t>セイノウ</t>
    </rPh>
    <phoneticPr fontId="3"/>
  </si>
  <si>
    <t>蓄電システム</t>
    <rPh sb="0" eb="2">
      <t>チクデン</t>
    </rPh>
    <phoneticPr fontId="3"/>
  </si>
  <si>
    <t>蓄電容量</t>
    <rPh sb="0" eb="2">
      <t>チクデン</t>
    </rPh>
    <rPh sb="2" eb="4">
      <t>ヨウリョウ</t>
    </rPh>
    <phoneticPr fontId="3"/>
  </si>
  <si>
    <t>kWh</t>
    <phoneticPr fontId="3"/>
  </si>
  <si>
    <t>コージェネレーションシステム</t>
    <phoneticPr fontId="3"/>
  </si>
  <si>
    <t>発電量</t>
    <rPh sb="0" eb="2">
      <t>ハツデン</t>
    </rPh>
    <rPh sb="2" eb="3">
      <t>リョウ</t>
    </rPh>
    <phoneticPr fontId="3"/>
  </si>
  <si>
    <t>kW</t>
    <phoneticPr fontId="3"/>
  </si>
  <si>
    <t>EV用充放電設備</t>
    <rPh sb="2" eb="3">
      <t>ヨウ</t>
    </rPh>
    <rPh sb="3" eb="4">
      <t>ジュウ</t>
    </rPh>
    <rPh sb="4" eb="6">
      <t>ホウデン</t>
    </rPh>
    <rPh sb="6" eb="8">
      <t>セツビ</t>
    </rPh>
    <phoneticPr fontId="3"/>
  </si>
  <si>
    <t>台数</t>
    <rPh sb="0" eb="2">
      <t>ダイスウ</t>
    </rPh>
    <phoneticPr fontId="3"/>
  </si>
  <si>
    <t>台</t>
    <rPh sb="0" eb="1">
      <t>ダイ</t>
    </rPh>
    <phoneticPr fontId="3"/>
  </si>
  <si>
    <t>太陽光発電</t>
    <rPh sb="0" eb="3">
      <t>タイヨウコウ</t>
    </rPh>
    <rPh sb="3" eb="5">
      <t>ハツデン</t>
    </rPh>
    <phoneticPr fontId="3"/>
  </si>
  <si>
    <t>発電量</t>
    <phoneticPr fontId="3"/>
  </si>
  <si>
    <t>（７）</t>
    <phoneticPr fontId="7"/>
  </si>
  <si>
    <t>➢ このシート「概略予算書（まとめ）」内の〈補助事業に要する経費〉〈補助対象経費〉〈補助対象外経費〉の金額は、</t>
    <rPh sb="19" eb="20">
      <t>ナイ</t>
    </rPh>
    <rPh sb="22" eb="24">
      <t>ホジョ</t>
    </rPh>
    <rPh sb="24" eb="26">
      <t>ジギョウ</t>
    </rPh>
    <rPh sb="27" eb="28">
      <t>ヨウ</t>
    </rPh>
    <rPh sb="30" eb="32">
      <t>ケイヒ</t>
    </rPh>
    <rPh sb="36" eb="38">
      <t>タイショウ</t>
    </rPh>
    <rPh sb="38" eb="40">
      <t>ケイヒ</t>
    </rPh>
    <rPh sb="44" eb="47">
      <t>タイショウガイ</t>
    </rPh>
    <rPh sb="51" eb="53">
      <t>キンガク</t>
    </rPh>
    <phoneticPr fontId="7"/>
  </si>
  <si>
    <t>　　「概略予算書の合計欄から数式でリンクされています。</t>
    <rPh sb="9" eb="11">
      <t>ゴウケイ</t>
    </rPh>
    <rPh sb="11" eb="12">
      <t>ラン</t>
    </rPh>
    <phoneticPr fontId="7"/>
  </si>
  <si>
    <t>➢ 数式のリンクによって不都合が生じる場合は、シートの保護を解除して直接金額を入力してください。</t>
    <rPh sb="2" eb="4">
      <t>スウシキ</t>
    </rPh>
    <rPh sb="12" eb="15">
      <t>フツゴウ</t>
    </rPh>
    <rPh sb="16" eb="17">
      <t>ショウ</t>
    </rPh>
    <rPh sb="19" eb="21">
      <t>バアイ</t>
    </rPh>
    <rPh sb="27" eb="29">
      <t>ホゴ</t>
    </rPh>
    <rPh sb="30" eb="32">
      <t>カイジョ</t>
    </rPh>
    <rPh sb="34" eb="36">
      <t>チョクセツ</t>
    </rPh>
    <rPh sb="35" eb="36">
      <t>スウシキ</t>
    </rPh>
    <rPh sb="36" eb="38">
      <t>キンガク</t>
    </rPh>
    <rPh sb="39" eb="41">
      <t>ニュウリョク</t>
    </rPh>
    <phoneticPr fontId="7"/>
  </si>
  <si>
    <t>　　その際は、必ず概略予算書の金額と整合をとってください。</t>
    <rPh sb="4" eb="5">
      <t>サイ</t>
    </rPh>
    <rPh sb="7" eb="8">
      <t>カナラ</t>
    </rPh>
    <rPh sb="15" eb="17">
      <t>キンガク</t>
    </rPh>
    <phoneticPr fontId="7"/>
  </si>
  <si>
    <t>（単位：円）</t>
    <phoneticPr fontId="7"/>
  </si>
  <si>
    <t>補助対象経費の区分</t>
    <rPh sb="0" eb="2">
      <t>ホジョ</t>
    </rPh>
    <rPh sb="2" eb="4">
      <t>タイショウ</t>
    </rPh>
    <rPh sb="4" eb="6">
      <t>ケイヒ</t>
    </rPh>
    <rPh sb="7" eb="9">
      <t>クブン</t>
    </rPh>
    <phoneticPr fontId="7"/>
  </si>
  <si>
    <t>補助事業に要する経費</t>
    <rPh sb="0" eb="2">
      <t>ホジョ</t>
    </rPh>
    <rPh sb="2" eb="4">
      <t>ジギョウ</t>
    </rPh>
    <rPh sb="5" eb="6">
      <t>ヨウ</t>
    </rPh>
    <rPh sb="8" eb="10">
      <t>ケイヒ</t>
    </rPh>
    <phoneticPr fontId="7"/>
  </si>
  <si>
    <t>補助対象経費</t>
    <rPh sb="0" eb="2">
      <t>ホジョ</t>
    </rPh>
    <rPh sb="2" eb="4">
      <t>タイショウ</t>
    </rPh>
    <rPh sb="4" eb="6">
      <t>ケイヒ</t>
    </rPh>
    <phoneticPr fontId="7"/>
  </si>
  <si>
    <t>補助対象外経費</t>
    <rPh sb="0" eb="2">
      <t>ホジョ</t>
    </rPh>
    <rPh sb="2" eb="4">
      <t>タイショウ</t>
    </rPh>
    <rPh sb="4" eb="5">
      <t>ガイ</t>
    </rPh>
    <rPh sb="5" eb="7">
      <t>ケイヒ</t>
    </rPh>
    <phoneticPr fontId="7"/>
  </si>
  <si>
    <t>補助金の額</t>
    <rPh sb="0" eb="3">
      <t>ホジョキン</t>
    </rPh>
    <rPh sb="4" eb="5">
      <t>ガク</t>
    </rPh>
    <phoneticPr fontId="7"/>
  </si>
  <si>
    <t>工事費</t>
    <rPh sb="0" eb="2">
      <t>コウジ</t>
    </rPh>
    <rPh sb="2" eb="3">
      <t>ヒ</t>
    </rPh>
    <phoneticPr fontId="7"/>
  </si>
  <si>
    <t>合計</t>
    <rPh sb="0" eb="2">
      <t>ゴウケイ</t>
    </rPh>
    <phoneticPr fontId="7"/>
  </si>
  <si>
    <t>◆数式について</t>
    <rPh sb="1" eb="3">
      <t>スウシキ</t>
    </rPh>
    <phoneticPr fontId="7"/>
  </si>
  <si>
    <t>➢ 金額の計算間違いを防ぐため、あらかじめ設定されている数式は原則崩さずに作成し、必要に応じて行の追加や削除を行ってください。</t>
    <phoneticPr fontId="7"/>
  </si>
  <si>
    <t>➢ （集計）の金額は、（内訳）の「単価」と「補助事業に要する経費と補助対象外経費の数量」を入力すると、項目ごとに金額が自動計算されます。</t>
    <phoneticPr fontId="7"/>
  </si>
  <si>
    <t>➢ （内訳）の経費区分欄のプルダウンから「設備」or「工事」を選択（または入力）すると、項目ごとに設備費小計、工事費小計が算出されます。</t>
    <phoneticPr fontId="7"/>
  </si>
  <si>
    <t>➢ Ａ４タテ片面でカラー印刷し、ファイリングしてください。</t>
    <phoneticPr fontId="7"/>
  </si>
  <si>
    <t>経費
区分</t>
    <rPh sb="0" eb="2">
      <t>ケイヒ</t>
    </rPh>
    <rPh sb="3" eb="5">
      <t>クブン</t>
    </rPh>
    <phoneticPr fontId="7"/>
  </si>
  <si>
    <t xml:space="preserve"> </t>
    <phoneticPr fontId="7"/>
  </si>
  <si>
    <t>単位</t>
    <rPh sb="0" eb="2">
      <t>タンイ</t>
    </rPh>
    <phoneticPr fontId="7"/>
  </si>
  <si>
    <t>交付申請時</t>
    <rPh sb="2" eb="4">
      <t>シンセイ</t>
    </rPh>
    <phoneticPr fontId="7"/>
  </si>
  <si>
    <t>備考</t>
    <rPh sb="0" eb="2">
      <t>ビコウ</t>
    </rPh>
    <phoneticPr fontId="7"/>
  </si>
  <si>
    <t>名称</t>
    <rPh sb="0" eb="2">
      <t>メイショウ</t>
    </rPh>
    <phoneticPr fontId="7"/>
  </si>
  <si>
    <t>型式</t>
    <rPh sb="0" eb="2">
      <t>カタシキ</t>
    </rPh>
    <phoneticPr fontId="7"/>
  </si>
  <si>
    <t>機器番号</t>
    <rPh sb="0" eb="2">
      <t>キキ</t>
    </rPh>
    <rPh sb="2" eb="4">
      <t>バンゴウ</t>
    </rPh>
    <phoneticPr fontId="7"/>
  </si>
  <si>
    <t>単価</t>
    <rPh sb="0" eb="2">
      <t>タンカ</t>
    </rPh>
    <phoneticPr fontId="7"/>
  </si>
  <si>
    <t>数量</t>
    <rPh sb="0" eb="2">
      <t>スウリョウ</t>
    </rPh>
    <phoneticPr fontId="7"/>
  </si>
  <si>
    <t>金額</t>
    <rPh sb="0" eb="2">
      <t>キンガク</t>
    </rPh>
    <phoneticPr fontId="7"/>
  </si>
  <si>
    <t>（集計）</t>
    <rPh sb="1" eb="3">
      <t>シュウケイ</t>
    </rPh>
    <phoneticPr fontId="7"/>
  </si>
  <si>
    <t>Ⅰ．設備費</t>
    <rPh sb="2" eb="4">
      <t>セツビ</t>
    </rPh>
    <rPh sb="4" eb="5">
      <t>ヒ</t>
    </rPh>
    <phoneticPr fontId="7"/>
  </si>
  <si>
    <t>１．●●●●●●●●●</t>
  </si>
  <si>
    <t>式</t>
  </si>
  <si>
    <t>２．●●●●●●●●●</t>
    <phoneticPr fontId="7"/>
  </si>
  <si>
    <t>３．●●●●●●●●●</t>
  </si>
  <si>
    <t>４．●●●●●●●●●</t>
  </si>
  <si>
    <t>５．●●●●●●●●●</t>
  </si>
  <si>
    <t>６．●●●●●●●●●</t>
  </si>
  <si>
    <t>７．●●●●●●●●●</t>
  </si>
  <si>
    <t>８．●●●●●●●●●</t>
  </si>
  <si>
    <t>設備費　</t>
    <phoneticPr fontId="7"/>
  </si>
  <si>
    <t>Ⅱ．工事費</t>
    <rPh sb="2" eb="5">
      <t>コウジヒ</t>
    </rPh>
    <phoneticPr fontId="7"/>
  </si>
  <si>
    <t>２．●●●●●●●●●</t>
  </si>
  <si>
    <t>総合計</t>
    <rPh sb="0" eb="3">
      <t>ソウゴウケイ</t>
    </rPh>
    <phoneticPr fontId="7"/>
  </si>
  <si>
    <t>（内訳）</t>
    <rPh sb="1" eb="3">
      <t>ウチワケ</t>
    </rPh>
    <phoneticPr fontId="7"/>
  </si>
  <si>
    <t>Ⅰ．設備費　　Ⅱ．工事費</t>
    <phoneticPr fontId="7"/>
  </si>
  <si>
    <t>１．●●●●●●●●●</t>
    <phoneticPr fontId="12"/>
  </si>
  <si>
    <t>1-1 ▲▲▲▲▲▲</t>
    <phoneticPr fontId="7"/>
  </si>
  <si>
    <t>設備</t>
  </si>
  <si>
    <t>工事</t>
  </si>
  <si>
    <t>1-1</t>
    <phoneticPr fontId="7"/>
  </si>
  <si>
    <r>
      <t>設備費</t>
    </r>
    <r>
      <rPr>
        <b/>
        <sz val="11"/>
        <color theme="0"/>
        <rFont val="HGPｺﾞｼｯｸM"/>
        <family val="3"/>
        <charset val="128"/>
      </rPr>
      <t>1</t>
    </r>
    <phoneticPr fontId="7"/>
  </si>
  <si>
    <t>小計</t>
    <phoneticPr fontId="7"/>
  </si>
  <si>
    <r>
      <t>工事費</t>
    </r>
    <r>
      <rPr>
        <b/>
        <sz val="11"/>
        <color theme="0"/>
        <rFont val="HGPｺﾞｼｯｸM"/>
        <family val="3"/>
        <charset val="128"/>
      </rPr>
      <t>1</t>
    </r>
    <phoneticPr fontId="7"/>
  </si>
  <si>
    <t>中計</t>
    <rPh sb="0" eb="2">
      <t>チュウケイ</t>
    </rPh>
    <phoneticPr fontId="7"/>
  </si>
  <si>
    <t>1-●　◆◆◆◆◆◆◆</t>
    <phoneticPr fontId="7"/>
  </si>
  <si>
    <t>1-●</t>
    <phoneticPr fontId="7"/>
  </si>
  <si>
    <t>項目</t>
    <rPh sb="0" eb="2">
      <t>コウモク</t>
    </rPh>
    <phoneticPr fontId="7"/>
  </si>
  <si>
    <t>合計</t>
    <phoneticPr fontId="7"/>
  </si>
  <si>
    <t>工事費　</t>
    <phoneticPr fontId="7"/>
  </si>
  <si>
    <t>項目　</t>
    <phoneticPr fontId="7"/>
  </si>
  <si>
    <t>２．●●●●●●●●●</t>
    <phoneticPr fontId="12"/>
  </si>
  <si>
    <t>2-1 ▲▲▲▲▲▲</t>
    <phoneticPr fontId="7"/>
  </si>
  <si>
    <t>2-1</t>
    <phoneticPr fontId="7"/>
  </si>
  <si>
    <r>
      <t>設備費</t>
    </r>
    <r>
      <rPr>
        <b/>
        <sz val="11"/>
        <color theme="0"/>
        <rFont val="HGPｺﾞｼｯｸM"/>
        <family val="3"/>
        <charset val="128"/>
      </rPr>
      <t>2</t>
    </r>
    <phoneticPr fontId="7"/>
  </si>
  <si>
    <r>
      <t>工事費</t>
    </r>
    <r>
      <rPr>
        <b/>
        <sz val="11"/>
        <color theme="0"/>
        <rFont val="HGPｺﾞｼｯｸM"/>
        <family val="3"/>
        <charset val="128"/>
      </rPr>
      <t>2</t>
    </r>
    <phoneticPr fontId="7"/>
  </si>
  <si>
    <t>2-●　◆◆◆◆◆◆◆</t>
    <phoneticPr fontId="7"/>
  </si>
  <si>
    <t>2-●</t>
    <phoneticPr fontId="7"/>
  </si>
  <si>
    <t>３．●●●●●●●●●</t>
    <phoneticPr fontId="12"/>
  </si>
  <si>
    <t>3-1 ▲▲▲▲▲▲</t>
    <phoneticPr fontId="7"/>
  </si>
  <si>
    <t>3-1</t>
    <phoneticPr fontId="7"/>
  </si>
  <si>
    <r>
      <t>設備費</t>
    </r>
    <r>
      <rPr>
        <b/>
        <sz val="11"/>
        <color theme="0"/>
        <rFont val="HGPｺﾞｼｯｸM"/>
        <family val="3"/>
        <charset val="128"/>
      </rPr>
      <t>3</t>
    </r>
    <phoneticPr fontId="7"/>
  </si>
  <si>
    <r>
      <t>工事費</t>
    </r>
    <r>
      <rPr>
        <b/>
        <sz val="11"/>
        <color theme="0"/>
        <rFont val="HGPｺﾞｼｯｸM"/>
        <family val="3"/>
        <charset val="128"/>
      </rPr>
      <t>3</t>
    </r>
    <phoneticPr fontId="7"/>
  </si>
  <si>
    <t>3-●　◆◆◆◆◆◆◆</t>
    <phoneticPr fontId="7"/>
  </si>
  <si>
    <t>3-●</t>
    <phoneticPr fontId="7"/>
  </si>
  <si>
    <t>４．●●●●●●●●●</t>
    <phoneticPr fontId="12"/>
  </si>
  <si>
    <t>4-1 ▲▲▲▲▲▲</t>
    <phoneticPr fontId="7"/>
  </si>
  <si>
    <t>4-1</t>
    <phoneticPr fontId="7"/>
  </si>
  <si>
    <r>
      <t>設備費</t>
    </r>
    <r>
      <rPr>
        <b/>
        <sz val="11"/>
        <color theme="0"/>
        <rFont val="HGPｺﾞｼｯｸM"/>
        <family val="3"/>
        <charset val="128"/>
      </rPr>
      <t>4</t>
    </r>
    <phoneticPr fontId="7"/>
  </si>
  <si>
    <r>
      <t>工事費</t>
    </r>
    <r>
      <rPr>
        <b/>
        <sz val="11"/>
        <color theme="0"/>
        <rFont val="HGPｺﾞｼｯｸM"/>
        <family val="3"/>
        <charset val="128"/>
      </rPr>
      <t>4</t>
    </r>
    <phoneticPr fontId="7"/>
  </si>
  <si>
    <t>4-●　◆◆◆◆◆◆◆</t>
    <phoneticPr fontId="7"/>
  </si>
  <si>
    <t>4-●</t>
    <phoneticPr fontId="7"/>
  </si>
  <si>
    <t>５．●●●●●●●●●</t>
    <phoneticPr fontId="12"/>
  </si>
  <si>
    <t>5-1 ▲▲▲▲▲▲</t>
    <phoneticPr fontId="7"/>
  </si>
  <si>
    <t>5-1</t>
    <phoneticPr fontId="7"/>
  </si>
  <si>
    <r>
      <t>設備費</t>
    </r>
    <r>
      <rPr>
        <b/>
        <sz val="11"/>
        <color theme="0"/>
        <rFont val="HGPｺﾞｼｯｸM"/>
        <family val="3"/>
        <charset val="128"/>
      </rPr>
      <t>5</t>
    </r>
    <phoneticPr fontId="7"/>
  </si>
  <si>
    <r>
      <t>工事費</t>
    </r>
    <r>
      <rPr>
        <b/>
        <sz val="11"/>
        <color theme="0"/>
        <rFont val="HGPｺﾞｼｯｸM"/>
        <family val="3"/>
        <charset val="128"/>
      </rPr>
      <t>5</t>
    </r>
    <phoneticPr fontId="7"/>
  </si>
  <si>
    <t>5-●　◆◆◆◆◆◆◆</t>
    <phoneticPr fontId="7"/>
  </si>
  <si>
    <t>5-●</t>
    <phoneticPr fontId="7"/>
  </si>
  <si>
    <t>６．●●●●●●●●●</t>
    <phoneticPr fontId="12"/>
  </si>
  <si>
    <t>6-1 ▲▲▲▲▲▲</t>
    <phoneticPr fontId="7"/>
  </si>
  <si>
    <t>6-1</t>
    <phoneticPr fontId="7"/>
  </si>
  <si>
    <r>
      <t>設備費</t>
    </r>
    <r>
      <rPr>
        <b/>
        <sz val="11"/>
        <color theme="0"/>
        <rFont val="HGPｺﾞｼｯｸM"/>
        <family val="3"/>
        <charset val="128"/>
      </rPr>
      <t>6</t>
    </r>
    <phoneticPr fontId="7"/>
  </si>
  <si>
    <r>
      <t>工事費</t>
    </r>
    <r>
      <rPr>
        <b/>
        <sz val="11"/>
        <color theme="0"/>
        <rFont val="HGPｺﾞｼｯｸM"/>
        <family val="3"/>
        <charset val="128"/>
      </rPr>
      <t>6</t>
    </r>
    <phoneticPr fontId="7"/>
  </si>
  <si>
    <t>6-●　◆◆◆◆◆◆◆</t>
    <phoneticPr fontId="7"/>
  </si>
  <si>
    <t>6-●</t>
    <phoneticPr fontId="7"/>
  </si>
  <si>
    <t>７．●●●●●●●●●</t>
    <phoneticPr fontId="12"/>
  </si>
  <si>
    <t>7-1 ▲▲▲▲▲▲</t>
    <phoneticPr fontId="7"/>
  </si>
  <si>
    <t>7-1</t>
    <phoneticPr fontId="7"/>
  </si>
  <si>
    <r>
      <t>設備費</t>
    </r>
    <r>
      <rPr>
        <b/>
        <sz val="11"/>
        <color theme="0"/>
        <rFont val="HGPｺﾞｼｯｸM"/>
        <family val="3"/>
        <charset val="128"/>
      </rPr>
      <t>7</t>
    </r>
    <phoneticPr fontId="7"/>
  </si>
  <si>
    <r>
      <t>工事費</t>
    </r>
    <r>
      <rPr>
        <b/>
        <sz val="11"/>
        <color theme="0"/>
        <rFont val="HGPｺﾞｼｯｸM"/>
        <family val="3"/>
        <charset val="128"/>
      </rPr>
      <t>7</t>
    </r>
    <phoneticPr fontId="7"/>
  </si>
  <si>
    <t>7-●　◆◆◆◆◆◆◆</t>
    <phoneticPr fontId="7"/>
  </si>
  <si>
    <t>7-●</t>
    <phoneticPr fontId="7"/>
  </si>
  <si>
    <t>８．●●●●●●●●●</t>
    <phoneticPr fontId="12"/>
  </si>
  <si>
    <t>8-1 ▲▲▲▲▲▲</t>
    <phoneticPr fontId="7"/>
  </si>
  <si>
    <t>8-1</t>
    <phoneticPr fontId="7"/>
  </si>
  <si>
    <r>
      <t>設備費</t>
    </r>
    <r>
      <rPr>
        <b/>
        <sz val="11"/>
        <color theme="0"/>
        <rFont val="HGPｺﾞｼｯｸM"/>
        <family val="3"/>
        <charset val="128"/>
      </rPr>
      <t>8</t>
    </r>
    <phoneticPr fontId="7"/>
  </si>
  <si>
    <r>
      <t>工事費</t>
    </r>
    <r>
      <rPr>
        <b/>
        <sz val="11"/>
        <color theme="0"/>
        <rFont val="HGPｺﾞｼｯｸM"/>
        <family val="3"/>
        <charset val="128"/>
      </rPr>
      <t>8</t>
    </r>
    <phoneticPr fontId="7"/>
  </si>
  <si>
    <t>8-●　◆◆◆◆◆◆◆</t>
    <phoneticPr fontId="7"/>
  </si>
  <si>
    <t>8-●</t>
    <phoneticPr fontId="7"/>
  </si>
  <si>
    <t>メーカー名</t>
    <rPh sb="4" eb="5">
      <t>メイ</t>
    </rPh>
    <phoneticPr fontId="7"/>
  </si>
  <si>
    <t>パッケージ型番</t>
    <rPh sb="5" eb="7">
      <t>カタバン</t>
    </rPh>
    <phoneticPr fontId="7"/>
  </si>
  <si>
    <t>初期実効容量</t>
    <rPh sb="0" eb="2">
      <t>ショキ</t>
    </rPh>
    <rPh sb="2" eb="4">
      <t>ジッコウ</t>
    </rPh>
    <rPh sb="4" eb="6">
      <t>ヨウリョウ</t>
    </rPh>
    <phoneticPr fontId="7"/>
  </si>
  <si>
    <t>(Ⅰ)</t>
    <phoneticPr fontId="3"/>
  </si>
  <si>
    <t>蓄電容量</t>
    <rPh sb="0" eb="2">
      <t>チクデン</t>
    </rPh>
    <rPh sb="2" eb="4">
      <t>ヨウリョウ</t>
    </rPh>
    <phoneticPr fontId="7"/>
  </si>
  <si>
    <t>保証年数</t>
    <rPh sb="0" eb="2">
      <t>ホショウ</t>
    </rPh>
    <rPh sb="2" eb="4">
      <t>ネンスウ</t>
    </rPh>
    <phoneticPr fontId="7"/>
  </si>
  <si>
    <t>年</t>
    <rPh sb="0" eb="1">
      <t>ネン</t>
    </rPh>
    <phoneticPr fontId="7"/>
  </si>
  <si>
    <t>PCSのタイプ</t>
    <phoneticPr fontId="7"/>
  </si>
  <si>
    <t>PCSの定格出力</t>
    <rPh sb="4" eb="6">
      <t>テイカク</t>
    </rPh>
    <rPh sb="6" eb="8">
      <t>シュツリョク</t>
    </rPh>
    <phoneticPr fontId="7"/>
  </si>
  <si>
    <t>申請可能な導入価格の上限額</t>
    <rPh sb="0" eb="2">
      <t>シンセイ</t>
    </rPh>
    <rPh sb="2" eb="4">
      <t>カノウ</t>
    </rPh>
    <rPh sb="5" eb="7">
      <t>ドウニュウ</t>
    </rPh>
    <rPh sb="7" eb="9">
      <t>カカク</t>
    </rPh>
    <rPh sb="10" eb="13">
      <t>ジョウゲンガク</t>
    </rPh>
    <phoneticPr fontId="7"/>
  </si>
  <si>
    <t>円</t>
    <rPh sb="0" eb="1">
      <t>エン</t>
    </rPh>
    <phoneticPr fontId="7"/>
  </si>
  <si>
    <t>(Ⅱ)</t>
    <phoneticPr fontId="3"/>
  </si>
  <si>
    <t>導入台数</t>
    <rPh sb="0" eb="2">
      <t>ドウニュウ</t>
    </rPh>
    <rPh sb="2" eb="4">
      <t>ダイスウ</t>
    </rPh>
    <phoneticPr fontId="7"/>
  </si>
  <si>
    <t>台</t>
    <rPh sb="0" eb="1">
      <t>ダイ</t>
    </rPh>
    <phoneticPr fontId="7"/>
  </si>
  <si>
    <t>(Ⅲ)</t>
    <phoneticPr fontId="3"/>
  </si>
  <si>
    <t>初期実効容量(合計)</t>
    <rPh sb="0" eb="2">
      <t>ショキ</t>
    </rPh>
    <rPh sb="2" eb="4">
      <t>ジッコウ</t>
    </rPh>
    <rPh sb="4" eb="6">
      <t>ヨウリョウ</t>
    </rPh>
    <rPh sb="7" eb="9">
      <t>ゴウケイ</t>
    </rPh>
    <phoneticPr fontId="7"/>
  </si>
  <si>
    <t>kWh</t>
    <phoneticPr fontId="7"/>
  </si>
  <si>
    <t>①=(Ⅰ)×(Ⅲ）×30,000</t>
    <phoneticPr fontId="3"/>
  </si>
  <si>
    <t>②=(Ⅱ)×(Ⅲ)</t>
    <phoneticPr fontId="3"/>
  </si>
  <si>
    <t>補助対象費用の１/２</t>
    <rPh sb="0" eb="2">
      <t>ホジョ</t>
    </rPh>
    <rPh sb="2" eb="4">
      <t>タイショウ</t>
    </rPh>
    <rPh sb="4" eb="6">
      <t>ヒヨウ</t>
    </rPh>
    <phoneticPr fontId="7"/>
  </si>
  <si>
    <t>③=②の1/2</t>
    <phoneticPr fontId="7"/>
  </si>
  <si>
    <t>蓄電システム導入補助金申請額</t>
  </si>
  <si>
    <t xml:space="preserve"> 円</t>
    <rPh sb="1" eb="2">
      <t>エン</t>
    </rPh>
    <phoneticPr fontId="7"/>
  </si>
  <si>
    <t>④=①,③のいずれか低い金額</t>
    <phoneticPr fontId="3"/>
  </si>
  <si>
    <t>印</t>
    <rPh sb="0" eb="1">
      <t>イン</t>
    </rPh>
    <phoneticPr fontId="3"/>
  </si>
  <si>
    <t xml:space="preserve"> 円</t>
    <phoneticPr fontId="7"/>
  </si>
  <si>
    <t>⑤</t>
    <phoneticPr fontId="3"/>
  </si>
  <si>
    <t>⑥=④+⑤</t>
    <phoneticPr fontId="7"/>
  </si>
  <si>
    <t>保証年数</t>
  </si>
  <si>
    <t>目標価格（蓄電容量１ｋＷｈあたり）</t>
    <phoneticPr fontId="38"/>
  </si>
  <si>
    <t>平成31年度</t>
    <rPh sb="0" eb="2">
      <t>ヘイセイ</t>
    </rPh>
    <rPh sb="4" eb="6">
      <t>ネンド</t>
    </rPh>
    <phoneticPr fontId="38"/>
  </si>
  <si>
    <t>平成30年度</t>
    <rPh sb="0" eb="2">
      <t>ヘイセイ</t>
    </rPh>
    <rPh sb="4" eb="6">
      <t>ネンド</t>
    </rPh>
    <phoneticPr fontId="38"/>
  </si>
  <si>
    <t>補助金の算出額(1kWhあたり）</t>
    <phoneticPr fontId="38"/>
  </si>
  <si>
    <t>補助金</t>
    <rPh sb="0" eb="2">
      <t>ホジョ</t>
    </rPh>
    <rPh sb="2" eb="3">
      <t>キン</t>
    </rPh>
    <phoneticPr fontId="3"/>
  </si>
  <si>
    <t>燃料電池ユニット</t>
    <rPh sb="0" eb="2">
      <t>ネンリョウ</t>
    </rPh>
    <rPh sb="2" eb="4">
      <t>デンチ</t>
    </rPh>
    <phoneticPr fontId="7"/>
  </si>
  <si>
    <t>種類</t>
    <rPh sb="0" eb="2">
      <t>シュルイ</t>
    </rPh>
    <phoneticPr fontId="3"/>
  </si>
  <si>
    <t>基準価格</t>
    <rPh sb="0" eb="2">
      <t>キジュン</t>
    </rPh>
    <rPh sb="2" eb="4">
      <t>カカク</t>
    </rPh>
    <phoneticPr fontId="3"/>
  </si>
  <si>
    <t>裾切価格</t>
    <rPh sb="0" eb="1">
      <t>スソ</t>
    </rPh>
    <rPh sb="1" eb="2">
      <t>キ</t>
    </rPh>
    <rPh sb="2" eb="4">
      <t>カカク</t>
    </rPh>
    <phoneticPr fontId="3"/>
  </si>
  <si>
    <t>基準価格以下</t>
    <rPh sb="0" eb="2">
      <t>キジュン</t>
    </rPh>
    <rPh sb="2" eb="4">
      <t>カカク</t>
    </rPh>
    <rPh sb="4" eb="6">
      <t>イカ</t>
    </rPh>
    <phoneticPr fontId="3"/>
  </si>
  <si>
    <t>裾切価格以下</t>
    <rPh sb="1" eb="2">
      <t>キ</t>
    </rPh>
    <rPh sb="2" eb="4">
      <t>カカク</t>
    </rPh>
    <rPh sb="4" eb="6">
      <t>イカ</t>
    </rPh>
    <phoneticPr fontId="3"/>
  </si>
  <si>
    <t>種類</t>
    <rPh sb="0" eb="2">
      <t>シュルイ</t>
    </rPh>
    <phoneticPr fontId="7"/>
  </si>
  <si>
    <t>PEFC</t>
    <phoneticPr fontId="3"/>
  </si>
  <si>
    <t>SOFC（700W以上）</t>
    <phoneticPr fontId="3"/>
  </si>
  <si>
    <t>仕様、
燃料種別</t>
    <rPh sb="0" eb="2">
      <t>シヨウ</t>
    </rPh>
    <rPh sb="4" eb="6">
      <t>ネンリョウ</t>
    </rPh>
    <rPh sb="6" eb="8">
      <t>シュベツ</t>
    </rPh>
    <phoneticPr fontId="3"/>
  </si>
  <si>
    <t>□</t>
  </si>
  <si>
    <t>寒冷地仕様</t>
    <rPh sb="0" eb="3">
      <t>カンレイチ</t>
    </rPh>
    <rPh sb="3" eb="5">
      <t>シヨウ</t>
    </rPh>
    <phoneticPr fontId="3"/>
  </si>
  <si>
    <t>SOFC（400W以上）</t>
    <phoneticPr fontId="3"/>
  </si>
  <si>
    <t>LPガス仕様</t>
    <rPh sb="4" eb="6">
      <t>シヨウ</t>
    </rPh>
    <phoneticPr fontId="3"/>
  </si>
  <si>
    <t>中小都市ガス事業者によるガス供給</t>
    <rPh sb="0" eb="2">
      <t>チュウショウ</t>
    </rPh>
    <rPh sb="2" eb="4">
      <t>トシ</t>
    </rPh>
    <rPh sb="6" eb="9">
      <t>ジギョウシャ</t>
    </rPh>
    <rPh sb="14" eb="16">
      <t>キョウキュウ</t>
    </rPh>
    <phoneticPr fontId="3"/>
  </si>
  <si>
    <t>加算要素</t>
    <rPh sb="0" eb="2">
      <t>カサン</t>
    </rPh>
    <rPh sb="2" eb="4">
      <t>ヨウソ</t>
    </rPh>
    <phoneticPr fontId="3"/>
  </si>
  <si>
    <t>基準、据切価格の加算</t>
    <rPh sb="0" eb="2">
      <t>キジュン</t>
    </rPh>
    <rPh sb="3" eb="4">
      <t>ス</t>
    </rPh>
    <rPh sb="4" eb="5">
      <t>キ</t>
    </rPh>
    <rPh sb="5" eb="7">
      <t>カカク</t>
    </rPh>
    <rPh sb="8" eb="10">
      <t>カサン</t>
    </rPh>
    <phoneticPr fontId="3"/>
  </si>
  <si>
    <t>補助金の加算</t>
    <rPh sb="0" eb="3">
      <t>ホジョキン</t>
    </rPh>
    <rPh sb="4" eb="6">
      <t>カサン</t>
    </rPh>
    <phoneticPr fontId="3"/>
  </si>
  <si>
    <t>事業者名</t>
    <rPh sb="0" eb="3">
      <t>ジギョウシャ</t>
    </rPh>
    <rPh sb="3" eb="4">
      <t>メイ</t>
    </rPh>
    <phoneticPr fontId="3"/>
  </si>
  <si>
    <t>国産天然ガスに対応する機種</t>
    <rPh sb="0" eb="2">
      <t>コクサン</t>
    </rPh>
    <rPh sb="2" eb="4">
      <t>テンネン</t>
    </rPh>
    <rPh sb="7" eb="9">
      <t>タイオウ</t>
    </rPh>
    <rPh sb="11" eb="13">
      <t>キシュ</t>
    </rPh>
    <phoneticPr fontId="3"/>
  </si>
  <si>
    <t>中小都市ガス事業者によるガス供給</t>
    <rPh sb="0" eb="2">
      <t>チュウショウ</t>
    </rPh>
    <rPh sb="2" eb="4">
      <t>トシ</t>
    </rPh>
    <rPh sb="6" eb="8">
      <t>ジギョウ</t>
    </rPh>
    <rPh sb="8" eb="9">
      <t>シャ</t>
    </rPh>
    <rPh sb="14" eb="16">
      <t>キョウキュウ</t>
    </rPh>
    <phoneticPr fontId="3"/>
  </si>
  <si>
    <t>基準価格</t>
    <rPh sb="0" eb="2">
      <t>キジュン</t>
    </rPh>
    <rPh sb="2" eb="4">
      <t>カカク</t>
    </rPh>
    <phoneticPr fontId="7"/>
  </si>
  <si>
    <t>裾切価格</t>
    <rPh sb="0" eb="1">
      <t>スソ</t>
    </rPh>
    <rPh sb="1" eb="2">
      <t>キ</t>
    </rPh>
    <rPh sb="2" eb="4">
      <t>カカク</t>
    </rPh>
    <phoneticPr fontId="7"/>
  </si>
  <si>
    <t>既存戸建の改修</t>
    <phoneticPr fontId="3"/>
  </si>
  <si>
    <t>停電自立型燃料電池導入価格
（補助対象費用）※1</t>
    <rPh sb="9" eb="11">
      <t>ドウニュウ</t>
    </rPh>
    <rPh sb="11" eb="13">
      <t>カカク</t>
    </rPh>
    <rPh sb="15" eb="17">
      <t>ホジョ</t>
    </rPh>
    <rPh sb="17" eb="19">
      <t>タイショウ</t>
    </rPh>
    <rPh sb="19" eb="21">
      <t>ヒヨウ</t>
    </rPh>
    <phoneticPr fontId="7"/>
  </si>
  <si>
    <t>　　　</t>
    <phoneticPr fontId="3"/>
  </si>
  <si>
    <t>停電自立型燃料電池導入補助金申請額</t>
    <phoneticPr fontId="3"/>
  </si>
  <si>
    <t>[１]補助対象蓄電システム</t>
    <rPh sb="3" eb="5">
      <t>ホジョ</t>
    </rPh>
    <rPh sb="5" eb="7">
      <t>タイショウ</t>
    </rPh>
    <rPh sb="7" eb="9">
      <t>チクデン</t>
    </rPh>
    <phoneticPr fontId="7"/>
  </si>
  <si>
    <t>補助事業の名称</t>
    <phoneticPr fontId="3"/>
  </si>
  <si>
    <t>　kWh　</t>
    <phoneticPr fontId="7"/>
  </si>
  <si>
    <t>　kW</t>
    <phoneticPr fontId="7"/>
  </si>
  <si>
    <t>蓄電システム導入価格※1
（補助対象費用）</t>
    <rPh sb="0" eb="2">
      <t>チクデン</t>
    </rPh>
    <rPh sb="6" eb="8">
      <t>ドウニュウ</t>
    </rPh>
    <rPh sb="8" eb="10">
      <t>カカク</t>
    </rPh>
    <rPh sb="14" eb="16">
      <t>ホジョ</t>
    </rPh>
    <rPh sb="16" eb="18">
      <t>タイショウ</t>
    </rPh>
    <rPh sb="18" eb="20">
      <t>ヒヨウ</t>
    </rPh>
    <phoneticPr fontId="7"/>
  </si>
  <si>
    <t>※1　蓄電システム１台あたりの導入価格
　　　（見積金額）を記入してください。</t>
    <phoneticPr fontId="3"/>
  </si>
  <si>
    <t>蓄電システムの合計金額
（補助対象費用）</t>
    <rPh sb="0" eb="2">
      <t>チクデン</t>
    </rPh>
    <rPh sb="7" eb="9">
      <t>ゴウケイ</t>
    </rPh>
    <rPh sb="9" eb="11">
      <t>キンガク</t>
    </rPh>
    <rPh sb="13" eb="15">
      <t>ホジョ</t>
    </rPh>
    <rPh sb="15" eb="17">
      <t>タイショウ</t>
    </rPh>
    <rPh sb="17" eb="19">
      <t>ヒヨウ</t>
    </rPh>
    <phoneticPr fontId="7"/>
  </si>
  <si>
    <t>蓄電システム導入補助金申請額※2</t>
    <phoneticPr fontId="3"/>
  </si>
  <si>
    <t>令和元年度補正　コミュニティＺＥＨによるレジリエンス強化事業</t>
    <rPh sb="0" eb="2">
      <t>レイワ</t>
    </rPh>
    <rPh sb="2" eb="4">
      <t>ガンネン</t>
    </rPh>
    <rPh sb="4" eb="5">
      <t>ド</t>
    </rPh>
    <rPh sb="5" eb="7">
      <t>ホセイ</t>
    </rPh>
    <rPh sb="26" eb="30">
      <t>キョウカジギョウ</t>
    </rPh>
    <phoneticPr fontId="7"/>
  </si>
  <si>
    <t>１．補助事業の名称（コミュニティの名称）</t>
    <rPh sb="2" eb="4">
      <t>ホジョ</t>
    </rPh>
    <rPh sb="4" eb="6">
      <t>ジギョウ</t>
    </rPh>
    <rPh sb="7" eb="9">
      <t>メイショウ</t>
    </rPh>
    <rPh sb="17" eb="19">
      <t>メイショウ</t>
    </rPh>
    <phoneticPr fontId="7"/>
  </si>
  <si>
    <t>▼ 本様式について</t>
    <rPh sb="2" eb="3">
      <t>ホン</t>
    </rPh>
    <rPh sb="3" eb="5">
      <t>ヨウシキ</t>
    </rPh>
    <phoneticPr fontId="7"/>
  </si>
  <si>
    <t>　➢ 各シートの印刷範囲外に注意事項を記載しているので、必ず確認のうえ入力を進めてください。</t>
    <rPh sb="14" eb="16">
      <t>チュウイ</t>
    </rPh>
    <rPh sb="16" eb="18">
      <t>ジコウ</t>
    </rPh>
    <rPh sb="19" eb="21">
      <t>キサイ</t>
    </rPh>
    <rPh sb="28" eb="29">
      <t>カナラ</t>
    </rPh>
    <rPh sb="30" eb="32">
      <t>カクニン</t>
    </rPh>
    <rPh sb="35" eb="37">
      <t>ニュウリョク</t>
    </rPh>
    <rPh sb="38" eb="39">
      <t>スス</t>
    </rPh>
    <phoneticPr fontId="7"/>
  </si>
  <si>
    <t>　　　自動反映された内容が間違っていないか必ず確認してください。</t>
    <rPh sb="3" eb="5">
      <t>ジドウ</t>
    </rPh>
    <rPh sb="5" eb="7">
      <t>ハンエイ</t>
    </rPh>
    <rPh sb="10" eb="12">
      <t>ナイヨウ</t>
    </rPh>
    <rPh sb="13" eb="15">
      <t>マチガ</t>
    </rPh>
    <rPh sb="21" eb="22">
      <t>カナラ</t>
    </rPh>
    <rPh sb="23" eb="25">
      <t>カクニン</t>
    </rPh>
    <phoneticPr fontId="7"/>
  </si>
  <si>
    <t>　　　オレンジ色のセルが残らないように入力してください。</t>
    <rPh sb="7" eb="8">
      <t>イロ</t>
    </rPh>
    <rPh sb="12" eb="13">
      <t>ノコ</t>
    </rPh>
    <rPh sb="19" eb="21">
      <t>ニュウリョク</t>
    </rPh>
    <phoneticPr fontId="7"/>
  </si>
  <si>
    <r>
      <t>▼ シート構成　</t>
    </r>
    <r>
      <rPr>
        <sz val="12"/>
        <rFont val="Meiryo UI"/>
        <family val="3"/>
        <charset val="128"/>
      </rPr>
      <t>（シート名をクリックするとそのシートに移動します）</t>
    </r>
    <rPh sb="5" eb="7">
      <t>コウセイ</t>
    </rPh>
    <phoneticPr fontId="7"/>
  </si>
  <si>
    <r>
      <t>　➢ 各シートの</t>
    </r>
    <r>
      <rPr>
        <sz val="12"/>
        <color theme="5" tint="0.79998168889431442"/>
        <rFont val="Meiryo UI"/>
        <family val="3"/>
        <charset val="128"/>
      </rPr>
      <t xml:space="preserve"> ██ </t>
    </r>
    <r>
      <rPr>
        <sz val="12"/>
        <color theme="1"/>
        <rFont val="Meiryo UI"/>
        <family val="3"/>
        <charset val="128"/>
      </rPr>
      <t>オレンジ</t>
    </r>
    <r>
      <rPr>
        <sz val="12"/>
        <rFont val="Meiryo UI"/>
        <family val="3"/>
        <charset val="128"/>
      </rPr>
      <t>色のセルは入力必須項目です。</t>
    </r>
    <rPh sb="3" eb="4">
      <t>カク</t>
    </rPh>
    <rPh sb="16" eb="17">
      <t>イロ</t>
    </rPh>
    <rPh sb="21" eb="23">
      <t>ニュウリョク</t>
    </rPh>
    <rPh sb="23" eb="25">
      <t>ヒッス</t>
    </rPh>
    <rPh sb="25" eb="27">
      <t>コウモク</t>
    </rPh>
    <phoneticPr fontId="7"/>
  </si>
  <si>
    <t>コミュニティに資する設備に係る事業実施体制図</t>
    <rPh sb="7" eb="8">
      <t>シ</t>
    </rPh>
    <rPh sb="10" eb="12">
      <t>セツビ</t>
    </rPh>
    <rPh sb="13" eb="14">
      <t>カカワ</t>
    </rPh>
    <rPh sb="15" eb="17">
      <t>ジギョウ</t>
    </rPh>
    <rPh sb="17" eb="19">
      <t>ジッシ</t>
    </rPh>
    <rPh sb="19" eb="21">
      <t>タイセイ</t>
    </rPh>
    <rPh sb="21" eb="22">
      <t>ズ</t>
    </rPh>
    <phoneticPr fontId="7"/>
  </si>
  <si>
    <t>　１．補助事業情報</t>
    <rPh sb="3" eb="5">
      <t>ホジョ</t>
    </rPh>
    <rPh sb="5" eb="7">
      <t>ジギョウ</t>
    </rPh>
    <rPh sb="7" eb="9">
      <t>ジョウホウ</t>
    </rPh>
    <phoneticPr fontId="7"/>
  </si>
  <si>
    <t>　２．設備情報</t>
    <rPh sb="3" eb="5">
      <t>セツビ</t>
    </rPh>
    <rPh sb="5" eb="7">
      <t>ジョウホウ</t>
    </rPh>
    <phoneticPr fontId="7"/>
  </si>
  <si>
    <t>　３．補助金の算出</t>
    <rPh sb="5" eb="6">
      <t>キン</t>
    </rPh>
    <rPh sb="7" eb="9">
      <t>サンシュツ</t>
    </rPh>
    <phoneticPr fontId="7"/>
  </si>
  <si>
    <t>　４．蓄電システムの導入価格</t>
    <rPh sb="3" eb="5">
      <t>チクデン</t>
    </rPh>
    <rPh sb="10" eb="12">
      <t>ドウニュウ</t>
    </rPh>
    <rPh sb="12" eb="14">
      <t>カカク</t>
    </rPh>
    <phoneticPr fontId="7"/>
  </si>
  <si>
    <t>　 ５．①、③のいずれか低い金額</t>
    <phoneticPr fontId="7"/>
  </si>
  <si>
    <r>
      <t xml:space="preserve">　６．補助対象費用　算出業者名
</t>
    </r>
    <r>
      <rPr>
        <sz val="10"/>
        <color theme="1"/>
        <rFont val="ＭＳ Ｐ明朝"/>
        <family val="1"/>
        <charset val="128"/>
      </rPr>
      <t>　 （②の金額を算出した業者の社名、住所を記入し、社印を捺印すること）</t>
    </r>
    <rPh sb="31" eb="33">
      <t>シャメイ</t>
    </rPh>
    <rPh sb="34" eb="36">
      <t>ジュウショ</t>
    </rPh>
    <phoneticPr fontId="38"/>
  </si>
  <si>
    <t>　７．（複数種設置した場合のみ）別機種の蓄電システム補助金申請額</t>
    <rPh sb="4" eb="6">
      <t>フクスウ</t>
    </rPh>
    <rPh sb="6" eb="7">
      <t>シュ</t>
    </rPh>
    <rPh sb="7" eb="9">
      <t>セッチ</t>
    </rPh>
    <rPh sb="11" eb="13">
      <t>バアイ</t>
    </rPh>
    <rPh sb="16" eb="17">
      <t>ベツ</t>
    </rPh>
    <rPh sb="17" eb="19">
      <t>キシュ</t>
    </rPh>
    <rPh sb="20" eb="22">
      <t>チクデン</t>
    </rPh>
    <rPh sb="26" eb="28">
      <t>ホジョ</t>
    </rPh>
    <rPh sb="28" eb="29">
      <t>キン</t>
    </rPh>
    <rPh sb="29" eb="32">
      <t>シンセイガク</t>
    </rPh>
    <phoneticPr fontId="3"/>
  </si>
  <si>
    <t>※2 蓄電システムを複数種設置した際は、このシートをコピー、[１]１．～５．まで入力し、
     自動表示された④蓄電システム導入補助金申請額を 当欄に記入してください。　　　</t>
    <phoneticPr fontId="3"/>
  </si>
  <si>
    <t>１．補助事業情報</t>
    <phoneticPr fontId="3"/>
  </si>
  <si>
    <t>２．設備情報</t>
    <phoneticPr fontId="3"/>
  </si>
  <si>
    <t>※1　停電自立型燃料電池の導入価格（機器費、工事費を含む　消費税抜き）を記入してください。</t>
    <phoneticPr fontId="3"/>
  </si>
  <si>
    <t xml:space="preserve">     </t>
    <phoneticPr fontId="38"/>
  </si>
  <si>
    <r>
      <t>３．補助対象費用　算出業者名</t>
    </r>
    <r>
      <rPr>
        <sz val="9"/>
        <color theme="1"/>
        <rFont val="ＭＳ Ｐ明朝"/>
        <family val="1"/>
        <charset val="128"/>
      </rPr>
      <t xml:space="preserve">
　　（補助対象費用を算出した業者の社名、住所を記入し、社印を捺印すること）</t>
    </r>
    <phoneticPr fontId="3"/>
  </si>
  <si>
    <t>４．補助金の算出</t>
    <phoneticPr fontId="3"/>
  </si>
  <si>
    <t>RCZ-001</t>
    <phoneticPr fontId="3"/>
  </si>
  <si>
    <t>RCZ-002</t>
  </si>
  <si>
    <t>RCZ-003</t>
  </si>
  <si>
    <t>RCZ-004</t>
  </si>
  <si>
    <t>RCZ-005</t>
  </si>
  <si>
    <t>RCZ-006</t>
  </si>
  <si>
    <t>RCZ-007</t>
  </si>
  <si>
    <t>RCZ-010</t>
  </si>
  <si>
    <t>RCZ-011</t>
  </si>
  <si>
    <t>RCZ-012</t>
  </si>
  <si>
    <t>RCZ-013</t>
  </si>
  <si>
    <t>RCZ-014</t>
  </si>
  <si>
    <t>RCZ-015</t>
  </si>
  <si>
    <t>RCZ-016</t>
  </si>
  <si>
    <t>RCZ-017</t>
  </si>
  <si>
    <t>RCZ-018</t>
  </si>
  <si>
    <t>RCZ-020</t>
  </si>
  <si>
    <t>RCZ-021</t>
  </si>
  <si>
    <t>RCZ-022</t>
  </si>
  <si>
    <t>RCZ-023</t>
  </si>
  <si>
    <t>RCZ-024</t>
  </si>
  <si>
    <t>RCZ-025</t>
  </si>
  <si>
    <t>RCZ-026</t>
  </si>
  <si>
    <t>RCZ-027</t>
  </si>
  <si>
    <t>RCZ-028</t>
  </si>
  <si>
    <t>RCZ-029</t>
  </si>
  <si>
    <t>RCZ-030</t>
  </si>
  <si>
    <t>（1/2）</t>
    <phoneticPr fontId="3"/>
  </si>
  <si>
    <t>（2/2）</t>
    <phoneticPr fontId="3"/>
  </si>
  <si>
    <t>　➢ 本シートに入力した「補助事業の名称」は各シートへ自動反映されます。</t>
    <rPh sb="3" eb="4">
      <t>ホン</t>
    </rPh>
    <rPh sb="8" eb="10">
      <t>ニュウリョク</t>
    </rPh>
    <rPh sb="13" eb="15">
      <t>ホジョ</t>
    </rPh>
    <rPh sb="15" eb="17">
      <t>ジギョウ</t>
    </rPh>
    <rPh sb="18" eb="20">
      <t>メイショウ</t>
    </rPh>
    <rPh sb="22" eb="23">
      <t>カク</t>
    </rPh>
    <rPh sb="27" eb="29">
      <t>ジドウ</t>
    </rPh>
    <rPh sb="29" eb="31">
      <t>ハンエイ</t>
    </rPh>
    <phoneticPr fontId="7"/>
  </si>
  <si>
    <t>７-１　コミュニティに資する設備実施計画書①</t>
    <rPh sb="11" eb="12">
      <t>シ</t>
    </rPh>
    <rPh sb="14" eb="16">
      <t>セツビ</t>
    </rPh>
    <rPh sb="16" eb="18">
      <t>ジッシ</t>
    </rPh>
    <rPh sb="18" eb="21">
      <t>ケイカクショ</t>
    </rPh>
    <phoneticPr fontId="3"/>
  </si>
  <si>
    <t>７-１　コミュニティに資する設備実施計画書②</t>
    <rPh sb="11" eb="12">
      <t>シ</t>
    </rPh>
    <rPh sb="14" eb="16">
      <t>セツビ</t>
    </rPh>
    <rPh sb="16" eb="18">
      <t>ジッシ</t>
    </rPh>
    <rPh sb="18" eb="21">
      <t>ケイカクショ</t>
    </rPh>
    <phoneticPr fontId="3"/>
  </si>
  <si>
    <t>定型様式７－１</t>
    <rPh sb="0" eb="2">
      <t>テイケイ</t>
    </rPh>
    <rPh sb="2" eb="4">
      <t>ヨウシキ</t>
    </rPh>
    <phoneticPr fontId="3"/>
  </si>
  <si>
    <t>【コミュニティに資する設備】事業実施計画</t>
    <rPh sb="8" eb="9">
      <t>シ</t>
    </rPh>
    <rPh sb="11" eb="13">
      <t>セツビ</t>
    </rPh>
    <rPh sb="14" eb="16">
      <t>ジギョウ</t>
    </rPh>
    <rPh sb="16" eb="18">
      <t>ジッシ</t>
    </rPh>
    <rPh sb="18" eb="20">
      <t>ケイカク</t>
    </rPh>
    <phoneticPr fontId="3"/>
  </si>
  <si>
    <t>定型様式７－１</t>
    <phoneticPr fontId="3"/>
  </si>
  <si>
    <t>定型様式７－２</t>
  </si>
  <si>
    <t>７－１．コミュニティに資する設備事業実施計画書</t>
    <rPh sb="11" eb="12">
      <t>シ</t>
    </rPh>
    <rPh sb="14" eb="16">
      <t>セツビ</t>
    </rPh>
    <rPh sb="16" eb="18">
      <t>ジギョウ</t>
    </rPh>
    <rPh sb="18" eb="20">
      <t>ジッシ</t>
    </rPh>
    <rPh sb="20" eb="23">
      <t>ケイカクショ</t>
    </rPh>
    <phoneticPr fontId="7"/>
  </si>
  <si>
    <t>定型様式７－２</t>
    <phoneticPr fontId="3"/>
  </si>
  <si>
    <t>７－２．コミュニティに資する設備（補助率1/2以内の設備）に係る予算書（まとめ） 交付申請時</t>
    <rPh sb="11" eb="12">
      <t>シ</t>
    </rPh>
    <rPh sb="14" eb="16">
      <t>セツビ</t>
    </rPh>
    <rPh sb="17" eb="20">
      <t>ホジョリツ</t>
    </rPh>
    <rPh sb="23" eb="25">
      <t>イナイ</t>
    </rPh>
    <rPh sb="26" eb="28">
      <t>セツビ</t>
    </rPh>
    <rPh sb="30" eb="31">
      <t>カカワ</t>
    </rPh>
    <rPh sb="40" eb="42">
      <t>ヘイネンド</t>
    </rPh>
    <rPh sb="41" eb="43">
      <t>コウフ</t>
    </rPh>
    <rPh sb="43" eb="46">
      <t>シンセイジ</t>
    </rPh>
    <phoneticPr fontId="7"/>
  </si>
  <si>
    <t>７－２．コミュニティに資する設備（補助率1/2以内の設備）に係る予算書</t>
    <phoneticPr fontId="3"/>
  </si>
  <si>
    <t>➢ （内訳）の機器番号欄は、図面および設備仕様書と整合がとれるように記入してください。</t>
    <rPh sb="3" eb="5">
      <t>ウチワケ</t>
    </rPh>
    <rPh sb="7" eb="9">
      <t>キキ</t>
    </rPh>
    <rPh sb="9" eb="11">
      <t>バンゴウ</t>
    </rPh>
    <rPh sb="11" eb="12">
      <t>ラン</t>
    </rPh>
    <rPh sb="14" eb="16">
      <t>ズメン</t>
    </rPh>
    <rPh sb="19" eb="21">
      <t>セツビ</t>
    </rPh>
    <rPh sb="21" eb="24">
      <t>シヨウショ</t>
    </rPh>
    <rPh sb="25" eb="27">
      <t>セイゴウ</t>
    </rPh>
    <rPh sb="34" eb="36">
      <t>キニュウ</t>
    </rPh>
    <phoneticPr fontId="7"/>
  </si>
  <si>
    <t>定型様式７－３</t>
    <rPh sb="0" eb="2">
      <t>テイケイ</t>
    </rPh>
    <rPh sb="2" eb="4">
      <t>ヨウシキ</t>
    </rPh>
    <phoneticPr fontId="3"/>
  </si>
  <si>
    <t>７－３．家庭用蓄電システム明細</t>
    <rPh sb="4" eb="7">
      <t>カテイヨウ</t>
    </rPh>
    <rPh sb="7" eb="9">
      <t>チクデン</t>
    </rPh>
    <rPh sb="13" eb="15">
      <t>メイサイ</t>
    </rPh>
    <phoneticPr fontId="7"/>
  </si>
  <si>
    <t>７－４．停電自立型燃料電池明細</t>
    <rPh sb="4" eb="6">
      <t>テイデン</t>
    </rPh>
    <rPh sb="6" eb="9">
      <t>ジリツガタ</t>
    </rPh>
    <rPh sb="9" eb="11">
      <t>ネンリョウ</t>
    </rPh>
    <rPh sb="11" eb="13">
      <t>デンチ</t>
    </rPh>
    <rPh sb="13" eb="15">
      <t>メイサイ</t>
    </rPh>
    <phoneticPr fontId="7"/>
  </si>
  <si>
    <t>定型様式７－４</t>
    <phoneticPr fontId="3"/>
  </si>
  <si>
    <t>７-２　コミュニティに資する設備（補助率1/2の設備）予算書（まとめ）</t>
    <rPh sb="11" eb="12">
      <t>シ</t>
    </rPh>
    <rPh sb="14" eb="16">
      <t>セツビ</t>
    </rPh>
    <rPh sb="17" eb="19">
      <t>ホジョ</t>
    </rPh>
    <rPh sb="19" eb="20">
      <t>リツ</t>
    </rPh>
    <rPh sb="24" eb="26">
      <t>セツビ</t>
    </rPh>
    <rPh sb="27" eb="30">
      <t>ヨサンショ</t>
    </rPh>
    <phoneticPr fontId="3"/>
  </si>
  <si>
    <t>７-２　コミュニティに資する設備（補助率1/2の設備）予算書</t>
    <rPh sb="11" eb="12">
      <t>シ</t>
    </rPh>
    <rPh sb="14" eb="16">
      <t>セツビ</t>
    </rPh>
    <rPh sb="17" eb="19">
      <t>ホジョ</t>
    </rPh>
    <rPh sb="19" eb="20">
      <t>リツ</t>
    </rPh>
    <rPh sb="24" eb="26">
      <t>セツビ</t>
    </rPh>
    <rPh sb="27" eb="30">
      <t>ヨサンショ</t>
    </rPh>
    <phoneticPr fontId="3"/>
  </si>
  <si>
    <t>７-３　家庭用蓄電システム明細</t>
    <rPh sb="4" eb="7">
      <t>カテイヨウ</t>
    </rPh>
    <rPh sb="7" eb="9">
      <t>チクデン</t>
    </rPh>
    <rPh sb="13" eb="15">
      <t>メイサイ</t>
    </rPh>
    <phoneticPr fontId="3"/>
  </si>
  <si>
    <t>７-４　停電自立型燃料電池明細</t>
    <rPh sb="4" eb="6">
      <t>テイデン</t>
    </rPh>
    <rPh sb="6" eb="9">
      <t>ジリツガタ</t>
    </rPh>
    <rPh sb="9" eb="11">
      <t>ネンリョウ</t>
    </rPh>
    <rPh sb="11" eb="13">
      <t>デンチ</t>
    </rPh>
    <rPh sb="13" eb="15">
      <t>メイサイ</t>
    </rPh>
    <phoneticPr fontId="3"/>
  </si>
  <si>
    <t>定型様式７－３</t>
    <phoneticPr fontId="3"/>
  </si>
  <si>
    <t>定型様式７－４</t>
    <phoneticPr fontId="3"/>
  </si>
  <si>
    <t>定型様式７－５</t>
  </si>
  <si>
    <t>７-５　リース料金計算書</t>
    <rPh sb="7" eb="9">
      <t>リョウキン</t>
    </rPh>
    <rPh sb="9" eb="12">
      <t>ケイサンショ</t>
    </rPh>
    <phoneticPr fontId="3"/>
  </si>
  <si>
    <t>定型様式7－５</t>
    <rPh sb="0" eb="2">
      <t>テイケイ</t>
    </rPh>
    <rPh sb="2" eb="4">
      <t>ヨウシキ</t>
    </rPh>
    <phoneticPr fontId="3"/>
  </si>
  <si>
    <t>リース料金計算書</t>
    <rPh sb="3" eb="5">
      <t>リョウキン</t>
    </rPh>
    <rPh sb="5" eb="8">
      <t>ケイサンショ</t>
    </rPh>
    <phoneticPr fontId="7"/>
  </si>
  <si>
    <t>１．申請者情報（リース担当者等）</t>
    <rPh sb="2" eb="5">
      <t>シンセイシャ</t>
    </rPh>
    <rPh sb="5" eb="7">
      <t>ジョウホウ</t>
    </rPh>
    <rPh sb="11" eb="14">
      <t>タントウシャ</t>
    </rPh>
    <rPh sb="14" eb="15">
      <t>トウ</t>
    </rPh>
    <phoneticPr fontId="7"/>
  </si>
  <si>
    <t>会社名</t>
    <rPh sb="0" eb="2">
      <t>カイシャ</t>
    </rPh>
    <rPh sb="2" eb="3">
      <t>メイ</t>
    </rPh>
    <phoneticPr fontId="7"/>
  </si>
  <si>
    <t>支店名</t>
    <rPh sb="0" eb="3">
      <t>シテンメイ</t>
    </rPh>
    <phoneticPr fontId="7"/>
  </si>
  <si>
    <t>所　属</t>
    <rPh sb="0" eb="1">
      <t>ショ</t>
    </rPh>
    <rPh sb="2" eb="3">
      <t>ゾク</t>
    </rPh>
    <phoneticPr fontId="7"/>
  </si>
  <si>
    <t>担当者氏名</t>
    <rPh sb="0" eb="3">
      <t>タントウシャ</t>
    </rPh>
    <rPh sb="3" eb="5">
      <t>シメイ</t>
    </rPh>
    <phoneticPr fontId="7"/>
  </si>
  <si>
    <t>住　所</t>
    <rPh sb="0" eb="1">
      <t>スミ</t>
    </rPh>
    <rPh sb="2" eb="3">
      <t>ショ</t>
    </rPh>
    <phoneticPr fontId="7"/>
  </si>
  <si>
    <t>〒</t>
    <phoneticPr fontId="7"/>
  </si>
  <si>
    <t>－</t>
    <phoneticPr fontId="7"/>
  </si>
  <si>
    <t>都道
府県</t>
    <rPh sb="0" eb="2">
      <t>トドウ</t>
    </rPh>
    <rPh sb="3" eb="5">
      <t>フケン</t>
    </rPh>
    <phoneticPr fontId="3"/>
  </si>
  <si>
    <t>丁目・
番地</t>
    <rPh sb="0" eb="1">
      <t>チョウ</t>
    </rPh>
    <rPh sb="1" eb="2">
      <t>メ</t>
    </rPh>
    <rPh sb="4" eb="6">
      <t>バンチ</t>
    </rPh>
    <phoneticPr fontId="3"/>
  </si>
  <si>
    <t>電話番号</t>
    <rPh sb="0" eb="2">
      <t>デンワ</t>
    </rPh>
    <rPh sb="2" eb="4">
      <t>バンゴウ</t>
    </rPh>
    <phoneticPr fontId="7"/>
  </si>
  <si>
    <t>(</t>
    <phoneticPr fontId="7"/>
  </si>
  <si>
    <t>)</t>
    <phoneticPr fontId="7"/>
  </si>
  <si>
    <t>ＦＡＸ番号</t>
    <rPh sb="3" eb="5">
      <t>バンゴウ</t>
    </rPh>
    <phoneticPr fontId="7"/>
  </si>
  <si>
    <t>Ｅ-ＭＡＩＬ</t>
    <phoneticPr fontId="7"/>
  </si>
  <si>
    <t>@</t>
    <phoneticPr fontId="7"/>
  </si>
  <si>
    <t>２．補助事業情報</t>
    <rPh sb="2" eb="4">
      <t>ホジョ</t>
    </rPh>
    <rPh sb="4" eb="6">
      <t>ジギョウ</t>
    </rPh>
    <rPh sb="6" eb="8">
      <t>ジョウホウ</t>
    </rPh>
    <phoneticPr fontId="7"/>
  </si>
  <si>
    <t>RCZ-008</t>
  </si>
  <si>
    <t>補助事業の名称</t>
    <rPh sb="0" eb="2">
      <t>ホジョ</t>
    </rPh>
    <rPh sb="2" eb="4">
      <t>ジギョウ</t>
    </rPh>
    <rPh sb="5" eb="7">
      <t>メイショウ</t>
    </rPh>
    <phoneticPr fontId="3"/>
  </si>
  <si>
    <t>RCZ-009</t>
  </si>
  <si>
    <t>３．リースする機器情報</t>
    <rPh sb="7" eb="9">
      <t>キキ</t>
    </rPh>
    <rPh sb="9" eb="11">
      <t>ジョウホウ</t>
    </rPh>
    <phoneticPr fontId="7"/>
  </si>
  <si>
    <t>□</t>
    <phoneticPr fontId="3"/>
  </si>
  <si>
    <t>自立制御電源を確保した太陽熱利用温水システム</t>
    <rPh sb="0" eb="2">
      <t>ジリツ</t>
    </rPh>
    <rPh sb="2" eb="4">
      <t>セイギョ</t>
    </rPh>
    <rPh sb="4" eb="6">
      <t>デンゲン</t>
    </rPh>
    <rPh sb="7" eb="9">
      <t>カクホ</t>
    </rPh>
    <rPh sb="11" eb="13">
      <t>タイヨウ</t>
    </rPh>
    <rPh sb="13" eb="14">
      <t>ネツ</t>
    </rPh>
    <rPh sb="14" eb="18">
      <t>リヨウオンスイ</t>
    </rPh>
    <phoneticPr fontId="3"/>
  </si>
  <si>
    <t>停電自立型燃料電池</t>
    <rPh sb="0" eb="2">
      <t>テイデン</t>
    </rPh>
    <rPh sb="2" eb="5">
      <t>ジリツガタ</t>
    </rPh>
    <rPh sb="5" eb="7">
      <t>ネンリョウ</t>
    </rPh>
    <rPh sb="7" eb="9">
      <t>デンチ</t>
    </rPh>
    <phoneticPr fontId="3"/>
  </si>
  <si>
    <t>Ｖ２Ｈ充電設備（充放電設備）</t>
    <rPh sb="3" eb="5">
      <t>ジュウデン</t>
    </rPh>
    <rPh sb="5" eb="7">
      <t>セツビ</t>
    </rPh>
    <rPh sb="8" eb="11">
      <t>ジュウホウデン</t>
    </rPh>
    <rPh sb="11" eb="13">
      <t>セツビ</t>
    </rPh>
    <phoneticPr fontId="3"/>
  </si>
  <si>
    <t>その他設備</t>
    <rPh sb="2" eb="3">
      <t>タ</t>
    </rPh>
    <rPh sb="3" eb="5">
      <t>セツビ</t>
    </rPh>
    <phoneticPr fontId="3"/>
  </si>
  <si>
    <t>（</t>
    <phoneticPr fontId="3"/>
  </si>
  <si>
    <t>）</t>
    <phoneticPr fontId="3"/>
  </si>
  <si>
    <t>４．リース契約予定期間</t>
    <rPh sb="5" eb="7">
      <t>ケイヤク</t>
    </rPh>
    <rPh sb="7" eb="9">
      <t>ヨテイ</t>
    </rPh>
    <rPh sb="9" eb="11">
      <t>キカン</t>
    </rPh>
    <phoneticPr fontId="7"/>
  </si>
  <si>
    <t>リース契約
予定期間</t>
    <rPh sb="3" eb="5">
      <t>ケイヤク</t>
    </rPh>
    <rPh sb="6" eb="8">
      <t>ヨテイ</t>
    </rPh>
    <rPh sb="8" eb="10">
      <t>キカン</t>
    </rPh>
    <phoneticPr fontId="7"/>
  </si>
  <si>
    <t>月</t>
    <rPh sb="0" eb="1">
      <t>ツキ</t>
    </rPh>
    <phoneticPr fontId="7"/>
  </si>
  <si>
    <t>日</t>
    <rPh sb="0" eb="1">
      <t>ヒ</t>
    </rPh>
    <phoneticPr fontId="7"/>
  </si>
  <si>
    <t>から</t>
    <phoneticPr fontId="7"/>
  </si>
  <si>
    <t>ヶ月</t>
    <rPh sb="1" eb="2">
      <t>ゲツ</t>
    </rPh>
    <phoneticPr fontId="7"/>
  </si>
  <si>
    <t>　</t>
    <phoneticPr fontId="7"/>
  </si>
  <si>
    <t>RCZ-019</t>
  </si>
  <si>
    <t>５．リース等料金計算</t>
    <rPh sb="5" eb="6">
      <t>ナド</t>
    </rPh>
    <rPh sb="6" eb="8">
      <t>リョウキン</t>
    </rPh>
    <rPh sb="8" eb="10">
      <t>ケイサン</t>
    </rPh>
    <phoneticPr fontId="7"/>
  </si>
  <si>
    <t>( A )</t>
    <phoneticPr fontId="7"/>
  </si>
  <si>
    <t>設置機器金額
[合計]　　　</t>
    <rPh sb="0" eb="2">
      <t>セッチ</t>
    </rPh>
    <rPh sb="2" eb="4">
      <t>キキ</t>
    </rPh>
    <rPh sb="4" eb="6">
      <t>キンガク</t>
    </rPh>
    <rPh sb="8" eb="10">
      <t>ゴウケイ</t>
    </rPh>
    <phoneticPr fontId="7"/>
  </si>
  <si>
    <t>円[税抜]　　　　　　</t>
    <rPh sb="0" eb="1">
      <t>エン</t>
    </rPh>
    <rPh sb="2" eb="3">
      <t>ゼイ</t>
    </rPh>
    <rPh sb="3" eb="4">
      <t>ヌ</t>
    </rPh>
    <phoneticPr fontId="7"/>
  </si>
  <si>
    <t>費用項目</t>
    <rPh sb="0" eb="2">
      <t>ヒヨウ</t>
    </rPh>
    <rPh sb="2" eb="4">
      <t>コウモク</t>
    </rPh>
    <phoneticPr fontId="7"/>
  </si>
  <si>
    <r>
      <rPr>
        <b/>
        <sz val="12"/>
        <rFont val="ＭＳ Ｐ明朝"/>
        <family val="1"/>
        <charset val="128"/>
      </rPr>
      <t>補助金【あり】の場合　</t>
    </r>
    <r>
      <rPr>
        <b/>
        <sz val="11"/>
        <rFont val="ＭＳ Ｐ明朝"/>
        <family val="1"/>
        <charset val="128"/>
      </rPr>
      <t>　　　　　　　　　　　</t>
    </r>
    <r>
      <rPr>
        <sz val="11"/>
        <rFont val="ＭＳ Ｐ明朝"/>
        <family val="1"/>
        <charset val="128"/>
      </rPr>
      <t xml:space="preserve">
（補助金適用後の金額）</t>
    </r>
    <rPh sb="0" eb="3">
      <t>ホジョキン</t>
    </rPh>
    <rPh sb="8" eb="10">
      <t>バアイ</t>
    </rPh>
    <rPh sb="24" eb="27">
      <t>ホジョキン</t>
    </rPh>
    <rPh sb="27" eb="29">
      <t>テキヨウ</t>
    </rPh>
    <rPh sb="29" eb="30">
      <t>ゴ</t>
    </rPh>
    <rPh sb="31" eb="33">
      <t>キンガク</t>
    </rPh>
    <phoneticPr fontId="7"/>
  </si>
  <si>
    <r>
      <rPr>
        <b/>
        <sz val="12"/>
        <rFont val="ＭＳ Ｐ明朝"/>
        <family val="1"/>
        <charset val="128"/>
      </rPr>
      <t>補助金【なし】の場合　　</t>
    </r>
    <r>
      <rPr>
        <b/>
        <sz val="11"/>
        <rFont val="ＭＳ Ｐ明朝"/>
        <family val="1"/>
        <charset val="128"/>
      </rPr>
      <t>　　　　　　　　　</t>
    </r>
    <r>
      <rPr>
        <sz val="11"/>
        <rFont val="ＭＳ Ｐ明朝"/>
        <family val="1"/>
        <charset val="128"/>
      </rPr>
      <t xml:space="preserve">
（補助金適用前の金額）</t>
    </r>
    <rPh sb="0" eb="3">
      <t>ホジョキン</t>
    </rPh>
    <rPh sb="8" eb="10">
      <t>バアイ</t>
    </rPh>
    <rPh sb="23" eb="26">
      <t>ホジョキン</t>
    </rPh>
    <rPh sb="26" eb="28">
      <t>テキヨウ</t>
    </rPh>
    <rPh sb="28" eb="29">
      <t>マエ</t>
    </rPh>
    <rPh sb="30" eb="32">
      <t>キンガク</t>
    </rPh>
    <phoneticPr fontId="7"/>
  </si>
  <si>
    <t>( B )</t>
    <phoneticPr fontId="7"/>
  </si>
  <si>
    <t>補助金申請額</t>
    <rPh sb="0" eb="3">
      <t>ホジョキン</t>
    </rPh>
    <rPh sb="3" eb="5">
      <t>シンセイ</t>
    </rPh>
    <rPh sb="5" eb="6">
      <t>ガク</t>
    </rPh>
    <phoneticPr fontId="7"/>
  </si>
  <si>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7"/>
  </si>
  <si>
    <t>( C )</t>
    <phoneticPr fontId="7"/>
  </si>
  <si>
    <t>補助金充当後の金額
[合計]
（Ａ）－（Ｂ）</t>
    <rPh sb="0" eb="3">
      <t>ホジョキン</t>
    </rPh>
    <rPh sb="3" eb="5">
      <t>ジュウトウ</t>
    </rPh>
    <rPh sb="5" eb="6">
      <t>ゴ</t>
    </rPh>
    <rPh sb="7" eb="8">
      <t>キン</t>
    </rPh>
    <rPh sb="8" eb="9">
      <t>ガク</t>
    </rPh>
    <rPh sb="11" eb="13">
      <t>ゴウケイ</t>
    </rPh>
    <phoneticPr fontId="7"/>
  </si>
  <si>
    <t>円
[税抜]　　　　　　</t>
    <rPh sb="0" eb="1">
      <t>エン</t>
    </rPh>
    <phoneticPr fontId="7"/>
  </si>
  <si>
    <t>( D )</t>
    <phoneticPr fontId="7"/>
  </si>
  <si>
    <t>保険料・諸税等</t>
    <rPh sb="0" eb="3">
      <t>ホケンリョウ</t>
    </rPh>
    <rPh sb="4" eb="6">
      <t>ショゼイ</t>
    </rPh>
    <rPh sb="6" eb="7">
      <t>トウ</t>
    </rPh>
    <phoneticPr fontId="7"/>
  </si>
  <si>
    <t>( E )</t>
    <phoneticPr fontId="7"/>
  </si>
  <si>
    <t>リース対象元本
（Ｃ）＋（Ｄ）</t>
    <rPh sb="3" eb="5">
      <t>タイショウ</t>
    </rPh>
    <rPh sb="5" eb="7">
      <t>ガンポン</t>
    </rPh>
    <phoneticPr fontId="7"/>
  </si>
  <si>
    <t>( F )</t>
    <phoneticPr fontId="7"/>
  </si>
  <si>
    <t>金　　　 　利（％）</t>
    <rPh sb="0" eb="1">
      <t>キン</t>
    </rPh>
    <rPh sb="6" eb="7">
      <t>トシ</t>
    </rPh>
    <phoneticPr fontId="7"/>
  </si>
  <si>
    <t>％</t>
    <phoneticPr fontId="7"/>
  </si>
  <si>
    <t>( G )</t>
    <phoneticPr fontId="7"/>
  </si>
  <si>
    <t>金　　　利（金額）</t>
    <rPh sb="0" eb="1">
      <t>キン</t>
    </rPh>
    <rPh sb="4" eb="5">
      <t>トシ</t>
    </rPh>
    <rPh sb="6" eb="8">
      <t>キンガク</t>
    </rPh>
    <phoneticPr fontId="7"/>
  </si>
  <si>
    <t>( H )</t>
    <phoneticPr fontId="7"/>
  </si>
  <si>
    <t>リース料等総額
（E）＋（G）　　　　　　　　　　　　　　　　　　</t>
    <rPh sb="3" eb="4">
      <t>リョウ</t>
    </rPh>
    <rPh sb="4" eb="5">
      <t>トウ</t>
    </rPh>
    <rPh sb="5" eb="7">
      <t>ソウガク</t>
    </rPh>
    <phoneticPr fontId="7"/>
  </si>
  <si>
    <t>←リース「あり」を選択した申請者は対象となる設備を入力すること</t>
    <rPh sb="9" eb="11">
      <t>センタク</t>
    </rPh>
    <rPh sb="13" eb="16">
      <t>シンセイシャ</t>
    </rPh>
    <rPh sb="17" eb="19">
      <t>タイショウ</t>
    </rPh>
    <rPh sb="22" eb="24">
      <t>セツビ</t>
    </rPh>
    <rPh sb="25" eb="27">
      <t>ニュウリョク</t>
    </rPh>
    <phoneticPr fontId="3"/>
  </si>
  <si>
    <t>　「なし」を選択した申請者は「―」を入力すること</t>
    <rPh sb="6" eb="8">
      <t>センタク</t>
    </rPh>
    <rPh sb="10" eb="13">
      <t>シンセイシャ</t>
    </rPh>
    <rPh sb="18" eb="20">
      <t>ニュウリョク</t>
    </rPh>
    <phoneticPr fontId="3"/>
  </si>
  <si>
    <t>←導入する設備の性能を入力すること</t>
    <rPh sb="1" eb="3">
      <t>ドウニュウ</t>
    </rPh>
    <rPh sb="5" eb="7">
      <t>セツビ</t>
    </rPh>
    <rPh sb="8" eb="10">
      <t>セイノウ</t>
    </rPh>
    <rPh sb="11" eb="13">
      <t>ニュウリョク</t>
    </rPh>
    <phoneticPr fontId="3"/>
  </si>
  <si>
    <t>　導入しない設備欄はプルダウン「―」を選択すること</t>
    <phoneticPr fontId="3"/>
  </si>
  <si>
    <t>←リース契約予定のの「あり」「なし」を選択する</t>
    <rPh sb="4" eb="6">
      <t>ケイヤク</t>
    </rPh>
    <rPh sb="6" eb="8">
      <t>ヨテイ</t>
    </rPh>
    <rPh sb="19" eb="21">
      <t>センタク</t>
    </rPh>
    <phoneticPr fontId="3"/>
  </si>
  <si>
    <t>←他の補助金への申請有無を選択する</t>
    <rPh sb="1" eb="2">
      <t>ホカ</t>
    </rPh>
    <rPh sb="3" eb="6">
      <t>ホジョキン</t>
    </rPh>
    <rPh sb="8" eb="10">
      <t>シンセイ</t>
    </rPh>
    <rPh sb="10" eb="12">
      <t>ウム</t>
    </rPh>
    <rPh sb="13" eb="15">
      <t>センタク</t>
    </rPh>
    <phoneticPr fontId="3"/>
  </si>
  <si>
    <t>←他の補助金の有無にて「あり」を選択した場合は</t>
    <rPh sb="1" eb="2">
      <t>ホカ</t>
    </rPh>
    <rPh sb="3" eb="6">
      <t>ホジョキン</t>
    </rPh>
    <rPh sb="7" eb="9">
      <t>ウム</t>
    </rPh>
    <rPh sb="16" eb="18">
      <t>センタク</t>
    </rPh>
    <rPh sb="20" eb="22">
      <t>バアイ</t>
    </rPh>
    <phoneticPr fontId="3"/>
  </si>
  <si>
    <t>　申請した（もしくは予定の）補助金の正式名称を入力すること</t>
    <rPh sb="1" eb="3">
      <t>シンセイ</t>
    </rPh>
    <rPh sb="10" eb="12">
      <t>ヨテイ</t>
    </rPh>
    <rPh sb="14" eb="17">
      <t>ホジョキン</t>
    </rPh>
    <rPh sb="18" eb="20">
      <t>セイシキ</t>
    </rPh>
    <rPh sb="20" eb="22">
      <t>メイショウ</t>
    </rPh>
    <rPh sb="23" eb="25">
      <t>ニュウリョク</t>
    </rPh>
    <phoneticPr fontId="3"/>
  </si>
  <si>
    <t>←令和元年度補正コミュニティＺＥＨによるレジリエンス強化事業に申請するにあたり</t>
    <rPh sb="1" eb="3">
      <t>レイワ</t>
    </rPh>
    <rPh sb="3" eb="5">
      <t>ガンネン</t>
    </rPh>
    <rPh sb="5" eb="6">
      <t>ド</t>
    </rPh>
    <rPh sb="6" eb="8">
      <t>ホセイ</t>
    </rPh>
    <rPh sb="14" eb="30">
      <t>ゼｈニヨルレジリエンスキョウカジギョウ</t>
    </rPh>
    <rPh sb="31" eb="33">
      <t>シンセイ</t>
    </rPh>
    <phoneticPr fontId="3"/>
  </si>
  <si>
    <t>　「なし」を選択した場合は「―」を選択すること</t>
    <rPh sb="6" eb="8">
      <t>センタク</t>
    </rPh>
    <rPh sb="10" eb="12">
      <t>バアイ</t>
    </rPh>
    <rPh sb="17" eb="19">
      <t>センタク</t>
    </rPh>
    <phoneticPr fontId="3"/>
  </si>
  <si>
    <t>　ＳＩＩへ伝達したいことがあれば入力すること</t>
    <rPh sb="5" eb="7">
      <t>デンタツ</t>
    </rPh>
    <rPh sb="16" eb="18">
      <t>ニュウリョク</t>
    </rPh>
    <phoneticPr fontId="3"/>
  </si>
  <si>
    <t>　ない場合は「―」を選択すること</t>
    <phoneticPr fontId="3"/>
  </si>
  <si>
    <t>←コミュニティに資する設備を導入するにあたり、融資計画の有無を選択すること</t>
    <rPh sb="8" eb="9">
      <t>シ</t>
    </rPh>
    <rPh sb="11" eb="13">
      <t>セツビ</t>
    </rPh>
    <rPh sb="14" eb="16">
      <t>ドウニュウ</t>
    </rPh>
    <rPh sb="23" eb="25">
      <t>ユウシ</t>
    </rPh>
    <rPh sb="25" eb="27">
      <t>ケイカク</t>
    </rPh>
    <rPh sb="28" eb="30">
      <t>ウム</t>
    </rPh>
    <rPh sb="31" eb="33">
      <t>センタク</t>
    </rPh>
    <phoneticPr fontId="3"/>
  </si>
  <si>
    <t>←融資計画「あり」の場合は予定時期を入力し、「なし」の場合は「―」を選択すること</t>
    <rPh sb="1" eb="3">
      <t>ユウシ</t>
    </rPh>
    <rPh sb="3" eb="5">
      <t>ケイカク</t>
    </rPh>
    <rPh sb="10" eb="12">
      <t>バアイ</t>
    </rPh>
    <rPh sb="13" eb="15">
      <t>ヨテイ</t>
    </rPh>
    <rPh sb="15" eb="17">
      <t>ジキ</t>
    </rPh>
    <rPh sb="18" eb="20">
      <t>ニュウリョク</t>
    </rPh>
    <rPh sb="27" eb="29">
      <t>バアイ</t>
    </rPh>
    <rPh sb="34" eb="36">
      <t>センタク</t>
    </rPh>
    <phoneticPr fontId="3"/>
  </si>
  <si>
    <t>コミュニティに資する補助対象設備を導入する予定の
建築物に対する担保権設定予定の有無</t>
    <rPh sb="7" eb="8">
      <t>シ</t>
    </rPh>
    <rPh sb="10" eb="12">
      <t>ホジョ</t>
    </rPh>
    <rPh sb="12" eb="14">
      <t>タイショウ</t>
    </rPh>
    <rPh sb="14" eb="16">
      <t>セツビ</t>
    </rPh>
    <rPh sb="17" eb="19">
      <t>ドウニュウ</t>
    </rPh>
    <rPh sb="21" eb="23">
      <t>ヨテイ</t>
    </rPh>
    <rPh sb="25" eb="28">
      <t>ケンチクブツ</t>
    </rPh>
    <rPh sb="37" eb="39">
      <t>ヨテイ</t>
    </rPh>
    <rPh sb="40" eb="42">
      <t>ウム</t>
    </rPh>
    <phoneticPr fontId="7"/>
  </si>
  <si>
    <t>←コミュニティに資する設備を導入する共用施設等について、担保権設定をする予定があるか無いかを選択する</t>
    <rPh sb="8" eb="9">
      <t>シ</t>
    </rPh>
    <rPh sb="11" eb="13">
      <t>セツビ</t>
    </rPh>
    <rPh sb="14" eb="16">
      <t>ドウニュウ</t>
    </rPh>
    <rPh sb="18" eb="20">
      <t>キョウヨウ</t>
    </rPh>
    <rPh sb="20" eb="22">
      <t>シセツ</t>
    </rPh>
    <rPh sb="22" eb="23">
      <t>トウ</t>
    </rPh>
    <rPh sb="28" eb="31">
      <t>タンポケン</t>
    </rPh>
    <rPh sb="31" eb="33">
      <t>セッテイ</t>
    </rPh>
    <rPh sb="36" eb="38">
      <t>ヨテイ</t>
    </rPh>
    <rPh sb="42" eb="43">
      <t>ナ</t>
    </rPh>
    <rPh sb="46" eb="48">
      <t>センタク</t>
    </rPh>
    <phoneticPr fontId="3"/>
  </si>
  <si>
    <t>←補助対象工事契約予定日を入力する</t>
    <rPh sb="1" eb="3">
      <t>ホジョ</t>
    </rPh>
    <rPh sb="3" eb="5">
      <t>タイショウ</t>
    </rPh>
    <rPh sb="5" eb="7">
      <t>コウジ</t>
    </rPh>
    <rPh sb="7" eb="9">
      <t>ケイヤク</t>
    </rPh>
    <rPh sb="9" eb="11">
      <t>ヨテイ</t>
    </rPh>
    <rPh sb="11" eb="12">
      <t>ビ</t>
    </rPh>
    <rPh sb="13" eb="15">
      <t>ニュウリョク</t>
    </rPh>
    <phoneticPr fontId="3"/>
  </si>
  <si>
    <t>←補助対象工事着手予定日を入力する</t>
    <rPh sb="1" eb="3">
      <t>ホジョ</t>
    </rPh>
    <rPh sb="3" eb="5">
      <t>タイショウ</t>
    </rPh>
    <rPh sb="5" eb="7">
      <t>コウジ</t>
    </rPh>
    <rPh sb="7" eb="9">
      <t>チャクシュ</t>
    </rPh>
    <rPh sb="9" eb="11">
      <t>ヨテイ</t>
    </rPh>
    <rPh sb="11" eb="12">
      <t>ビ</t>
    </rPh>
    <rPh sb="13" eb="15">
      <t>ニュウリョク</t>
    </rPh>
    <phoneticPr fontId="3"/>
  </si>
  <si>
    <t>←補助対象工事完了日（引き渡しを含む）を入力する　※2021年1月25日まで</t>
    <rPh sb="1" eb="3">
      <t>ホジョ</t>
    </rPh>
    <rPh sb="3" eb="5">
      <t>タイショウ</t>
    </rPh>
    <rPh sb="5" eb="7">
      <t>コウジ</t>
    </rPh>
    <rPh sb="7" eb="9">
      <t>カンリョウ</t>
    </rPh>
    <rPh sb="9" eb="10">
      <t>ビ</t>
    </rPh>
    <rPh sb="11" eb="12">
      <t>ヒ</t>
    </rPh>
    <rPh sb="13" eb="14">
      <t>ワタ</t>
    </rPh>
    <rPh sb="16" eb="17">
      <t>フク</t>
    </rPh>
    <rPh sb="20" eb="22">
      <t>ニュウリョク</t>
    </rPh>
    <rPh sb="30" eb="31">
      <t>ネン</t>
    </rPh>
    <rPh sb="32" eb="33">
      <t>ガツ</t>
    </rPh>
    <rPh sb="35" eb="36">
      <t>ニチ</t>
    </rPh>
    <phoneticPr fontId="3"/>
  </si>
  <si>
    <t>←コミュニティに資する補助対象設備工事の支払完了予定日を入力する　※2021年1月25日まで</t>
    <rPh sb="8" eb="9">
      <t>シ</t>
    </rPh>
    <rPh sb="11" eb="13">
      <t>ホジョ</t>
    </rPh>
    <rPh sb="13" eb="15">
      <t>タイショウ</t>
    </rPh>
    <rPh sb="15" eb="17">
      <t>セツビ</t>
    </rPh>
    <rPh sb="17" eb="19">
      <t>コウジ</t>
    </rPh>
    <rPh sb="20" eb="22">
      <t>シハラ</t>
    </rPh>
    <rPh sb="22" eb="24">
      <t>カンリョウ</t>
    </rPh>
    <rPh sb="24" eb="26">
      <t>ヨテイ</t>
    </rPh>
    <rPh sb="26" eb="27">
      <t>ビ</t>
    </rPh>
    <rPh sb="28" eb="30">
      <t>ニュウリョク</t>
    </rPh>
    <rPh sb="38" eb="39">
      <t>ネン</t>
    </rPh>
    <rPh sb="40" eb="41">
      <t>ガツ</t>
    </rPh>
    <rPh sb="43" eb="44">
      <t>ニチ</t>
    </rPh>
    <phoneticPr fontId="3"/>
  </si>
  <si>
    <t>←コミュニティに資する設備の導入予定場所を市区町村名まで入力する</t>
    <rPh sb="8" eb="9">
      <t>シ</t>
    </rPh>
    <rPh sb="11" eb="13">
      <t>セツビ</t>
    </rPh>
    <rPh sb="14" eb="16">
      <t>ドウニュウ</t>
    </rPh>
    <rPh sb="16" eb="18">
      <t>ヨテイ</t>
    </rPh>
    <rPh sb="18" eb="20">
      <t>バショ</t>
    </rPh>
    <rPh sb="21" eb="23">
      <t>シク</t>
    </rPh>
    <rPh sb="23" eb="25">
      <t>チョウソン</t>
    </rPh>
    <rPh sb="25" eb="26">
      <t>メイ</t>
    </rPh>
    <rPh sb="28" eb="30">
      <t>ニュウリョク</t>
    </rPh>
    <phoneticPr fontId="3"/>
  </si>
  <si>
    <t>←コミュニティに資する設備の導入予定場所の概要を入力する（集会所、コンビニ、避難所、学校など）</t>
    <rPh sb="8" eb="9">
      <t>シ</t>
    </rPh>
    <rPh sb="11" eb="13">
      <t>セツビ</t>
    </rPh>
    <rPh sb="14" eb="16">
      <t>ドウニュウ</t>
    </rPh>
    <rPh sb="16" eb="18">
      <t>ヨテイ</t>
    </rPh>
    <rPh sb="18" eb="20">
      <t>バショ</t>
    </rPh>
    <rPh sb="21" eb="23">
      <t>ガイヨウ</t>
    </rPh>
    <rPh sb="24" eb="26">
      <t>ニュウリョク</t>
    </rPh>
    <rPh sb="29" eb="31">
      <t>シュウカイ</t>
    </rPh>
    <rPh sb="31" eb="32">
      <t>ジョ</t>
    </rPh>
    <rPh sb="38" eb="41">
      <t>ヒナンジョ</t>
    </rPh>
    <rPh sb="42" eb="44">
      <t>ガッコウ</t>
    </rPh>
    <phoneticPr fontId="3"/>
  </si>
  <si>
    <t>←コミュニティに資する設備の工事実施体制を入力する</t>
    <rPh sb="8" eb="9">
      <t>シ</t>
    </rPh>
    <rPh sb="11" eb="13">
      <t>セツビ</t>
    </rPh>
    <rPh sb="14" eb="16">
      <t>コウジ</t>
    </rPh>
    <rPh sb="16" eb="18">
      <t>ジッシ</t>
    </rPh>
    <rPh sb="18" eb="20">
      <t>タイセイ</t>
    </rPh>
    <rPh sb="21" eb="23">
      <t>ニュウリョク</t>
    </rPh>
    <phoneticPr fontId="3"/>
  </si>
  <si>
    <t>―</t>
  </si>
  <si>
    <t>―</t>
    <phoneticPr fontId="3"/>
  </si>
  <si>
    <t>←補助金の上限額はコミュニティ全体で４億円（定額・加算補助を除く）</t>
    <rPh sb="1" eb="4">
      <t>ホジョキン</t>
    </rPh>
    <rPh sb="5" eb="7">
      <t>ジョウゲン</t>
    </rPh>
    <rPh sb="7" eb="8">
      <t>ガク</t>
    </rPh>
    <rPh sb="15" eb="17">
      <t>ゼンタイ</t>
    </rPh>
    <rPh sb="19" eb="21">
      <t>オクエン</t>
    </rPh>
    <rPh sb="22" eb="24">
      <t>テイガク</t>
    </rPh>
    <rPh sb="25" eb="27">
      <t>カサン</t>
    </rPh>
    <rPh sb="27" eb="29">
      <t>ホジョ</t>
    </rPh>
    <rPh sb="30" eb="31">
      <t>ノゾ</t>
    </rPh>
    <phoneticPr fontId="3"/>
  </si>
  <si>
    <t>◆予算書作成時の注意点</t>
    <rPh sb="1" eb="4">
      <t>ヨサンショ</t>
    </rPh>
    <rPh sb="4" eb="6">
      <t>サクセイ</t>
    </rPh>
    <rPh sb="6" eb="7">
      <t>ジ</t>
    </rPh>
    <rPh sb="8" eb="11">
      <t>チュウイテン</t>
    </rPh>
    <phoneticPr fontId="7"/>
  </si>
  <si>
    <t>共用施設等に導入する設備など、コミュニティに資する設備を導入する場合に本書類一式を提出すること</t>
    <rPh sb="0" eb="2">
      <t>キョウヨウ</t>
    </rPh>
    <rPh sb="2" eb="4">
      <t>シセツ</t>
    </rPh>
    <rPh sb="4" eb="5">
      <t>トウ</t>
    </rPh>
    <rPh sb="6" eb="8">
      <t>ドウニュウ</t>
    </rPh>
    <rPh sb="10" eb="12">
      <t>セツビ</t>
    </rPh>
    <rPh sb="22" eb="23">
      <t>シ</t>
    </rPh>
    <rPh sb="25" eb="27">
      <t>セツビ</t>
    </rPh>
    <rPh sb="28" eb="30">
      <t>ドウニュウ</t>
    </rPh>
    <rPh sb="32" eb="34">
      <t>バアイ</t>
    </rPh>
    <rPh sb="35" eb="36">
      <t>ホン</t>
    </rPh>
    <rPh sb="36" eb="38">
      <t>ショルイ</t>
    </rPh>
    <rPh sb="38" eb="40">
      <t>イッシキ</t>
    </rPh>
    <rPh sb="41" eb="43">
      <t>テイシュツ</t>
    </rPh>
    <phoneticPr fontId="3"/>
  </si>
  <si>
    <t>＜記入例＞</t>
    <rPh sb="1" eb="3">
      <t>キニュウ</t>
    </rPh>
    <rPh sb="3" eb="4">
      <t>レイ</t>
    </rPh>
    <phoneticPr fontId="3"/>
  </si>
  <si>
    <t>➢ （集計）の「Ⅰ．設備費」「Ⅱ．工事費」の名称欄は統一した表現で記入し、（内訳）の名称と一致させてください。</t>
    <phoneticPr fontId="7"/>
  </si>
  <si>
    <t>➢ 【数量】欄に小数点以下の端数がある場合、【金額】欄は小数点以下切り捨てされます。</t>
    <rPh sb="6" eb="7">
      <t>ラン</t>
    </rPh>
    <rPh sb="8" eb="11">
      <t>ショウスウテン</t>
    </rPh>
    <rPh sb="11" eb="13">
      <t>イカ</t>
    </rPh>
    <rPh sb="14" eb="16">
      <t>ハスウ</t>
    </rPh>
    <rPh sb="19" eb="21">
      <t>バアイ</t>
    </rPh>
    <rPh sb="23" eb="25">
      <t>キンガク</t>
    </rPh>
    <rPh sb="26" eb="27">
      <t>ラン</t>
    </rPh>
    <rPh sb="28" eb="31">
      <t>ショウスウテン</t>
    </rPh>
    <rPh sb="31" eb="33">
      <t>イカ</t>
    </rPh>
    <rPh sb="33" eb="34">
      <t>キ</t>
    </rPh>
    <rPh sb="35" eb="36">
      <t>ス</t>
    </rPh>
    <phoneticPr fontId="7"/>
  </si>
  <si>
    <t>➢ 項目７まで用意してありますが、必要に応じて削除、コピーしてください。その作業を行った場合は、数式にエラーが出ていないか必ず検算してください。</t>
    <rPh sb="2" eb="4">
      <t>コウモク</t>
    </rPh>
    <rPh sb="7" eb="9">
      <t>ヨウイ</t>
    </rPh>
    <rPh sb="17" eb="19">
      <t>ヒツヨウ</t>
    </rPh>
    <rPh sb="20" eb="21">
      <t>オウ</t>
    </rPh>
    <rPh sb="23" eb="25">
      <t>サクジョ</t>
    </rPh>
    <rPh sb="38" eb="40">
      <t>サギョウ</t>
    </rPh>
    <rPh sb="41" eb="42">
      <t>オコナ</t>
    </rPh>
    <rPh sb="44" eb="46">
      <t>バアイ</t>
    </rPh>
    <rPh sb="48" eb="50">
      <t>スウシキ</t>
    </rPh>
    <rPh sb="55" eb="56">
      <t>デ</t>
    </rPh>
    <rPh sb="61" eb="62">
      <t>カナラ</t>
    </rPh>
    <rPh sb="63" eb="65">
      <t>ケンザン</t>
    </rPh>
    <phoneticPr fontId="7"/>
  </si>
  <si>
    <t>←「はじめに」のシートより自動転記</t>
    <rPh sb="13" eb="15">
      <t>ジドウ</t>
    </rPh>
    <rPh sb="15" eb="17">
      <t>テンキ</t>
    </rPh>
    <phoneticPr fontId="3"/>
  </si>
  <si>
    <t>←必要事項を入力すること</t>
    <rPh sb="1" eb="3">
      <t>ヒツヨウ</t>
    </rPh>
    <rPh sb="3" eb="5">
      <t>ジコウ</t>
    </rPh>
    <rPh sb="6" eb="8">
      <t>ニュウリョク</t>
    </rPh>
    <phoneticPr fontId="3"/>
  </si>
  <si>
    <t>←保障年数に応じて定められた蓄電システムの目標価格を表示</t>
    <rPh sb="1" eb="3">
      <t>ホショウ</t>
    </rPh>
    <rPh sb="3" eb="5">
      <t>ネンスウ</t>
    </rPh>
    <rPh sb="6" eb="7">
      <t>オウ</t>
    </rPh>
    <rPh sb="9" eb="10">
      <t>サダ</t>
    </rPh>
    <rPh sb="14" eb="16">
      <t>チクデン</t>
    </rPh>
    <rPh sb="21" eb="23">
      <t>モクヒョウ</t>
    </rPh>
    <rPh sb="23" eb="25">
      <t>カカク</t>
    </rPh>
    <rPh sb="26" eb="28">
      <t>ヒョウジ</t>
    </rPh>
    <phoneticPr fontId="3"/>
  </si>
  <si>
    <t>←補助対象経費（設備費のみ、税抜き）を入力すること　※保障年数に応じて定められた目標価格以下でないと申請できないので注意すること</t>
    <rPh sb="1" eb="3">
      <t>ホジョ</t>
    </rPh>
    <rPh sb="3" eb="5">
      <t>タイショウ</t>
    </rPh>
    <rPh sb="5" eb="7">
      <t>ケイヒ</t>
    </rPh>
    <rPh sb="8" eb="10">
      <t>セツビ</t>
    </rPh>
    <rPh sb="10" eb="11">
      <t>ヒ</t>
    </rPh>
    <rPh sb="14" eb="15">
      <t>ゼイ</t>
    </rPh>
    <rPh sb="15" eb="16">
      <t>ヌ</t>
    </rPh>
    <rPh sb="19" eb="21">
      <t>ニュウリョク</t>
    </rPh>
    <rPh sb="27" eb="29">
      <t>ホショウ</t>
    </rPh>
    <rPh sb="29" eb="31">
      <t>ネンスウ</t>
    </rPh>
    <rPh sb="32" eb="33">
      <t>オウ</t>
    </rPh>
    <rPh sb="35" eb="36">
      <t>サダ</t>
    </rPh>
    <rPh sb="40" eb="42">
      <t>モクヒョウ</t>
    </rPh>
    <rPh sb="42" eb="44">
      <t>カカク</t>
    </rPh>
    <rPh sb="44" eb="46">
      <t>イカ</t>
    </rPh>
    <rPh sb="50" eb="52">
      <t>シンセイ</t>
    </rPh>
    <rPh sb="58" eb="60">
      <t>チュウイ</t>
    </rPh>
    <phoneticPr fontId="3"/>
  </si>
  <si>
    <t>←0円が表示される場合は、導入価格が上限を超えているため申請できない</t>
    <rPh sb="2" eb="3">
      <t>エン</t>
    </rPh>
    <rPh sb="4" eb="6">
      <t>ヒョウジ</t>
    </rPh>
    <rPh sb="9" eb="11">
      <t>バアイ</t>
    </rPh>
    <rPh sb="13" eb="15">
      <t>ドウニュウ</t>
    </rPh>
    <rPh sb="15" eb="17">
      <t>カカク</t>
    </rPh>
    <rPh sb="18" eb="20">
      <t>ジョウゲン</t>
    </rPh>
    <rPh sb="21" eb="22">
      <t>コ</t>
    </rPh>
    <rPh sb="28" eb="30">
      <t>シンセイ</t>
    </rPh>
    <phoneticPr fontId="3"/>
  </si>
  <si>
    <t>←会社名、住所を入力し、社印を押印すること</t>
    <rPh sb="1" eb="4">
      <t>カイシャメイ</t>
    </rPh>
    <rPh sb="5" eb="7">
      <t>ジュウショ</t>
    </rPh>
    <rPh sb="8" eb="10">
      <t>ニュウリョク</t>
    </rPh>
    <rPh sb="12" eb="14">
      <t>シャイン</t>
    </rPh>
    <rPh sb="15" eb="17">
      <t>オウイン</t>
    </rPh>
    <phoneticPr fontId="3"/>
  </si>
  <si>
    <t>←別機種の２台目を導入する場合は入力する</t>
    <rPh sb="1" eb="2">
      <t>ベツ</t>
    </rPh>
    <rPh sb="2" eb="4">
      <t>キシュ</t>
    </rPh>
    <rPh sb="6" eb="8">
      <t>ダイメ</t>
    </rPh>
    <rPh sb="9" eb="11">
      <t>ドウニュウ</t>
    </rPh>
    <rPh sb="13" eb="15">
      <t>バアイ</t>
    </rPh>
    <rPh sb="16" eb="18">
      <t>ニュウリョク</t>
    </rPh>
    <phoneticPr fontId="3"/>
  </si>
  <si>
    <t>←「はじめに」のシートより自動転記</t>
    <rPh sb="13" eb="17">
      <t>ジドウテンキ</t>
    </rPh>
    <phoneticPr fontId="3"/>
  </si>
  <si>
    <t>←導入する停電自立型燃料電池のメーカー名を入力する</t>
    <rPh sb="1" eb="3">
      <t>ドウニュウ</t>
    </rPh>
    <rPh sb="5" eb="7">
      <t>テイデン</t>
    </rPh>
    <rPh sb="7" eb="10">
      <t>ジリツガタ</t>
    </rPh>
    <rPh sb="10" eb="12">
      <t>ネンリョウ</t>
    </rPh>
    <rPh sb="12" eb="14">
      <t>デンチ</t>
    </rPh>
    <rPh sb="19" eb="20">
      <t>メイ</t>
    </rPh>
    <rPh sb="21" eb="23">
      <t>ニュウリョク</t>
    </rPh>
    <phoneticPr fontId="3"/>
  </si>
  <si>
    <t>←燃料電池ユニットの型番を入力すること（補助熱源の型番は入力不可）</t>
    <rPh sb="1" eb="3">
      <t>ネンリョウ</t>
    </rPh>
    <rPh sb="3" eb="5">
      <t>デンチ</t>
    </rPh>
    <rPh sb="10" eb="12">
      <t>カタバン</t>
    </rPh>
    <rPh sb="13" eb="15">
      <t>ニュウリョク</t>
    </rPh>
    <rPh sb="20" eb="22">
      <t>ホジョ</t>
    </rPh>
    <rPh sb="22" eb="24">
      <t>ネツゲン</t>
    </rPh>
    <rPh sb="25" eb="27">
      <t>カタバン</t>
    </rPh>
    <rPh sb="28" eb="30">
      <t>ニュウリョク</t>
    </rPh>
    <rPh sb="30" eb="32">
      <t>フカ</t>
    </rPh>
    <phoneticPr fontId="3"/>
  </si>
  <si>
    <t>←プルダウンより該当する種類を選択すること</t>
    <rPh sb="8" eb="10">
      <t>ガイトウ</t>
    </rPh>
    <rPh sb="12" eb="14">
      <t>シュルイ</t>
    </rPh>
    <rPh sb="15" eb="17">
      <t>センタク</t>
    </rPh>
    <phoneticPr fontId="3"/>
  </si>
  <si>
    <t>←導入する停電自立型燃料電池が該当する項目がある場合はチェックすること</t>
    <rPh sb="1" eb="3">
      <t>ドウニュウ</t>
    </rPh>
    <rPh sb="5" eb="7">
      <t>テイデン</t>
    </rPh>
    <rPh sb="7" eb="10">
      <t>ジリツガタ</t>
    </rPh>
    <rPh sb="10" eb="12">
      <t>ネンリョウ</t>
    </rPh>
    <rPh sb="12" eb="14">
      <t>デンチ</t>
    </rPh>
    <rPh sb="15" eb="17">
      <t>ガイトウ</t>
    </rPh>
    <rPh sb="19" eb="21">
      <t>コウモク</t>
    </rPh>
    <rPh sb="24" eb="26">
      <t>バアイ</t>
    </rPh>
    <phoneticPr fontId="3"/>
  </si>
  <si>
    <t>←中小都市ガス事業者によるガス供給に該当する場合、事業者名を入力すること</t>
    <rPh sb="1" eb="3">
      <t>チュウショウ</t>
    </rPh>
    <rPh sb="3" eb="5">
      <t>トシ</t>
    </rPh>
    <rPh sb="7" eb="10">
      <t>ジギョウシャ</t>
    </rPh>
    <rPh sb="15" eb="17">
      <t>キョウキュウ</t>
    </rPh>
    <rPh sb="18" eb="20">
      <t>ガイトウ</t>
    </rPh>
    <rPh sb="22" eb="24">
      <t>バアイ</t>
    </rPh>
    <rPh sb="25" eb="28">
      <t>ジギョウシャ</t>
    </rPh>
    <rPh sb="28" eb="29">
      <t>メイ</t>
    </rPh>
    <rPh sb="30" eb="32">
      <t>ニュウリョク</t>
    </rPh>
    <phoneticPr fontId="3"/>
  </si>
  <si>
    <t>←自動表示</t>
    <rPh sb="1" eb="3">
      <t>ジドウ</t>
    </rPh>
    <rPh sb="3" eb="5">
      <t>ヒョウジ</t>
    </rPh>
    <phoneticPr fontId="3"/>
  </si>
  <si>
    <t>該当する申請者のみ提出すること（リース事業者との共同申請）・リース契約書（案）との整合を確認すること</t>
    <rPh sb="0" eb="2">
      <t>ガイトウ</t>
    </rPh>
    <rPh sb="4" eb="7">
      <t>シンセイシャ</t>
    </rPh>
    <rPh sb="9" eb="11">
      <t>テイシュツ</t>
    </rPh>
    <rPh sb="19" eb="21">
      <t>ジギョウ</t>
    </rPh>
    <rPh sb="21" eb="22">
      <t>シャ</t>
    </rPh>
    <rPh sb="24" eb="26">
      <t>キョウドウ</t>
    </rPh>
    <rPh sb="26" eb="28">
      <t>シンセイ</t>
    </rPh>
    <rPh sb="33" eb="35">
      <t>ケイヤク</t>
    </rPh>
    <rPh sb="35" eb="36">
      <t>ショ</t>
    </rPh>
    <rPh sb="37" eb="38">
      <t>アン</t>
    </rPh>
    <rPh sb="41" eb="43">
      <t>セイゴウ</t>
    </rPh>
    <rPh sb="44" eb="46">
      <t>カクニン</t>
    </rPh>
    <phoneticPr fontId="3"/>
  </si>
  <si>
    <t>←申請内容に関する問い合わせに確実に対応できる担当者の連絡先を入力すること</t>
    <rPh sb="1" eb="3">
      <t>シンセイ</t>
    </rPh>
    <rPh sb="3" eb="5">
      <t>ナイヨウ</t>
    </rPh>
    <rPh sb="6" eb="7">
      <t>カン</t>
    </rPh>
    <rPh sb="9" eb="10">
      <t>ト</t>
    </rPh>
    <rPh sb="11" eb="12">
      <t>ア</t>
    </rPh>
    <rPh sb="15" eb="17">
      <t>カクジツ</t>
    </rPh>
    <rPh sb="18" eb="20">
      <t>タイオウ</t>
    </rPh>
    <rPh sb="23" eb="26">
      <t>タントウシャ</t>
    </rPh>
    <rPh sb="27" eb="30">
      <t>レンラクサキ</t>
    </rPh>
    <rPh sb="31" eb="33">
      <t>ニュウリョク</t>
    </rPh>
    <phoneticPr fontId="3"/>
  </si>
  <si>
    <t>←「はじめに」のシートから自動転記</t>
    <rPh sb="13" eb="17">
      <t>ジドウテンキ</t>
    </rPh>
    <phoneticPr fontId="3"/>
  </si>
  <si>
    <t>←リース契約を活用する設備を選択すること</t>
    <rPh sb="4" eb="6">
      <t>ケイヤク</t>
    </rPh>
    <rPh sb="7" eb="9">
      <t>カツヨウ</t>
    </rPh>
    <rPh sb="11" eb="13">
      <t>セツビ</t>
    </rPh>
    <rPh sb="14" eb="16">
      <t>センタク</t>
    </rPh>
    <phoneticPr fontId="3"/>
  </si>
  <si>
    <t>←耐用年数以上の契約期間とすること</t>
    <rPh sb="1" eb="3">
      <t>タイヨウ</t>
    </rPh>
    <rPh sb="3" eb="5">
      <t>ネンスウ</t>
    </rPh>
    <rPh sb="5" eb="7">
      <t>イジョウ</t>
    </rPh>
    <rPh sb="8" eb="10">
      <t>ケイヤク</t>
    </rPh>
    <rPh sb="10" eb="12">
      <t>キカン</t>
    </rPh>
    <phoneticPr fontId="3"/>
  </si>
  <si>
    <t>←補助金ありの場合となしの場合を算出すること</t>
    <rPh sb="1" eb="4">
      <t>ホジョキン</t>
    </rPh>
    <rPh sb="7" eb="9">
      <t>バアイ</t>
    </rPh>
    <rPh sb="13" eb="15">
      <t>バアイ</t>
    </rPh>
    <rPh sb="16" eb="18">
      <t>サンシュツ</t>
    </rPh>
    <phoneticPr fontId="3"/>
  </si>
  <si>
    <t>←検算を行うこと</t>
    <rPh sb="1" eb="3">
      <t>ケンザン</t>
    </rPh>
    <rPh sb="4" eb="5">
      <t>オコナ</t>
    </rPh>
    <phoneticPr fontId="3"/>
  </si>
  <si>
    <t>←共同申請者</t>
    <rPh sb="1" eb="3">
      <t>キョウドウ</t>
    </rPh>
    <rPh sb="3" eb="5">
      <t>シンセイ</t>
    </rPh>
    <rPh sb="5" eb="6">
      <t>シャ</t>
    </rPh>
    <phoneticPr fontId="3"/>
  </si>
  <si>
    <t>蓄電システム
導入補助金申請額</t>
    <rPh sb="0" eb="2">
      <t>チクデン</t>
    </rPh>
    <rPh sb="7" eb="9">
      <t>ドウニュウ</t>
    </rPh>
    <rPh sb="9" eb="12">
      <t>ホジョキン</t>
    </rPh>
    <rPh sb="12" eb="14">
      <t>シンセイ</t>
    </rPh>
    <rPh sb="14" eb="15">
      <t>ガク</t>
    </rPh>
    <phoneticPr fontId="7"/>
  </si>
  <si>
    <t>既存建築物への導入</t>
    <rPh sb="2" eb="5">
      <t>ケンチクブツ</t>
    </rPh>
    <rPh sb="7" eb="9">
      <t>ドウニュウ</t>
    </rPh>
    <phoneticPr fontId="3"/>
  </si>
  <si>
    <t>設備費 【リ】</t>
    <rPh sb="0" eb="2">
      <t>セツビ</t>
    </rPh>
    <rPh sb="2" eb="3">
      <t>ヒ</t>
    </rPh>
    <phoneticPr fontId="7"/>
  </si>
  <si>
    <r>
      <t>工事費</t>
    </r>
    <r>
      <rPr>
        <sz val="14"/>
        <color theme="1"/>
        <rFont val="ＭＳ Ｐゴシック"/>
        <family val="3"/>
        <charset val="128"/>
      </rPr>
      <t xml:space="preserve"> </t>
    </r>
    <r>
      <rPr>
        <sz val="12"/>
        <color theme="1"/>
        <rFont val="ＭＳ Ｐゴシック"/>
        <family val="3"/>
        <charset val="128"/>
      </rPr>
      <t>【ヌ】</t>
    </r>
    <rPh sb="0" eb="2">
      <t>コウジ</t>
    </rPh>
    <rPh sb="2" eb="3">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</si>
</sst>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6" formatCode="&quot;¥&quot;#,##0;[Red]&quot;¥&quot;\-#,##0"/>
    <numFmt numFmtId="176" formatCode="[$-F800]dddd\,\ mmmm\ dd\,\ yyyy"/>
    <numFmt numFmtId="177" formatCode="[DBNum3]ggge&quot;年&quot;m&quot;月&quot;d&quot;日&quot;"/>
    <numFmt numFmtId="178" formatCode="#,##0.0_);[Red]\(#,##0.0\)"/>
    <numFmt numFmtId="179" formatCode="#,##0;&quot;▲ &quot;#,##0"/>
    <numFmt numFmtId="180" formatCode="#,##0_);[Red]\(#,##0\)"/>
    <numFmt numFmtId="181" formatCode="0.0"/>
    <numFmt numFmtId="182" formatCode="0_);[Red]\(0\)"/>
    <numFmt numFmtId="183" formatCode="#,##0.0;[Red]\-#,##0.0"/>
    <numFmt numFmtId="184" formatCode="yyyy/mm/dd"/>
    <numFmt numFmtId="185" formatCode="hh&quot;時&quot;mm&quot;分&quot;"/>
    <numFmt numFmtId="186" formatCode="#,##0_ "/>
  </numFmts>
  <fonts count="80" x14ac:knownFonts="1">
    <font>
      <sz val="11"/>
      <color theme="1"/>
      <name val="游ゴシック"/>
      <family val="2"/>
      <charset val="128"/>
      <scheme val="minor"/>
    </font>
    <font>
      <sz val="11"/>
      <name val="ＭＳ Ｐゴシック"/>
      <family val="3"/>
      <charset val="128"/>
    </font>
    <font>
      <sz val="10.5"/>
      <name val="ＭＳ Ｐ明朝"/>
      <family val="1"/>
      <charset val="128"/>
    </font>
    <font>
      <sz val="6"/>
      <name val="游ゴシック"/>
      <family val="2"/>
      <charset val="128"/>
      <scheme val="minor"/>
    </font>
    <font>
      <sz val="10"/>
      <name val="ＭＳ Ｐ明朝"/>
      <family val="1"/>
      <charset val="128"/>
    </font>
    <font>
      <sz val="12"/>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trike/>
      <sz val="9"/>
      <name val="ＭＳ Ｐ明朝"/>
      <family val="1"/>
      <charset val="128"/>
    </font>
    <font>
      <b/>
      <sz val="12"/>
      <name val="ＭＳ Ｐ明朝"/>
      <family val="1"/>
      <charset val="128"/>
    </font>
    <font>
      <sz val="10"/>
      <color theme="1" tint="0.14999847407452621"/>
      <name val="ＭＳ Ｐ明朝"/>
      <family val="1"/>
      <charset val="128"/>
    </font>
    <font>
      <u/>
      <sz val="11"/>
      <color indexed="12"/>
      <name val="ＭＳ Ｐゴシック"/>
      <family val="3"/>
      <charset val="128"/>
    </font>
    <font>
      <sz val="10.5"/>
      <color theme="1" tint="0.14999847407452621"/>
      <name val="ＭＳ Ｐ明朝"/>
      <family val="1"/>
      <charset val="128"/>
    </font>
    <font>
      <sz val="11"/>
      <color indexed="8"/>
      <name val="ＭＳ Ｐゴシック"/>
      <family val="3"/>
      <charset val="128"/>
    </font>
    <font>
      <sz val="11"/>
      <name val="游ゴシック"/>
      <family val="3"/>
      <charset val="128"/>
      <scheme val="minor"/>
    </font>
    <font>
      <sz val="12"/>
      <name val="游ゴシック Light"/>
      <family val="3"/>
      <charset val="128"/>
      <scheme val="major"/>
    </font>
    <font>
      <b/>
      <sz val="11"/>
      <color rgb="FFFFFF00"/>
      <name val="ＭＳ Ｐゴシック"/>
      <family val="3"/>
      <charset val="128"/>
    </font>
    <font>
      <sz val="10.5"/>
      <name val="ＭＳ Ｐゴシック"/>
      <family val="3"/>
      <charset val="128"/>
    </font>
    <font>
      <b/>
      <sz val="12"/>
      <name val="ＭＳ Ｐゴシック"/>
      <family val="3"/>
      <charset val="128"/>
    </font>
    <font>
      <sz val="9"/>
      <color rgb="FF00B050"/>
      <name val="ＭＳ Ｐゴシック"/>
      <family val="3"/>
      <charset val="128"/>
    </font>
    <font>
      <sz val="12"/>
      <name val="ＭＳ Ｐゴシック"/>
      <family val="3"/>
      <charset val="128"/>
    </font>
    <font>
      <sz val="12"/>
      <color theme="1"/>
      <name val="ＭＳ Ｐゴシック"/>
      <family val="3"/>
      <charset val="128"/>
    </font>
    <font>
      <sz val="16"/>
      <name val="ＭＳ Ｐゴシック"/>
      <family val="3"/>
      <charset val="128"/>
    </font>
    <font>
      <b/>
      <u/>
      <sz val="12"/>
      <color rgb="FFFFFF00"/>
      <name val="Meiryo UI"/>
      <family val="3"/>
      <charset val="128"/>
    </font>
    <font>
      <sz val="11"/>
      <color rgb="FFFF0000"/>
      <name val="ＭＳ Ｐゴシック"/>
      <family val="3"/>
      <charset val="128"/>
    </font>
    <font>
      <b/>
      <sz val="12"/>
      <color rgb="FFFFFF00"/>
      <name val="Meiryo UI"/>
      <family val="3"/>
      <charset val="128"/>
    </font>
    <font>
      <b/>
      <sz val="14"/>
      <name val="HGPｺﾞｼｯｸM"/>
      <family val="3"/>
      <charset val="128"/>
    </font>
    <font>
      <sz val="11"/>
      <name val="HGPｺﾞｼｯｸM"/>
      <family val="3"/>
      <charset val="128"/>
    </font>
    <font>
      <sz val="11"/>
      <color rgb="FFFF0000"/>
      <name val="HGPｺﾞｼｯｸM"/>
      <family val="3"/>
      <charset val="128"/>
    </font>
    <font>
      <sz val="12"/>
      <name val="Arial"/>
      <family val="2"/>
    </font>
    <font>
      <b/>
      <sz val="11"/>
      <name val="HGPｺﾞｼｯｸM"/>
      <family val="3"/>
      <charset val="128"/>
    </font>
    <font>
      <b/>
      <sz val="12"/>
      <name val="Arial"/>
      <family val="2"/>
    </font>
    <font>
      <b/>
      <sz val="11"/>
      <color theme="0"/>
      <name val="HGPｺﾞｼｯｸM"/>
      <family val="3"/>
      <charset val="128"/>
    </font>
    <font>
      <b/>
      <sz val="9"/>
      <color indexed="81"/>
      <name val="ＭＳ Ｐゴシック"/>
      <family val="3"/>
      <charset val="128"/>
    </font>
    <font>
      <sz val="11"/>
      <color theme="1"/>
      <name val="游ゴシック"/>
      <family val="3"/>
      <charset val="128"/>
      <scheme val="minor"/>
    </font>
    <font>
      <sz val="9"/>
      <name val="ＭＳ Ｐゴシック"/>
      <family val="3"/>
      <charset val="128"/>
    </font>
    <font>
      <sz val="10"/>
      <color theme="1"/>
      <name val="游ゴシック"/>
      <family val="2"/>
      <charset val="128"/>
      <scheme val="minor"/>
    </font>
    <font>
      <sz val="6"/>
      <name val="游ゴシック"/>
      <family val="3"/>
      <charset val="128"/>
      <scheme val="minor"/>
    </font>
    <font>
      <sz val="11"/>
      <name val="Meiryo UI"/>
      <family val="3"/>
      <charset val="128"/>
    </font>
    <font>
      <b/>
      <sz val="14"/>
      <name val="ＭＳ Ｐ明朝"/>
      <family val="1"/>
      <charset val="128"/>
    </font>
    <font>
      <b/>
      <sz val="11"/>
      <name val="ＭＳ Ｐ明朝"/>
      <family val="1"/>
      <charset val="128"/>
    </font>
    <font>
      <b/>
      <sz val="10"/>
      <name val="ＭＳ Ｐ明朝"/>
      <family val="1"/>
      <charset val="128"/>
    </font>
    <font>
      <sz val="10.5"/>
      <color theme="1"/>
      <name val="ＭＳ Ｐ明朝"/>
      <family val="1"/>
      <charset val="128"/>
    </font>
    <font>
      <sz val="10"/>
      <color theme="1"/>
      <name val="ＭＳ Ｐ明朝"/>
      <family val="1"/>
      <charset val="128"/>
    </font>
    <font>
      <sz val="10"/>
      <color rgb="FF000000"/>
      <name val="ＭＳ Ｐ明朝"/>
      <family val="1"/>
      <charset val="128"/>
    </font>
    <font>
      <sz val="11"/>
      <name val="メイリオ"/>
      <family val="3"/>
      <charset val="128"/>
    </font>
    <font>
      <b/>
      <sz val="14"/>
      <name val="Meiryo UI"/>
      <family val="3"/>
      <charset val="128"/>
    </font>
    <font>
      <sz val="22"/>
      <color rgb="FFFF0000"/>
      <name val="メイリオ"/>
      <family val="3"/>
      <charset val="128"/>
    </font>
    <font>
      <b/>
      <sz val="12"/>
      <name val="Meiryo UI"/>
      <family val="3"/>
      <charset val="128"/>
    </font>
    <font>
      <sz val="12"/>
      <name val="Meiryo UI"/>
      <family val="3"/>
      <charset val="128"/>
    </font>
    <font>
      <sz val="12"/>
      <color theme="1"/>
      <name val="Meiryo UI"/>
      <family val="3"/>
      <charset val="128"/>
    </font>
    <font>
      <u/>
      <sz val="10"/>
      <color theme="10"/>
      <name val="游ゴシック"/>
      <family val="2"/>
      <charset val="128"/>
      <scheme val="minor"/>
    </font>
    <font>
      <b/>
      <sz val="11"/>
      <name val="メイリオ"/>
      <family val="3"/>
      <charset val="128"/>
    </font>
    <font>
      <sz val="12"/>
      <color theme="5" tint="0.79998168889431442"/>
      <name val="Meiryo UI"/>
      <family val="3"/>
      <charset val="128"/>
    </font>
    <font>
      <sz val="8"/>
      <name val="ＭＳ Ｐ明朝"/>
      <family val="1"/>
      <charset val="128"/>
    </font>
    <font>
      <sz val="13"/>
      <name val="ＭＳ Ｐ明朝"/>
      <family val="1"/>
      <charset val="128"/>
    </font>
    <font>
      <sz val="11"/>
      <color theme="1"/>
      <name val="ＭＳ Ｐ明朝"/>
      <family val="1"/>
      <charset val="128"/>
    </font>
    <font>
      <u/>
      <sz val="11"/>
      <color theme="10"/>
      <name val="游ゴシック"/>
      <family val="2"/>
      <charset val="128"/>
      <scheme val="minor"/>
    </font>
    <font>
      <sz val="9"/>
      <color theme="1"/>
      <name val="ＭＳ Ｐ明朝"/>
      <family val="1"/>
      <charset val="128"/>
    </font>
    <font>
      <sz val="10.5"/>
      <color rgb="FFFF0000"/>
      <name val="ＭＳ Ｐゴシック"/>
      <family val="3"/>
      <charset val="128"/>
    </font>
    <font>
      <b/>
      <u/>
      <sz val="11"/>
      <color theme="10"/>
      <name val="Meiryo UI"/>
      <family val="3"/>
      <charset val="128"/>
    </font>
    <font>
      <sz val="10"/>
      <color indexed="8"/>
      <name val="ＭＳ Ｐ明朝"/>
      <family val="1"/>
      <charset val="128"/>
    </font>
    <font>
      <b/>
      <sz val="16"/>
      <name val="ＭＳ Ｐ明朝"/>
      <family val="1"/>
      <charset val="128"/>
    </font>
    <font>
      <sz val="10"/>
      <color rgb="FFFF0000"/>
      <name val="ＭＳ Ｐ明朝"/>
      <family val="1"/>
      <charset val="128"/>
    </font>
    <font>
      <sz val="15"/>
      <name val="ＭＳ Ｐ明朝"/>
      <family val="1"/>
      <charset val="128"/>
    </font>
    <font>
      <sz val="11"/>
      <color indexed="8"/>
      <name val="ＭＳ Ｐ明朝"/>
      <family val="1"/>
      <charset val="128"/>
    </font>
    <font>
      <sz val="14"/>
      <color indexed="8"/>
      <name val="ＭＳ Ｐ明朝"/>
      <family val="1"/>
      <charset val="128"/>
    </font>
    <font>
      <sz val="14"/>
      <name val="ＭＳ Ｐ明朝"/>
      <family val="1"/>
      <charset val="128"/>
    </font>
    <font>
      <sz val="12"/>
      <color theme="1"/>
      <name val="ＭＳ Ｐ明朝"/>
      <family val="1"/>
      <charset val="128"/>
    </font>
    <font>
      <sz val="13"/>
      <color indexed="9"/>
      <name val="ＭＳ Ｐ明朝"/>
      <family val="1"/>
      <charset val="128"/>
    </font>
    <font>
      <b/>
      <u/>
      <sz val="11"/>
      <color rgb="FF4472C4"/>
      <name val="Meiryo UI"/>
      <family val="3"/>
      <charset val="128"/>
    </font>
    <font>
      <sz val="14"/>
      <color theme="1"/>
      <name val="ＭＳ Ｐゴシック"/>
      <family val="3"/>
      <charset val="128"/>
    </font>
    <font>
      <b/>
      <sz val="11"/>
      <color rgb="FFFFFF00"/>
      <name val="ＭＳ Ｐ明朝"/>
      <family val="1"/>
      <charset val="128"/>
    </font>
    <font>
      <b/>
      <sz val="12"/>
      <name val="ＭＳ Ｐゴシック"/>
      <family val="2"/>
      <charset val="128"/>
    </font>
    <font>
      <sz val="10"/>
      <name val="Meiryo UI"/>
      <family val="3"/>
      <charset val="128"/>
    </font>
    <font>
      <sz val="11"/>
      <color rgb="FFFFFF00"/>
      <name val="ＭＳ Ｐゴシック"/>
      <family val="3"/>
      <charset val="128"/>
    </font>
    <font>
      <b/>
      <sz val="12"/>
      <color rgb="FFFFFF00"/>
      <name val="ＭＳ Ｐ明朝"/>
      <family val="1"/>
      <charset val="128"/>
    </font>
    <font>
      <b/>
      <sz val="14"/>
      <color rgb="FFFFFF00"/>
      <name val="ＭＳ Ｐ明朝"/>
      <family val="1"/>
      <charset val="128"/>
    </font>
    <font>
      <sz val="6"/>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indexed="64"/>
      </patternFill>
    </fill>
    <fill>
      <patternFill patternType="solid">
        <fgColor theme="8" tint="0.59999389629810485"/>
        <bgColor indexed="64"/>
      </patternFill>
    </fill>
    <fill>
      <patternFill patternType="solid">
        <fgColor theme="9" tint="0.59999389629810485"/>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rgb="FFFF0000"/>
      </left>
      <right style="medium">
        <color rgb="FFFF0000"/>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double">
        <color indexed="64"/>
      </bottom>
      <diagonal/>
    </border>
    <border>
      <left style="medium">
        <color rgb="FFFF0000"/>
      </left>
      <right style="medium">
        <color rgb="FFFF0000"/>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rgb="FFFF0000"/>
      </left>
      <right style="medium">
        <color rgb="FFFF0000"/>
      </right>
      <top/>
      <bottom style="medium">
        <color rgb="FFFF0000"/>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dashed">
        <color indexed="64"/>
      </left>
      <right/>
      <top style="medium">
        <color indexed="64"/>
      </top>
      <bottom/>
      <diagonal/>
    </border>
    <border>
      <left style="dashed">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bottom/>
      <diagonal/>
    </border>
    <border>
      <left style="dashed">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ashed">
        <color indexed="64"/>
      </left>
      <right/>
      <top/>
      <bottom style="medium">
        <color indexed="64"/>
      </bottom>
      <diagonal/>
    </border>
    <border>
      <left style="dash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4">
    <xf numFmtId="0" fontId="0" fillId="0" borderId="0">
      <alignment vertical="center"/>
    </xf>
    <xf numFmtId="0" fontId="1" fillId="0" borderId="0"/>
    <xf numFmtId="0" fontId="14" fillId="0" borderId="0">
      <alignment vertical="center"/>
    </xf>
    <xf numFmtId="38" fontId="1" fillId="0" borderId="0" applyFont="0" applyFill="0" applyBorder="0" applyAlignment="0" applyProtection="0">
      <alignment vertical="center"/>
    </xf>
    <xf numFmtId="0" fontId="35" fillId="0" borderId="0">
      <alignment vertical="center"/>
    </xf>
    <xf numFmtId="0" fontId="14" fillId="0" borderId="0">
      <alignment vertical="center"/>
    </xf>
    <xf numFmtId="38" fontId="14" fillId="0" borderId="0" applyFont="0" applyFill="0" applyBorder="0" applyAlignment="0" applyProtection="0">
      <alignment vertical="center"/>
    </xf>
    <xf numFmtId="6" fontId="35" fillId="0" borderId="0" applyFont="0" applyFill="0" applyBorder="0" applyAlignment="0" applyProtection="0">
      <alignment vertical="center"/>
    </xf>
    <xf numFmtId="38" fontId="37" fillId="0" borderId="0" applyFont="0" applyFill="0" applyBorder="0" applyAlignment="0" applyProtection="0">
      <alignment vertical="center"/>
    </xf>
    <xf numFmtId="0" fontId="37" fillId="0" borderId="0">
      <alignment vertical="center"/>
    </xf>
    <xf numFmtId="38" fontId="35" fillId="0" borderId="0" applyFont="0" applyFill="0" applyBorder="0" applyAlignment="0" applyProtection="0">
      <alignment vertical="center"/>
    </xf>
    <xf numFmtId="0" fontId="1" fillId="0" borderId="0"/>
    <xf numFmtId="0" fontId="52" fillId="0" borderId="0" applyNumberFormat="0" applyFill="0" applyBorder="0" applyAlignment="0" applyProtection="0">
      <alignment vertical="center"/>
    </xf>
    <xf numFmtId="0" fontId="58" fillId="0" borderId="0" applyNumberFormat="0" applyFill="0" applyBorder="0" applyAlignment="0" applyProtection="0">
      <alignment vertical="center"/>
    </xf>
  </cellStyleXfs>
  <cellXfs count="708">
    <xf numFmtId="0" fontId="0" fillId="0" borderId="0" xfId="0">
      <alignment vertical="center"/>
    </xf>
    <xf numFmtId="49" fontId="2" fillId="0" borderId="0" xfId="1" applyNumberFormat="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wrapText="1"/>
    </xf>
    <xf numFmtId="0" fontId="5" fillId="0" borderId="0" xfId="1" applyFont="1" applyAlignment="1">
      <alignment vertical="center"/>
    </xf>
    <xf numFmtId="0" fontId="6" fillId="0" borderId="0" xfId="1" applyFont="1"/>
    <xf numFmtId="49" fontId="6" fillId="0" borderId="0" xfId="1" applyNumberFormat="1" applyFont="1" applyAlignment="1">
      <alignment vertical="center"/>
    </xf>
    <xf numFmtId="0" fontId="2" fillId="0" borderId="0" xfId="1" applyFont="1" applyAlignment="1">
      <alignment horizontal="center" vertical="center"/>
    </xf>
    <xf numFmtId="0" fontId="8" fillId="0" borderId="0" xfId="1" applyFont="1" applyAlignment="1">
      <alignment horizontal="center" vertical="center"/>
    </xf>
    <xf numFmtId="0" fontId="2"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49" fontId="2" fillId="0" borderId="0" xfId="1" applyNumberFormat="1" applyFont="1" applyAlignment="1">
      <alignment horizontal="right" vertical="center"/>
    </xf>
    <xf numFmtId="0" fontId="4" fillId="0" borderId="0" xfId="1" applyFont="1" applyAlignment="1">
      <alignment horizontal="center" vertical="center"/>
    </xf>
    <xf numFmtId="176" fontId="11" fillId="0" borderId="0" xfId="1" applyNumberFormat="1" applyFont="1" applyAlignment="1">
      <alignment horizontal="center" vertical="center" shrinkToFit="1"/>
    </xf>
    <xf numFmtId="49" fontId="6" fillId="0" borderId="0" xfId="1" applyNumberFormat="1" applyFont="1" applyAlignment="1">
      <alignment horizontal="right" vertical="center"/>
    </xf>
    <xf numFmtId="0" fontId="6" fillId="0" borderId="0" xfId="1" applyFont="1" applyAlignment="1">
      <alignment horizontal="center"/>
    </xf>
    <xf numFmtId="177" fontId="13" fillId="0" borderId="0" xfId="1" applyNumberFormat="1" applyFont="1" applyAlignment="1">
      <alignment horizontal="left" vertical="center" indent="1" shrinkToFit="1"/>
    </xf>
    <xf numFmtId="0" fontId="6"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left" vertical="top"/>
    </xf>
    <xf numFmtId="0" fontId="6" fillId="0" borderId="0" xfId="1" applyFont="1" applyAlignment="1">
      <alignment horizontal="center" vertical="center"/>
    </xf>
    <xf numFmtId="38" fontId="6" fillId="0" borderId="0" xfId="1" applyNumberFormat="1" applyFont="1" applyAlignment="1">
      <alignment horizontal="center" vertical="center" wrapText="1"/>
    </xf>
    <xf numFmtId="38" fontId="6" fillId="0" borderId="0" xfId="3" applyFont="1" applyAlignment="1">
      <alignment horizontal="center" vertical="center"/>
    </xf>
    <xf numFmtId="0" fontId="6" fillId="4" borderId="0" xfId="1" applyFont="1" applyFill="1"/>
    <xf numFmtId="0" fontId="2" fillId="0" borderId="8" xfId="1" applyFont="1" applyBorder="1" applyAlignment="1">
      <alignment vertical="center"/>
    </xf>
    <xf numFmtId="0" fontId="2" fillId="4" borderId="0" xfId="1" applyFont="1" applyFill="1" applyAlignment="1">
      <alignment vertical="center"/>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16" fillId="0" borderId="7" xfId="1" applyFont="1" applyBorder="1" applyAlignment="1" applyProtection="1">
      <alignment horizontal="center" vertical="center"/>
      <protection locked="0"/>
    </xf>
    <xf numFmtId="0" fontId="15" fillId="0" borderId="8"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9" xfId="1" applyFont="1" applyBorder="1" applyAlignment="1" applyProtection="1">
      <alignment horizontal="center" vertical="center"/>
      <protection locked="0"/>
    </xf>
    <xf numFmtId="0" fontId="4" fillId="0" borderId="8" xfId="1" applyFont="1" applyBorder="1" applyAlignment="1" applyProtection="1">
      <alignment vertical="center"/>
      <protection locked="0"/>
    </xf>
    <xf numFmtId="0" fontId="4" fillId="0" borderId="0" xfId="1" applyFont="1" applyAlignment="1" applyProtection="1">
      <alignment vertical="center"/>
      <protection locked="0"/>
    </xf>
    <xf numFmtId="0" fontId="4" fillId="0" borderId="9" xfId="1" applyFont="1" applyBorder="1" applyAlignment="1" applyProtection="1">
      <alignment vertical="center"/>
      <protection locked="0"/>
    </xf>
    <xf numFmtId="0" fontId="4" fillId="0" borderId="8"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9" xfId="1" applyFont="1" applyBorder="1" applyAlignment="1" applyProtection="1">
      <alignment horizontal="left" vertical="center"/>
      <protection locked="0"/>
    </xf>
    <xf numFmtId="0" fontId="4" fillId="0" borderId="10" xfId="1" applyFont="1" applyBorder="1" applyAlignment="1" applyProtection="1">
      <alignment horizontal="left" vertical="center"/>
      <protection locked="0"/>
    </xf>
    <xf numFmtId="0" fontId="4" fillId="0" borderId="11" xfId="1" applyFont="1" applyBorder="1" applyAlignment="1" applyProtection="1">
      <alignment horizontal="left" vertical="center"/>
      <protection locked="0"/>
    </xf>
    <xf numFmtId="0" fontId="4" fillId="0" borderId="12" xfId="1" applyFont="1" applyBorder="1" applyAlignment="1" applyProtection="1">
      <alignment horizontal="left" vertical="center"/>
      <protection locked="0"/>
    </xf>
    <xf numFmtId="49" fontId="8" fillId="0" borderId="0" xfId="1" applyNumberFormat="1" applyFont="1" applyAlignment="1">
      <alignment vertical="center"/>
    </xf>
    <xf numFmtId="0" fontId="1" fillId="5" borderId="0" xfId="1" applyFill="1"/>
    <xf numFmtId="0" fontId="17" fillId="5" borderId="0" xfId="1" applyFont="1" applyFill="1" applyAlignment="1">
      <alignment vertical="center"/>
    </xf>
    <xf numFmtId="0" fontId="1" fillId="0" borderId="0" xfId="1"/>
    <xf numFmtId="49" fontId="19" fillId="0" borderId="0" xfId="1" applyNumberFormat="1" applyFont="1" applyAlignment="1">
      <alignment horizontal="left" vertical="center"/>
    </xf>
    <xf numFmtId="0" fontId="18" fillId="0" borderId="0" xfId="1" applyFont="1" applyAlignment="1">
      <alignment horizontal="right" vertical="center"/>
    </xf>
    <xf numFmtId="0" fontId="20" fillId="0" borderId="0" xfId="1" applyFont="1" applyAlignment="1">
      <alignment horizontal="right" vertical="center"/>
    </xf>
    <xf numFmtId="0" fontId="1" fillId="0" borderId="0" xfId="1" applyAlignment="1">
      <alignment horizontal="right" vertical="center"/>
    </xf>
    <xf numFmtId="0" fontId="19" fillId="0" borderId="0" xfId="1" applyFont="1" applyAlignment="1">
      <alignment vertical="center"/>
    </xf>
    <xf numFmtId="0" fontId="1" fillId="0" borderId="0" xfId="1" applyAlignment="1">
      <alignment horizontal="left" vertical="center"/>
    </xf>
    <xf numFmtId="0" fontId="1" fillId="0" borderId="0" xfId="1" applyAlignment="1">
      <alignment horizontal="center"/>
    </xf>
    <xf numFmtId="0" fontId="21" fillId="2" borderId="4" xfId="1" applyFont="1" applyFill="1" applyBorder="1" applyAlignment="1">
      <alignment horizontal="center" vertical="center" wrapText="1"/>
    </xf>
    <xf numFmtId="0" fontId="22" fillId="6" borderId="4" xfId="1" applyFont="1" applyFill="1" applyBorder="1" applyAlignment="1">
      <alignment horizontal="center" vertical="center" wrapText="1"/>
    </xf>
    <xf numFmtId="0" fontId="22" fillId="7" borderId="4" xfId="1" applyFont="1" applyFill="1" applyBorder="1" applyAlignment="1">
      <alignment horizontal="center" vertical="center" wrapText="1"/>
    </xf>
    <xf numFmtId="0" fontId="22" fillId="0" borderId="1" xfId="1" applyFont="1" applyBorder="1" applyAlignment="1">
      <alignment horizontal="center" vertical="center" wrapText="1"/>
    </xf>
    <xf numFmtId="0" fontId="22" fillId="0" borderId="14" xfId="1" applyFont="1" applyBorder="1" applyAlignment="1">
      <alignment horizontal="center" vertical="center" wrapText="1"/>
    </xf>
    <xf numFmtId="0" fontId="22" fillId="2" borderId="15" xfId="1" applyFont="1" applyFill="1" applyBorder="1" applyAlignment="1">
      <alignment horizontal="center" vertical="center"/>
    </xf>
    <xf numFmtId="179" fontId="23" fillId="6" borderId="15" xfId="3" quotePrefix="1" applyNumberFormat="1" applyFont="1" applyFill="1" applyBorder="1" applyAlignment="1">
      <alignment horizontal="right" vertical="center" shrinkToFit="1"/>
    </xf>
    <xf numFmtId="179" fontId="23" fillId="7" borderId="16" xfId="3" quotePrefix="1" applyNumberFormat="1" applyFont="1" applyFill="1" applyBorder="1" applyAlignment="1">
      <alignment horizontal="right" vertical="center" shrinkToFit="1"/>
    </xf>
    <xf numFmtId="179" fontId="23" fillId="0" borderId="16" xfId="3" quotePrefix="1" applyNumberFormat="1" applyFont="1" applyBorder="1" applyAlignment="1">
      <alignment horizontal="right" vertical="center" shrinkToFit="1"/>
    </xf>
    <xf numFmtId="179" fontId="23" fillId="0" borderId="17" xfId="3" quotePrefix="1" applyNumberFormat="1" applyFont="1" applyBorder="1" applyAlignment="1">
      <alignment horizontal="right" vertical="center" shrinkToFit="1"/>
    </xf>
    <xf numFmtId="0" fontId="22" fillId="2" borderId="18" xfId="1" applyFont="1" applyFill="1" applyBorder="1" applyAlignment="1">
      <alignment horizontal="center" vertical="center"/>
    </xf>
    <xf numFmtId="179" fontId="23" fillId="6" borderId="19" xfId="3" quotePrefix="1" applyNumberFormat="1" applyFont="1" applyFill="1" applyBorder="1" applyAlignment="1">
      <alignment horizontal="right" vertical="center" shrinkToFit="1"/>
    </xf>
    <xf numFmtId="179" fontId="23" fillId="7" borderId="19" xfId="3" quotePrefix="1" applyNumberFormat="1" applyFont="1" applyFill="1" applyBorder="1" applyAlignment="1">
      <alignment horizontal="right" vertical="center" shrinkToFit="1"/>
    </xf>
    <xf numFmtId="179" fontId="23" fillId="0" borderId="19" xfId="3" quotePrefix="1" applyNumberFormat="1" applyFont="1" applyBorder="1" applyAlignment="1">
      <alignment horizontal="right" vertical="center" shrinkToFit="1"/>
    </xf>
    <xf numFmtId="179" fontId="23" fillId="0" borderId="20" xfId="3" quotePrefix="1" applyNumberFormat="1" applyFont="1" applyBorder="1" applyAlignment="1">
      <alignment horizontal="right" vertical="center" shrinkToFit="1"/>
    </xf>
    <xf numFmtId="0" fontId="22" fillId="2" borderId="21" xfId="1" applyFont="1" applyFill="1" applyBorder="1" applyAlignment="1">
      <alignment horizontal="center" vertical="center"/>
    </xf>
    <xf numFmtId="179" fontId="23" fillId="6" borderId="10" xfId="3" applyNumberFormat="1" applyFont="1" applyFill="1" applyBorder="1" applyAlignment="1">
      <alignment horizontal="right" vertical="center" shrinkToFit="1"/>
    </xf>
    <xf numFmtId="179" fontId="23" fillId="7" borderId="10" xfId="3" applyNumberFormat="1" applyFont="1" applyFill="1" applyBorder="1" applyAlignment="1">
      <alignment horizontal="right" vertical="center" shrinkToFit="1"/>
    </xf>
    <xf numFmtId="179" fontId="23" fillId="0" borderId="10" xfId="3" applyNumberFormat="1" applyFont="1" applyBorder="1" applyAlignment="1">
      <alignment horizontal="right" vertical="center" shrinkToFit="1"/>
    </xf>
    <xf numFmtId="179" fontId="23" fillId="0" borderId="22" xfId="3" applyNumberFormat="1" applyFont="1" applyBorder="1" applyAlignment="1">
      <alignment horizontal="right" vertical="center" shrinkToFit="1"/>
    </xf>
    <xf numFmtId="0" fontId="1" fillId="0" borderId="0" xfId="1" applyAlignment="1">
      <alignment horizontal="center" vertical="center"/>
    </xf>
    <xf numFmtId="0" fontId="1" fillId="5" borderId="0" xfId="1" applyFill="1" applyAlignment="1">
      <alignment vertical="center"/>
    </xf>
    <xf numFmtId="0" fontId="24" fillId="5" borderId="0" xfId="1" applyFont="1" applyFill="1" applyAlignment="1">
      <alignment vertical="center"/>
    </xf>
    <xf numFmtId="0" fontId="1" fillId="5" borderId="0" xfId="1" applyFill="1" applyAlignment="1">
      <alignment horizontal="center" vertical="center"/>
    </xf>
    <xf numFmtId="179" fontId="1" fillId="5" borderId="0" xfId="1" applyNumberFormat="1" applyFill="1" applyAlignment="1">
      <alignment vertical="center"/>
    </xf>
    <xf numFmtId="179" fontId="1" fillId="5" borderId="0" xfId="1" applyNumberFormat="1" applyFill="1" applyAlignment="1">
      <alignment horizontal="center" vertical="center"/>
    </xf>
    <xf numFmtId="0" fontId="25" fillId="5" borderId="0" xfId="1" applyFont="1" applyFill="1" applyAlignment="1">
      <alignment horizontal="center" vertical="center" shrinkToFit="1"/>
    </xf>
    <xf numFmtId="0" fontId="1" fillId="0" borderId="0" xfId="1" applyAlignment="1">
      <alignment vertical="center"/>
    </xf>
    <xf numFmtId="0" fontId="1" fillId="5" borderId="0" xfId="1" applyFill="1" applyAlignment="1">
      <alignment vertical="center" shrinkToFit="1"/>
    </xf>
    <xf numFmtId="0" fontId="26" fillId="5" borderId="0" xfId="1" applyFont="1" applyFill="1" applyAlignment="1">
      <alignment vertical="center"/>
    </xf>
    <xf numFmtId="179" fontId="28" fillId="0" borderId="23" xfId="1" applyNumberFormat="1" applyFont="1" applyBorder="1" applyAlignment="1">
      <alignment vertical="center" shrinkToFit="1"/>
    </xf>
    <xf numFmtId="179" fontId="28" fillId="0" borderId="23" xfId="1" applyNumberFormat="1" applyFont="1" applyBorder="1" applyAlignment="1">
      <alignment horizontal="center" vertical="center" shrinkToFit="1"/>
    </xf>
    <xf numFmtId="0" fontId="29" fillId="0" borderId="23" xfId="1" applyFont="1" applyBorder="1" applyAlignment="1">
      <alignment horizontal="center" vertical="center" shrinkToFit="1"/>
    </xf>
    <xf numFmtId="0" fontId="28" fillId="0" borderId="26" xfId="1" applyFont="1" applyBorder="1" applyAlignment="1">
      <alignment vertical="center" shrinkToFit="1"/>
    </xf>
    <xf numFmtId="0" fontId="28" fillId="0" borderId="27" xfId="1" applyFont="1" applyBorder="1" applyAlignment="1">
      <alignment vertical="center" shrinkToFit="1"/>
    </xf>
    <xf numFmtId="0" fontId="28" fillId="0" borderId="28" xfId="1" applyFont="1" applyBorder="1" applyAlignment="1">
      <alignment vertical="center" shrinkToFit="1"/>
    </xf>
    <xf numFmtId="0" fontId="28" fillId="0" borderId="32" xfId="1" applyFont="1" applyBorder="1" applyAlignment="1">
      <alignment horizontal="center" vertical="center" shrinkToFit="1"/>
    </xf>
    <xf numFmtId="0" fontId="28" fillId="0" borderId="8" xfId="1" applyFont="1" applyBorder="1" applyAlignment="1">
      <alignment horizontal="center" vertical="center" shrinkToFit="1"/>
    </xf>
    <xf numFmtId="0" fontId="28" fillId="0" borderId="34" xfId="1" applyFont="1" applyBorder="1" applyAlignment="1">
      <alignment horizontal="center" vertical="center" shrinkToFit="1"/>
    </xf>
    <xf numFmtId="0" fontId="28" fillId="0" borderId="35" xfId="1" applyFont="1" applyBorder="1" applyAlignment="1">
      <alignment horizontal="center" vertical="center" shrinkToFit="1"/>
    </xf>
    <xf numFmtId="0" fontId="28" fillId="0" borderId="37" xfId="1" applyFont="1" applyBorder="1" applyAlignment="1">
      <alignment horizontal="center" vertical="center" shrinkToFit="1"/>
    </xf>
    <xf numFmtId="0" fontId="28" fillId="0" borderId="39" xfId="1" applyFont="1" applyBorder="1" applyAlignment="1">
      <alignment vertical="center" shrinkToFit="1"/>
    </xf>
    <xf numFmtId="0" fontId="28" fillId="0" borderId="40" xfId="1" applyFont="1" applyBorder="1" applyAlignment="1">
      <alignment vertical="center" shrinkToFit="1"/>
    </xf>
    <xf numFmtId="0" fontId="28" fillId="0" borderId="41" xfId="1" applyFont="1" applyBorder="1" applyAlignment="1">
      <alignment vertical="center" shrinkToFit="1"/>
    </xf>
    <xf numFmtId="179" fontId="28" fillId="6" borderId="44" xfId="1" applyNumberFormat="1" applyFont="1" applyFill="1" applyBorder="1" applyAlignment="1">
      <alignment horizontal="center" vertical="center" shrinkToFit="1"/>
    </xf>
    <xf numFmtId="179" fontId="28" fillId="7" borderId="44" xfId="1" applyNumberFormat="1" applyFont="1" applyFill="1" applyBorder="1" applyAlignment="1">
      <alignment horizontal="center" vertical="center" shrinkToFit="1"/>
    </xf>
    <xf numFmtId="179" fontId="28" fillId="0" borderId="44" xfId="1" applyNumberFormat="1" applyFont="1" applyBorder="1" applyAlignment="1">
      <alignment horizontal="center" vertical="center" shrinkToFit="1"/>
    </xf>
    <xf numFmtId="179" fontId="28" fillId="0" borderId="42" xfId="1" applyNumberFormat="1" applyFont="1" applyBorder="1" applyAlignment="1">
      <alignment horizontal="center" vertical="center" shrinkToFit="1"/>
    </xf>
    <xf numFmtId="0" fontId="28" fillId="0" borderId="45" xfId="1" applyFont="1" applyBorder="1" applyAlignment="1">
      <alignment vertical="center" shrinkToFit="1"/>
    </xf>
    <xf numFmtId="179" fontId="30" fillId="0" borderId="9" xfId="1" applyNumberFormat="1" applyFont="1" applyBorder="1" applyAlignment="1">
      <alignment vertical="center" shrinkToFit="1"/>
    </xf>
    <xf numFmtId="179" fontId="30" fillId="6" borderId="49" xfId="1" applyNumberFormat="1" applyFont="1" applyFill="1" applyBorder="1" applyAlignment="1">
      <alignment vertical="center" shrinkToFit="1"/>
    </xf>
    <xf numFmtId="179" fontId="30" fillId="7" borderId="49" xfId="1" applyNumberFormat="1" applyFont="1" applyFill="1" applyBorder="1" applyAlignment="1">
      <alignment vertical="center" shrinkToFit="1"/>
    </xf>
    <xf numFmtId="179" fontId="30" fillId="0" borderId="49" xfId="1" applyNumberFormat="1" applyFont="1" applyBorder="1" applyAlignment="1">
      <alignment vertical="center" shrinkToFit="1"/>
    </xf>
    <xf numFmtId="179" fontId="30" fillId="0" borderId="50" xfId="1" applyNumberFormat="1" applyFont="1" applyBorder="1" applyAlignment="1">
      <alignment vertical="center" shrinkToFit="1"/>
    </xf>
    <xf numFmtId="0" fontId="28" fillId="0" borderId="24" xfId="1" applyFont="1" applyBorder="1" applyAlignment="1">
      <alignment vertical="center" shrinkToFit="1"/>
    </xf>
    <xf numFmtId="0" fontId="28" fillId="0" borderId="51" xfId="1" applyFont="1" applyBorder="1" applyAlignment="1">
      <alignment horizontal="center" vertical="center" shrinkToFit="1"/>
    </xf>
    <xf numFmtId="0" fontId="31" fillId="0" borderId="52" xfId="1" applyFont="1" applyBorder="1" applyAlignment="1">
      <alignment horizontal="left" vertical="center" shrinkToFit="1"/>
    </xf>
    <xf numFmtId="0" fontId="31" fillId="0" borderId="53" xfId="1" applyFont="1" applyBorder="1" applyAlignment="1">
      <alignment horizontal="left" vertical="center" shrinkToFit="1"/>
    </xf>
    <xf numFmtId="0" fontId="31" fillId="0" borderId="54" xfId="1" applyFont="1" applyBorder="1" applyAlignment="1">
      <alignment horizontal="left" vertical="center" shrinkToFit="1"/>
    </xf>
    <xf numFmtId="180" fontId="28" fillId="0" borderId="55" xfId="1" applyNumberFormat="1" applyFont="1" applyBorder="1" applyAlignment="1">
      <alignment horizontal="center" vertical="center" shrinkToFit="1"/>
    </xf>
    <xf numFmtId="179" fontId="30" fillId="0" borderId="54" xfId="1" applyNumberFormat="1" applyFont="1" applyBorder="1" applyAlignment="1">
      <alignment vertical="center" shrinkToFit="1"/>
    </xf>
    <xf numFmtId="179" fontId="30" fillId="6" borderId="21" xfId="1" applyNumberFormat="1" applyFont="1" applyFill="1" applyBorder="1" applyAlignment="1">
      <alignment vertical="center" shrinkToFit="1"/>
    </xf>
    <xf numFmtId="179" fontId="30" fillId="7" borderId="21" xfId="1" applyNumberFormat="1" applyFont="1" applyFill="1" applyBorder="1" applyAlignment="1">
      <alignment vertical="center" shrinkToFit="1"/>
    </xf>
    <xf numFmtId="179" fontId="30" fillId="0" borderId="21" xfId="1" applyNumberFormat="1" applyFont="1" applyBorder="1" applyAlignment="1">
      <alignment vertical="center" shrinkToFit="1"/>
    </xf>
    <xf numFmtId="179" fontId="30" fillId="0" borderId="55" xfId="1" applyNumberFormat="1" applyFont="1" applyBorder="1" applyAlignment="1">
      <alignment vertical="center" shrinkToFit="1"/>
    </xf>
    <xf numFmtId="0" fontId="28" fillId="0" borderId="56" xfId="1" applyFont="1" applyBorder="1" applyAlignment="1">
      <alignment vertical="center" shrinkToFit="1"/>
    </xf>
    <xf numFmtId="0" fontId="28" fillId="0" borderId="33" xfId="1" applyFont="1" applyBorder="1" applyAlignment="1" applyProtection="1">
      <alignment horizontal="center" vertical="center" shrinkToFit="1"/>
      <protection locked="0"/>
    </xf>
    <xf numFmtId="180" fontId="28" fillId="0" borderId="36" xfId="1" applyNumberFormat="1" applyFont="1" applyBorder="1" applyAlignment="1" applyProtection="1">
      <alignment horizontal="center" vertical="center" shrinkToFit="1"/>
      <protection locked="0"/>
    </xf>
    <xf numFmtId="179" fontId="30" fillId="0" borderId="3" xfId="1" applyNumberFormat="1" applyFont="1" applyBorder="1" applyAlignment="1" applyProtection="1">
      <alignment vertical="center" shrinkToFit="1"/>
      <protection locked="0"/>
    </xf>
    <xf numFmtId="179" fontId="30" fillId="6" borderId="4" xfId="1" applyNumberFormat="1" applyFont="1" applyFill="1" applyBorder="1" applyAlignment="1" applyProtection="1">
      <alignment vertical="center" shrinkToFit="1"/>
      <protection locked="0"/>
    </xf>
    <xf numFmtId="179" fontId="30" fillId="6" borderId="4" xfId="1" applyNumberFormat="1" applyFont="1" applyFill="1" applyBorder="1" applyAlignment="1">
      <alignment vertical="center" shrinkToFit="1"/>
    </xf>
    <xf numFmtId="179" fontId="30" fillId="7" borderId="4" xfId="1" applyNumberFormat="1" applyFont="1" applyFill="1" applyBorder="1" applyAlignment="1" applyProtection="1">
      <alignment vertical="center" shrinkToFit="1"/>
      <protection locked="0"/>
    </xf>
    <xf numFmtId="179" fontId="30" fillId="7" borderId="4" xfId="1" applyNumberFormat="1" applyFont="1" applyFill="1" applyBorder="1" applyAlignment="1">
      <alignment vertical="center" shrinkToFit="1"/>
    </xf>
    <xf numFmtId="179" fontId="30" fillId="0" borderId="4" xfId="1" applyNumberFormat="1" applyFont="1" applyBorder="1" applyAlignment="1" applyProtection="1">
      <alignment vertical="center" shrinkToFit="1"/>
      <protection locked="0"/>
    </xf>
    <xf numFmtId="179" fontId="30" fillId="0" borderId="36" xfId="1" applyNumberFormat="1" applyFont="1" applyBorder="1" applyAlignment="1">
      <alignment vertical="center" shrinkToFit="1"/>
    </xf>
    <xf numFmtId="0" fontId="28" fillId="0" borderId="37" xfId="1" applyFont="1" applyBorder="1" applyAlignment="1">
      <alignment vertical="center" shrinkToFit="1"/>
    </xf>
    <xf numFmtId="0" fontId="28" fillId="0" borderId="57" xfId="1" applyFont="1" applyBorder="1" applyAlignment="1" applyProtection="1">
      <alignment horizontal="center" vertical="center" shrinkToFit="1"/>
      <protection locked="0"/>
    </xf>
    <xf numFmtId="0" fontId="28" fillId="0" borderId="11" xfId="1" applyFont="1" applyBorder="1" applyAlignment="1" applyProtection="1">
      <alignment vertical="center" shrinkToFit="1"/>
      <protection locked="0"/>
    </xf>
    <xf numFmtId="0" fontId="28" fillId="0" borderId="12" xfId="1" applyFont="1" applyBorder="1" applyAlignment="1" applyProtection="1">
      <alignment vertical="center" shrinkToFit="1"/>
      <protection locked="0"/>
    </xf>
    <xf numFmtId="180" fontId="28" fillId="0" borderId="58" xfId="1" applyNumberFormat="1" applyFont="1" applyBorder="1" applyAlignment="1" applyProtection="1">
      <alignment horizontal="center" vertical="center" shrinkToFit="1"/>
      <protection locked="0"/>
    </xf>
    <xf numFmtId="179" fontId="30" fillId="0" borderId="12" xfId="1" applyNumberFormat="1" applyFont="1" applyBorder="1" applyAlignment="1" applyProtection="1">
      <alignment vertical="center" shrinkToFit="1"/>
      <protection locked="0"/>
    </xf>
    <xf numFmtId="179" fontId="30" fillId="6" borderId="59" xfId="1" applyNumberFormat="1" applyFont="1" applyFill="1" applyBorder="1" applyAlignment="1" applyProtection="1">
      <alignment vertical="center" shrinkToFit="1"/>
      <protection locked="0"/>
    </xf>
    <xf numFmtId="179" fontId="30" fillId="6" borderId="59" xfId="1" applyNumberFormat="1" applyFont="1" applyFill="1" applyBorder="1" applyAlignment="1">
      <alignment vertical="center" shrinkToFit="1"/>
    </xf>
    <xf numFmtId="179" fontId="30" fillId="7" borderId="59" xfId="1" applyNumberFormat="1" applyFont="1" applyFill="1" applyBorder="1" applyAlignment="1" applyProtection="1">
      <alignment vertical="center" shrinkToFit="1"/>
      <protection locked="0"/>
    </xf>
    <xf numFmtId="179" fontId="30" fillId="7" borderId="59" xfId="1" applyNumberFormat="1" applyFont="1" applyFill="1" applyBorder="1" applyAlignment="1">
      <alignment vertical="center" shrinkToFit="1"/>
    </xf>
    <xf numFmtId="179" fontId="30" fillId="0" borderId="59" xfId="1" applyNumberFormat="1" applyFont="1" applyBorder="1" applyAlignment="1" applyProtection="1">
      <alignment vertical="center" shrinkToFit="1"/>
      <protection locked="0"/>
    </xf>
    <xf numFmtId="179" fontId="30" fillId="0" borderId="58" xfId="1" applyNumberFormat="1" applyFont="1" applyBorder="1" applyAlignment="1">
      <alignment vertical="center" shrinkToFit="1"/>
    </xf>
    <xf numFmtId="0" fontId="28" fillId="0" borderId="60" xfId="1" applyFont="1" applyBorder="1" applyAlignment="1">
      <alignment vertical="center" shrinkToFit="1"/>
    </xf>
    <xf numFmtId="0" fontId="31" fillId="0" borderId="53" xfId="1" applyFont="1" applyBorder="1" applyAlignment="1">
      <alignment horizontal="right" vertical="center" shrinkToFit="1"/>
    </xf>
    <xf numFmtId="180" fontId="31" fillId="0" borderId="55" xfId="1" applyNumberFormat="1" applyFont="1" applyBorder="1" applyAlignment="1">
      <alignment horizontal="center" vertical="center" shrinkToFit="1"/>
    </xf>
    <xf numFmtId="179" fontId="32" fillId="0" borderId="54" xfId="1" applyNumberFormat="1" applyFont="1" applyBorder="1" applyAlignment="1">
      <alignment vertical="center" shrinkToFit="1"/>
    </xf>
    <xf numFmtId="179" fontId="32" fillId="6" borderId="21" xfId="1" applyNumberFormat="1" applyFont="1" applyFill="1" applyBorder="1" applyAlignment="1">
      <alignment vertical="center" shrinkToFit="1"/>
    </xf>
    <xf numFmtId="179" fontId="32" fillId="7" borderId="21" xfId="1" applyNumberFormat="1" applyFont="1" applyFill="1" applyBorder="1" applyAlignment="1">
      <alignment vertical="center" shrinkToFit="1"/>
    </xf>
    <xf numFmtId="179" fontId="32" fillId="0" borderId="21" xfId="1" applyNumberFormat="1" applyFont="1" applyBorder="1" applyAlignment="1">
      <alignment vertical="center" shrinkToFit="1"/>
    </xf>
    <xf numFmtId="179" fontId="32" fillId="0" borderId="55" xfId="1" applyNumberFormat="1" applyFont="1" applyBorder="1" applyAlignment="1">
      <alignment vertical="center" shrinkToFit="1"/>
    </xf>
    <xf numFmtId="0" fontId="28" fillId="0" borderId="61" xfId="1" applyFont="1" applyBorder="1" applyAlignment="1">
      <alignment horizontal="center" vertical="center" shrinkToFit="1"/>
    </xf>
    <xf numFmtId="0" fontId="31" fillId="0" borderId="5" xfId="1" applyFont="1" applyBorder="1" applyAlignment="1">
      <alignment horizontal="right" vertical="center" shrinkToFit="1"/>
    </xf>
    <xf numFmtId="0" fontId="31" fillId="0" borderId="6" xfId="1" applyFont="1" applyBorder="1" applyAlignment="1">
      <alignment horizontal="right" vertical="center" shrinkToFit="1"/>
    </xf>
    <xf numFmtId="0" fontId="31" fillId="0" borderId="7" xfId="1" applyFont="1" applyBorder="1" applyAlignment="1">
      <alignment horizontal="right" vertical="center" shrinkToFit="1"/>
    </xf>
    <xf numFmtId="180" fontId="31" fillId="0" borderId="62" xfId="1" applyNumberFormat="1" applyFont="1" applyBorder="1" applyAlignment="1">
      <alignment horizontal="center" vertical="center" shrinkToFit="1"/>
    </xf>
    <xf numFmtId="179" fontId="32" fillId="0" borderId="7" xfId="1" applyNumberFormat="1" applyFont="1" applyBorder="1" applyAlignment="1">
      <alignment vertical="center" shrinkToFit="1"/>
    </xf>
    <xf numFmtId="179" fontId="32" fillId="6" borderId="13" xfId="1" applyNumberFormat="1" applyFont="1" applyFill="1" applyBorder="1" applyAlignment="1">
      <alignment vertical="center" shrinkToFit="1"/>
    </xf>
    <xf numFmtId="179" fontId="32" fillId="7" borderId="13" xfId="1" applyNumberFormat="1" applyFont="1" applyFill="1" applyBorder="1" applyAlignment="1">
      <alignment vertical="center" shrinkToFit="1"/>
    </xf>
    <xf numFmtId="179" fontId="32" fillId="0" borderId="13" xfId="1" applyNumberFormat="1" applyFont="1" applyBorder="1" applyAlignment="1">
      <alignment vertical="center" shrinkToFit="1"/>
    </xf>
    <xf numFmtId="179" fontId="32" fillId="0" borderId="62" xfId="1" applyNumberFormat="1" applyFont="1" applyBorder="1" applyAlignment="1">
      <alignment vertical="center" shrinkToFit="1"/>
    </xf>
    <xf numFmtId="0" fontId="28" fillId="0" borderId="63" xfId="1" applyFont="1" applyBorder="1" applyAlignment="1">
      <alignment vertical="center" shrinkToFit="1"/>
    </xf>
    <xf numFmtId="179" fontId="32" fillId="0" borderId="3" xfId="1" applyNumberFormat="1" applyFont="1" applyBorder="1" applyAlignment="1" applyProtection="1">
      <alignment vertical="center" shrinkToFit="1"/>
      <protection locked="0"/>
    </xf>
    <xf numFmtId="0" fontId="28" fillId="0" borderId="33" xfId="1" applyFont="1" applyBorder="1" applyAlignment="1">
      <alignment horizontal="center" vertical="center" shrinkToFit="1"/>
    </xf>
    <xf numFmtId="0" fontId="28" fillId="0" borderId="2" xfId="1" applyFont="1" applyBorder="1" applyAlignment="1">
      <alignment horizontal="right" vertical="center" shrinkToFit="1"/>
    </xf>
    <xf numFmtId="0" fontId="28" fillId="0" borderId="2" xfId="1" applyFont="1" applyBorder="1" applyAlignment="1">
      <alignment horizontal="left" vertical="center" shrinkToFit="1"/>
    </xf>
    <xf numFmtId="0" fontId="28" fillId="0" borderId="3" xfId="1" applyFont="1" applyBorder="1" applyAlignment="1">
      <alignment horizontal="left" vertical="center" shrinkToFit="1"/>
    </xf>
    <xf numFmtId="180" fontId="28" fillId="0" borderId="36" xfId="1" applyNumberFormat="1" applyFont="1" applyBorder="1" applyAlignment="1">
      <alignment horizontal="center" vertical="center" shrinkToFit="1"/>
    </xf>
    <xf numFmtId="179" fontId="30" fillId="0" borderId="3" xfId="1" applyNumberFormat="1" applyFont="1" applyBorder="1" applyAlignment="1">
      <alignment vertical="center" shrinkToFit="1"/>
    </xf>
    <xf numFmtId="179" fontId="32" fillId="6" borderId="4" xfId="1" applyNumberFormat="1" applyFont="1" applyFill="1" applyBorder="1" applyAlignment="1">
      <alignment vertical="center" shrinkToFit="1"/>
    </xf>
    <xf numFmtId="179" fontId="32" fillId="7" borderId="4" xfId="1" applyNumberFormat="1" applyFont="1" applyFill="1" applyBorder="1" applyAlignment="1">
      <alignment vertical="center" shrinkToFit="1"/>
    </xf>
    <xf numFmtId="179" fontId="30" fillId="0" borderId="4" xfId="1" applyNumberFormat="1" applyFont="1" applyBorder="1" applyAlignment="1">
      <alignment vertical="center" shrinkToFit="1"/>
    </xf>
    <xf numFmtId="179" fontId="32" fillId="0" borderId="36" xfId="1" applyNumberFormat="1" applyFont="1" applyBorder="1" applyAlignment="1">
      <alignment vertical="center" shrinkToFit="1"/>
    </xf>
    <xf numFmtId="5" fontId="28" fillId="0" borderId="56" xfId="1" applyNumberFormat="1" applyFont="1" applyBorder="1" applyAlignment="1">
      <alignment vertical="center" shrinkToFit="1"/>
    </xf>
    <xf numFmtId="0" fontId="31" fillId="0" borderId="1" xfId="1" applyFont="1" applyBorder="1" applyAlignment="1">
      <alignment horizontal="right" vertical="center" shrinkToFit="1"/>
    </xf>
    <xf numFmtId="0" fontId="31" fillId="0" borderId="2" xfId="1" applyFont="1" applyBorder="1" applyAlignment="1">
      <alignment horizontal="left" vertical="center" shrinkToFit="1"/>
    </xf>
    <xf numFmtId="0" fontId="31" fillId="0" borderId="3" xfId="1" applyFont="1" applyBorder="1" applyAlignment="1">
      <alignment horizontal="left" vertical="center" shrinkToFit="1"/>
    </xf>
    <xf numFmtId="180" fontId="31" fillId="0" borderId="36" xfId="1" applyNumberFormat="1" applyFont="1" applyBorder="1" applyAlignment="1">
      <alignment horizontal="center" vertical="center" shrinkToFit="1"/>
    </xf>
    <xf numFmtId="179" fontId="32" fillId="0" borderId="3" xfId="1" applyNumberFormat="1" applyFont="1" applyBorder="1" applyAlignment="1">
      <alignment vertical="center" shrinkToFit="1"/>
    </xf>
    <xf numFmtId="179" fontId="32" fillId="0" borderId="4" xfId="1" applyNumberFormat="1" applyFont="1" applyBorder="1" applyAlignment="1">
      <alignment vertical="center" shrinkToFit="1"/>
    </xf>
    <xf numFmtId="5" fontId="28" fillId="0" borderId="37" xfId="1" applyNumberFormat="1" applyFont="1" applyBorder="1" applyAlignment="1">
      <alignment vertical="center" shrinkToFit="1"/>
    </xf>
    <xf numFmtId="0" fontId="28" fillId="0" borderId="64" xfId="1" applyFont="1" applyBorder="1" applyAlignment="1">
      <alignment horizontal="center" vertical="center" shrinkToFit="1"/>
    </xf>
    <xf numFmtId="0" fontId="28" fillId="0" borderId="65" xfId="1" applyFont="1" applyBorder="1" applyAlignment="1">
      <alignment vertical="center" shrinkToFit="1"/>
    </xf>
    <xf numFmtId="0" fontId="31" fillId="0" borderId="66" xfId="1" applyFont="1" applyBorder="1" applyAlignment="1">
      <alignment horizontal="left" vertical="center" shrinkToFit="1"/>
    </xf>
    <xf numFmtId="0" fontId="31" fillId="0" borderId="67" xfId="1" applyFont="1" applyBorder="1" applyAlignment="1">
      <alignment horizontal="left" vertical="center" shrinkToFit="1"/>
    </xf>
    <xf numFmtId="179" fontId="32" fillId="6" borderId="69" xfId="1" applyNumberFormat="1" applyFont="1" applyFill="1" applyBorder="1" applyAlignment="1">
      <alignment vertical="center" shrinkToFit="1"/>
    </xf>
    <xf numFmtId="179" fontId="32" fillId="7" borderId="69" xfId="1" applyNumberFormat="1" applyFont="1" applyFill="1" applyBorder="1" applyAlignment="1">
      <alignment vertical="center" shrinkToFit="1"/>
    </xf>
    <xf numFmtId="179" fontId="32" fillId="0" borderId="69" xfId="1" applyNumberFormat="1" applyFont="1" applyBorder="1" applyAlignment="1">
      <alignment vertical="center" shrinkToFit="1"/>
    </xf>
    <xf numFmtId="179" fontId="32" fillId="0" borderId="68" xfId="1" applyNumberFormat="1" applyFont="1" applyBorder="1" applyAlignment="1">
      <alignment vertical="center" shrinkToFit="1"/>
    </xf>
    <xf numFmtId="0" fontId="28" fillId="0" borderId="70" xfId="1" applyFont="1" applyBorder="1" applyAlignment="1">
      <alignment vertical="center" shrinkToFit="1"/>
    </xf>
    <xf numFmtId="0" fontId="28" fillId="0" borderId="0" xfId="1" applyFont="1" applyAlignment="1">
      <alignment horizontal="center" vertical="center" shrinkToFit="1"/>
    </xf>
    <xf numFmtId="0" fontId="28" fillId="0" borderId="0" xfId="1" applyFont="1" applyAlignment="1">
      <alignment vertical="center" shrinkToFit="1"/>
    </xf>
    <xf numFmtId="180" fontId="28" fillId="0" borderId="0" xfId="1" applyNumberFormat="1" applyFont="1" applyAlignment="1">
      <alignment horizontal="center" vertical="center" shrinkToFit="1"/>
    </xf>
    <xf numFmtId="179" fontId="30" fillId="0" borderId="0" xfId="1" applyNumberFormat="1" applyFont="1" applyAlignment="1">
      <alignment vertical="center" shrinkToFit="1"/>
    </xf>
    <xf numFmtId="179" fontId="30" fillId="0" borderId="30" xfId="1" applyNumberFormat="1" applyFont="1" applyBorder="1" applyAlignment="1">
      <alignment vertical="center" shrinkToFit="1"/>
    </xf>
    <xf numFmtId="179" fontId="30" fillId="6" borderId="31" xfId="1" applyNumberFormat="1" applyFont="1" applyFill="1" applyBorder="1" applyAlignment="1">
      <alignment vertical="center" shrinkToFit="1"/>
    </xf>
    <xf numFmtId="179" fontId="30" fillId="7" borderId="31" xfId="1" applyNumberFormat="1" applyFont="1" applyFill="1" applyBorder="1" applyAlignment="1">
      <alignment vertical="center" shrinkToFit="1"/>
    </xf>
    <xf numFmtId="179" fontId="30" fillId="0" borderId="31" xfId="1" applyNumberFormat="1" applyFont="1" applyBorder="1" applyAlignment="1">
      <alignment vertical="center" shrinkToFit="1"/>
    </xf>
    <xf numFmtId="179" fontId="30" fillId="0" borderId="29" xfId="1" applyNumberFormat="1" applyFont="1" applyBorder="1" applyAlignment="1">
      <alignment vertical="center" shrinkToFit="1"/>
    </xf>
    <xf numFmtId="0" fontId="28" fillId="0" borderId="32" xfId="1" applyFont="1" applyBorder="1" applyAlignment="1">
      <alignment vertical="center" shrinkToFit="1"/>
    </xf>
    <xf numFmtId="0" fontId="28" fillId="0" borderId="57" xfId="1" applyFont="1" applyBorder="1" applyAlignment="1">
      <alignment horizontal="center" vertical="center" shrinkToFit="1"/>
    </xf>
    <xf numFmtId="0" fontId="28" fillId="0" borderId="10" xfId="1" applyFont="1" applyBorder="1" applyAlignment="1">
      <alignment horizontal="left" vertical="center" shrinkToFit="1"/>
    </xf>
    <xf numFmtId="0" fontId="28" fillId="0" borderId="11" xfId="1" applyFont="1" applyBorder="1" applyAlignment="1">
      <alignment horizontal="left" vertical="center" shrinkToFit="1"/>
    </xf>
    <xf numFmtId="0" fontId="28" fillId="0" borderId="12" xfId="1" applyFont="1" applyBorder="1" applyAlignment="1">
      <alignment horizontal="left" vertical="center" shrinkToFit="1"/>
    </xf>
    <xf numFmtId="180" fontId="28" fillId="0" borderId="58" xfId="1" applyNumberFormat="1" applyFont="1" applyBorder="1" applyAlignment="1">
      <alignment horizontal="center" vertical="center" shrinkToFit="1"/>
    </xf>
    <xf numFmtId="179" fontId="30" fillId="0" borderId="12" xfId="1" applyNumberFormat="1" applyFont="1" applyBorder="1" applyAlignment="1">
      <alignment vertical="center" shrinkToFit="1"/>
    </xf>
    <xf numFmtId="179" fontId="30" fillId="0" borderId="59" xfId="1" applyNumberFormat="1" applyFont="1" applyBorder="1" applyAlignment="1">
      <alignment vertical="center" shrinkToFit="1"/>
    </xf>
    <xf numFmtId="0" fontId="31" fillId="0" borderId="1" xfId="1" applyFont="1" applyBorder="1" applyAlignment="1">
      <alignment horizontal="left" vertical="center" shrinkToFit="1"/>
    </xf>
    <xf numFmtId="0" fontId="28" fillId="0" borderId="1" xfId="1" applyFont="1" applyBorder="1" applyAlignment="1" applyProtection="1">
      <alignment vertical="center" shrinkToFit="1"/>
      <protection locked="0"/>
    </xf>
    <xf numFmtId="0" fontId="28" fillId="0" borderId="73" xfId="1" applyFont="1" applyBorder="1" applyAlignment="1" applyProtection="1">
      <alignment vertical="center" shrinkToFit="1"/>
      <protection locked="0"/>
    </xf>
    <xf numFmtId="0" fontId="28" fillId="0" borderId="74" xfId="1" applyFont="1" applyBorder="1" applyAlignment="1" applyProtection="1">
      <alignment vertical="center" shrinkToFit="1"/>
      <protection locked="0"/>
    </xf>
    <xf numFmtId="0" fontId="28" fillId="0" borderId="38" xfId="1" applyFont="1" applyBorder="1" applyAlignment="1" applyProtection="1">
      <alignment horizontal="center" vertical="center" shrinkToFit="1"/>
      <protection locked="0"/>
    </xf>
    <xf numFmtId="0" fontId="28" fillId="0" borderId="75" xfId="1" applyFont="1" applyBorder="1" applyAlignment="1" applyProtection="1">
      <alignment vertical="center" shrinkToFit="1"/>
      <protection locked="0"/>
    </xf>
    <xf numFmtId="0" fontId="28" fillId="0" borderId="76" xfId="1" applyFont="1" applyBorder="1" applyAlignment="1" applyProtection="1">
      <alignment vertical="center" shrinkToFit="1"/>
      <protection locked="0"/>
    </xf>
    <xf numFmtId="0" fontId="28" fillId="0" borderId="77" xfId="1" applyFont="1" applyBorder="1" applyAlignment="1" applyProtection="1">
      <alignment vertical="center" shrinkToFit="1"/>
      <protection locked="0"/>
    </xf>
    <xf numFmtId="180" fontId="28" fillId="0" borderId="42" xfId="1" applyNumberFormat="1" applyFont="1" applyBorder="1" applyAlignment="1" applyProtection="1">
      <alignment horizontal="center" vertical="center" shrinkToFit="1"/>
      <protection locked="0"/>
    </xf>
    <xf numFmtId="179" fontId="30" fillId="0" borderId="43" xfId="1" applyNumberFormat="1" applyFont="1" applyBorder="1" applyAlignment="1" applyProtection="1">
      <alignment vertical="center" shrinkToFit="1"/>
      <protection locked="0"/>
    </xf>
    <xf numFmtId="179" fontId="30" fillId="6" borderId="44" xfId="1" applyNumberFormat="1" applyFont="1" applyFill="1" applyBorder="1" applyAlignment="1" applyProtection="1">
      <alignment vertical="center" shrinkToFit="1"/>
      <protection locked="0"/>
    </xf>
    <xf numFmtId="179" fontId="30" fillId="6" borderId="44" xfId="1" applyNumberFormat="1" applyFont="1" applyFill="1" applyBorder="1" applyAlignment="1">
      <alignment vertical="center" shrinkToFit="1"/>
    </xf>
    <xf numFmtId="179" fontId="30" fillId="7" borderId="44" xfId="1" applyNumberFormat="1" applyFont="1" applyFill="1" applyBorder="1" applyAlignment="1" applyProtection="1">
      <alignment vertical="center" shrinkToFit="1"/>
      <protection locked="0"/>
    </xf>
    <xf numFmtId="179" fontId="30" fillId="7" borderId="44" xfId="1" applyNumberFormat="1" applyFont="1" applyFill="1" applyBorder="1" applyAlignment="1">
      <alignment vertical="center" shrinkToFit="1"/>
    </xf>
    <xf numFmtId="179" fontId="30" fillId="0" borderId="44" xfId="1" applyNumberFormat="1" applyFont="1" applyBorder="1" applyAlignment="1">
      <alignment vertical="center" shrinkToFit="1"/>
    </xf>
    <xf numFmtId="179" fontId="30" fillId="0" borderId="42" xfId="1" applyNumberFormat="1" applyFont="1" applyBorder="1" applyAlignment="1">
      <alignment vertical="center" shrinkToFit="1"/>
    </xf>
    <xf numFmtId="49" fontId="31" fillId="0" borderId="10" xfId="1" applyNumberFormat="1" applyFont="1" applyBorder="1" applyAlignment="1">
      <alignment horizontal="right" vertical="center" shrinkToFit="1"/>
    </xf>
    <xf numFmtId="0" fontId="31" fillId="0" borderId="11" xfId="1" applyFont="1" applyBorder="1" applyAlignment="1">
      <alignment horizontal="right" vertical="center" shrinkToFit="1"/>
    </xf>
    <xf numFmtId="0" fontId="31" fillId="0" borderId="12" xfId="1" applyFont="1" applyBorder="1" applyAlignment="1">
      <alignment horizontal="left" vertical="center" shrinkToFit="1"/>
    </xf>
    <xf numFmtId="179" fontId="32" fillId="6" borderId="59" xfId="1" applyNumberFormat="1" applyFont="1" applyFill="1" applyBorder="1" applyAlignment="1">
      <alignment vertical="center" shrinkToFit="1"/>
    </xf>
    <xf numFmtId="179" fontId="32" fillId="7" borderId="59" xfId="1" applyNumberFormat="1" applyFont="1" applyFill="1" applyBorder="1" applyAlignment="1">
      <alignment vertical="center" shrinkToFit="1"/>
    </xf>
    <xf numFmtId="179" fontId="32" fillId="0" borderId="58" xfId="1" applyNumberFormat="1" applyFont="1" applyBorder="1" applyAlignment="1">
      <alignment vertical="center" shrinkToFit="1"/>
    </xf>
    <xf numFmtId="49" fontId="31" fillId="0" borderId="1" xfId="1" applyNumberFormat="1" applyFont="1" applyBorder="1" applyAlignment="1">
      <alignment horizontal="right" vertical="center" shrinkToFit="1"/>
    </xf>
    <xf numFmtId="0" fontId="31" fillId="0" borderId="2" xfId="1" applyFont="1" applyBorder="1" applyAlignment="1">
      <alignment horizontal="right" vertical="center" shrinkToFit="1"/>
    </xf>
    <xf numFmtId="0" fontId="31" fillId="0" borderId="75" xfId="1" applyFont="1" applyBorder="1" applyAlignment="1">
      <alignment horizontal="right" vertical="center" shrinkToFit="1"/>
    </xf>
    <xf numFmtId="49" fontId="31" fillId="0" borderId="78" xfId="1" applyNumberFormat="1" applyFont="1" applyBorder="1" applyAlignment="1">
      <alignment horizontal="right" vertical="center" shrinkToFit="1"/>
    </xf>
    <xf numFmtId="0" fontId="31" fillId="0" borderId="43" xfId="1" applyFont="1" applyBorder="1" applyAlignment="1">
      <alignment horizontal="left" vertical="center" shrinkToFit="1"/>
    </xf>
    <xf numFmtId="180" fontId="28" fillId="0" borderId="42" xfId="1" applyNumberFormat="1" applyFont="1" applyBorder="1" applyAlignment="1">
      <alignment horizontal="center" vertical="center" shrinkToFit="1"/>
    </xf>
    <xf numFmtId="179" fontId="32" fillId="6" borderId="44" xfId="1" applyNumberFormat="1" applyFont="1" applyFill="1" applyBorder="1" applyAlignment="1">
      <alignment vertical="center" shrinkToFit="1"/>
    </xf>
    <xf numFmtId="179" fontId="32" fillId="7" borderId="44" xfId="1" applyNumberFormat="1" applyFont="1" applyFill="1" applyBorder="1" applyAlignment="1">
      <alignment vertical="center" shrinkToFit="1"/>
    </xf>
    <xf numFmtId="179" fontId="32" fillId="0" borderId="42" xfId="1" applyNumberFormat="1" applyFont="1" applyBorder="1" applyAlignment="1">
      <alignment vertical="center" shrinkToFit="1"/>
    </xf>
    <xf numFmtId="179" fontId="30" fillId="7" borderId="31" xfId="1" applyNumberFormat="1" applyFont="1" applyFill="1" applyBorder="1" applyAlignment="1" applyProtection="1">
      <alignment vertical="center" shrinkToFit="1"/>
      <protection locked="0"/>
    </xf>
    <xf numFmtId="0" fontId="28" fillId="0" borderId="80" xfId="1" applyFont="1" applyBorder="1" applyAlignment="1" applyProtection="1">
      <alignment vertical="center" shrinkToFit="1"/>
      <protection locked="0"/>
    </xf>
    <xf numFmtId="0" fontId="28" fillId="0" borderId="81" xfId="1" applyFont="1" applyBorder="1" applyAlignment="1" applyProtection="1">
      <alignment horizontal="center" vertical="center" shrinkToFit="1"/>
      <protection locked="0"/>
    </xf>
    <xf numFmtId="0" fontId="31" fillId="0" borderId="82" xfId="1" applyFont="1" applyBorder="1" applyAlignment="1">
      <alignment horizontal="right" vertical="center" shrinkToFit="1"/>
    </xf>
    <xf numFmtId="49" fontId="31" fillId="0" borderId="83" xfId="1" applyNumberFormat="1" applyFont="1" applyBorder="1" applyAlignment="1">
      <alignment horizontal="right" vertical="center" shrinkToFit="1"/>
    </xf>
    <xf numFmtId="0" fontId="31" fillId="0" borderId="84" xfId="1" applyFont="1" applyBorder="1" applyAlignment="1">
      <alignment horizontal="left" vertical="center" shrinkToFit="1"/>
    </xf>
    <xf numFmtId="180" fontId="28" fillId="0" borderId="85" xfId="1" applyNumberFormat="1" applyFont="1" applyBorder="1" applyAlignment="1">
      <alignment horizontal="center" vertical="center" shrinkToFit="1"/>
    </xf>
    <xf numFmtId="179" fontId="30" fillId="6" borderId="86" xfId="1" applyNumberFormat="1" applyFont="1" applyFill="1" applyBorder="1" applyAlignment="1">
      <alignment vertical="center" shrinkToFit="1"/>
    </xf>
    <xf numFmtId="179" fontId="32" fillId="6" borderId="86" xfId="1" applyNumberFormat="1" applyFont="1" applyFill="1" applyBorder="1" applyAlignment="1">
      <alignment vertical="center" shrinkToFit="1"/>
    </xf>
    <xf numFmtId="179" fontId="30" fillId="7" borderId="86" xfId="1" applyNumberFormat="1" applyFont="1" applyFill="1" applyBorder="1" applyAlignment="1">
      <alignment vertical="center" shrinkToFit="1"/>
    </xf>
    <xf numFmtId="179" fontId="32" fillId="7" borderId="86" xfId="1" applyNumberFormat="1" applyFont="1" applyFill="1" applyBorder="1" applyAlignment="1">
      <alignment vertical="center" shrinkToFit="1"/>
    </xf>
    <xf numFmtId="179" fontId="30" fillId="0" borderId="86" xfId="1" applyNumberFormat="1" applyFont="1" applyBorder="1" applyAlignment="1">
      <alignment vertical="center" shrinkToFit="1"/>
    </xf>
    <xf numFmtId="179" fontId="32" fillId="0" borderId="85" xfId="1" applyNumberFormat="1" applyFont="1" applyBorder="1" applyAlignment="1">
      <alignment vertical="center" shrinkToFit="1"/>
    </xf>
    <xf numFmtId="0" fontId="28" fillId="0" borderId="87" xfId="1" applyFont="1" applyBorder="1" applyAlignment="1">
      <alignment vertical="center" shrinkToFit="1"/>
    </xf>
    <xf numFmtId="0" fontId="31" fillId="0" borderId="10" xfId="1" applyFont="1" applyBorder="1" applyAlignment="1">
      <alignment horizontal="right" vertical="center" shrinkToFit="1"/>
    </xf>
    <xf numFmtId="0" fontId="31" fillId="0" borderId="83" xfId="1" applyFont="1" applyBorder="1" applyAlignment="1">
      <alignment horizontal="right" vertical="center" shrinkToFit="1"/>
    </xf>
    <xf numFmtId="0" fontId="1" fillId="0" borderId="0" xfId="1" applyAlignment="1">
      <alignment vertical="center" shrinkToFit="1"/>
    </xf>
    <xf numFmtId="179" fontId="1" fillId="0" borderId="0" xfId="1" applyNumberFormat="1" applyAlignment="1">
      <alignment vertical="center"/>
    </xf>
    <xf numFmtId="179" fontId="1" fillId="0" borderId="0" xfId="1" applyNumberFormat="1" applyAlignment="1">
      <alignment horizontal="center" vertical="center"/>
    </xf>
    <xf numFmtId="0" fontId="25" fillId="0" borderId="0" xfId="1" applyFont="1" applyAlignment="1">
      <alignment horizontal="center" vertical="center" shrinkToFit="1"/>
    </xf>
    <xf numFmtId="0" fontId="4" fillId="0" borderId="0" xfId="4" applyFont="1" applyProtection="1">
      <alignment vertical="center"/>
      <protection hidden="1"/>
    </xf>
    <xf numFmtId="0" fontId="4" fillId="0" borderId="0" xfId="5" applyFont="1" applyAlignment="1" applyProtection="1">
      <alignment vertical="center" shrinkToFit="1"/>
      <protection hidden="1"/>
    </xf>
    <xf numFmtId="0" fontId="4" fillId="0" borderId="0" xfId="4" applyFont="1" applyAlignment="1" applyProtection="1">
      <alignment horizontal="right" vertical="center"/>
      <protection hidden="1"/>
    </xf>
    <xf numFmtId="0" fontId="41" fillId="3" borderId="0" xfId="4" applyFont="1" applyFill="1" applyAlignment="1" applyProtection="1">
      <alignment horizontal="left" vertical="center"/>
      <protection hidden="1"/>
    </xf>
    <xf numFmtId="0" fontId="4" fillId="3" borderId="0" xfId="4" applyFont="1" applyFill="1" applyAlignment="1" applyProtection="1">
      <alignment horizontal="center" vertical="center"/>
      <protection hidden="1"/>
    </xf>
    <xf numFmtId="0" fontId="4" fillId="3" borderId="0" xfId="4" applyFont="1" applyFill="1" applyProtection="1">
      <alignment vertical="center"/>
      <protection hidden="1"/>
    </xf>
    <xf numFmtId="0" fontId="4" fillId="3" borderId="0" xfId="4" applyFont="1" applyFill="1" applyAlignment="1" applyProtection="1">
      <alignment horizontal="right" vertical="center"/>
      <protection hidden="1"/>
    </xf>
    <xf numFmtId="0" fontId="2" fillId="3" borderId="0" xfId="4" applyFont="1" applyFill="1">
      <alignment vertical="center"/>
    </xf>
    <xf numFmtId="0" fontId="4" fillId="3" borderId="0" xfId="6" applyNumberFormat="1" applyFont="1" applyFill="1" applyAlignment="1" applyProtection="1">
      <alignment vertical="center" shrinkToFit="1"/>
      <protection hidden="1"/>
    </xf>
    <xf numFmtId="0" fontId="4" fillId="3" borderId="0" xfId="6" applyNumberFormat="1" applyFont="1" applyFill="1" applyAlignment="1" applyProtection="1">
      <alignment horizontal="right" vertical="center" shrinkToFit="1"/>
      <protection hidden="1"/>
    </xf>
    <xf numFmtId="0" fontId="4" fillId="3" borderId="0" xfId="4" applyFont="1" applyFill="1">
      <alignment vertical="center"/>
    </xf>
    <xf numFmtId="0" fontId="4" fillId="0" borderId="0" xfId="4" applyFont="1" applyAlignment="1" applyProtection="1">
      <alignment horizontal="center" vertical="center"/>
      <protection hidden="1"/>
    </xf>
    <xf numFmtId="0" fontId="4" fillId="3" borderId="0" xfId="4" applyFont="1" applyFill="1" applyAlignment="1" applyProtection="1">
      <protection hidden="1"/>
    </xf>
    <xf numFmtId="0" fontId="4" fillId="3" borderId="0" xfId="4" applyFont="1" applyFill="1" applyAlignment="1" applyProtection="1">
      <alignment horizontal="left" vertical="center" indent="1"/>
      <protection hidden="1"/>
    </xf>
    <xf numFmtId="0" fontId="4" fillId="0" borderId="8" xfId="4" applyFont="1" applyBorder="1" applyProtection="1">
      <alignment vertical="center"/>
      <protection hidden="1"/>
    </xf>
    <xf numFmtId="0" fontId="4" fillId="0" borderId="8" xfId="4" applyFont="1" applyBorder="1" applyAlignment="1" applyProtection="1">
      <alignment horizontal="center" vertical="center"/>
      <protection hidden="1"/>
    </xf>
    <xf numFmtId="0" fontId="4" fillId="0" borderId="0" xfId="7" applyNumberFormat="1" applyFont="1" applyProtection="1">
      <alignment vertical="center"/>
      <protection hidden="1"/>
    </xf>
    <xf numFmtId="0" fontId="4" fillId="3" borderId="11" xfId="4" applyFont="1" applyFill="1" applyBorder="1" applyAlignment="1" applyProtection="1">
      <alignment horizontal="left" vertical="top"/>
      <protection hidden="1"/>
    </xf>
    <xf numFmtId="0" fontId="4" fillId="3" borderId="0" xfId="4" applyFont="1" applyFill="1" applyAlignment="1" applyProtection="1">
      <alignment horizontal="left" vertical="top"/>
      <protection hidden="1"/>
    </xf>
    <xf numFmtId="0" fontId="4" fillId="3" borderId="0" xfId="4" applyFont="1" applyFill="1" applyAlignment="1" applyProtection="1">
      <alignment horizontal="right" vertical="top"/>
      <protection hidden="1"/>
    </xf>
    <xf numFmtId="0" fontId="42" fillId="3" borderId="0" xfId="4" applyFont="1" applyFill="1" applyProtection="1">
      <alignment vertical="center"/>
      <protection hidden="1"/>
    </xf>
    <xf numFmtId="0" fontId="4" fillId="3" borderId="0" xfId="4" applyFont="1" applyFill="1" applyAlignment="1" applyProtection="1">
      <alignment horizontal="center" vertical="center" wrapText="1"/>
      <protection hidden="1"/>
    </xf>
    <xf numFmtId="0" fontId="44" fillId="0" borderId="0" xfId="9" applyFont="1" applyAlignment="1" applyProtection="1">
      <alignment wrapText="1"/>
      <protection hidden="1"/>
    </xf>
    <xf numFmtId="0" fontId="2" fillId="0" borderId="0" xfId="4" applyFont="1" applyAlignment="1"/>
    <xf numFmtId="0" fontId="4" fillId="0" borderId="0" xfId="4" applyFont="1" applyAlignment="1" applyProtection="1">
      <protection hidden="1"/>
    </xf>
    <xf numFmtId="0" fontId="4" fillId="0" borderId="0" xfId="4" applyFont="1" applyAlignment="1" applyProtection="1">
      <alignment horizontal="right"/>
      <protection hidden="1"/>
    </xf>
    <xf numFmtId="0" fontId="4" fillId="0" borderId="0" xfId="4" applyFont="1">
      <alignment vertical="center"/>
    </xf>
    <xf numFmtId="0" fontId="45" fillId="0" borderId="4" xfId="9" applyFont="1" applyBorder="1" applyAlignment="1" applyProtection="1">
      <alignment horizontal="center" vertical="center" wrapText="1" readingOrder="1"/>
      <protection hidden="1"/>
    </xf>
    <xf numFmtId="38" fontId="45" fillId="0" borderId="4" xfId="10" applyFont="1" applyBorder="1" applyAlignment="1" applyProtection="1">
      <alignment horizontal="center" vertical="center" wrapText="1" readingOrder="1"/>
      <protection hidden="1"/>
    </xf>
    <xf numFmtId="0" fontId="46" fillId="0" borderId="0" xfId="11" applyFont="1" applyAlignment="1" applyProtection="1">
      <alignment vertical="center"/>
      <protection hidden="1"/>
    </xf>
    <xf numFmtId="0" fontId="39" fillId="0" borderId="0" xfId="11" applyFont="1" applyAlignment="1" applyProtection="1">
      <alignment vertical="center"/>
      <protection hidden="1"/>
    </xf>
    <xf numFmtId="0" fontId="47" fillId="0" borderId="0" xfId="11" applyFont="1" applyAlignment="1" applyProtection="1">
      <alignment vertical="center"/>
      <protection hidden="1"/>
    </xf>
    <xf numFmtId="0" fontId="1" fillId="5" borderId="0" xfId="11" applyFill="1" applyAlignment="1" applyProtection="1">
      <alignment vertical="center"/>
      <protection hidden="1"/>
    </xf>
    <xf numFmtId="0" fontId="1" fillId="0" borderId="0" xfId="11" applyAlignment="1" applyProtection="1">
      <alignment vertical="center"/>
      <protection hidden="1"/>
    </xf>
    <xf numFmtId="0" fontId="48" fillId="0" borderId="0" xfId="11" applyFont="1" applyAlignment="1" applyProtection="1">
      <alignment vertical="center"/>
      <protection hidden="1"/>
    </xf>
    <xf numFmtId="0" fontId="49" fillId="0" borderId="0" xfId="11" applyFont="1" applyAlignment="1" applyProtection="1">
      <alignment vertical="center"/>
      <protection hidden="1"/>
    </xf>
    <xf numFmtId="0" fontId="50" fillId="0" borderId="0" xfId="11" applyFont="1" applyAlignment="1" applyProtection="1">
      <alignment vertical="center"/>
      <protection hidden="1"/>
    </xf>
    <xf numFmtId="0" fontId="53" fillId="0" borderId="4" xfId="11" applyFont="1" applyBorder="1" applyAlignment="1" applyProtection="1">
      <alignment horizontal="center" vertical="center"/>
      <protection hidden="1"/>
    </xf>
    <xf numFmtId="0" fontId="46" fillId="3" borderId="0" xfId="11" applyFont="1" applyFill="1" applyAlignment="1" applyProtection="1">
      <alignment vertical="center"/>
      <protection hidden="1"/>
    </xf>
    <xf numFmtId="0" fontId="1" fillId="3" borderId="0" xfId="11" applyFill="1" applyAlignment="1" applyProtection="1">
      <alignment vertical="center"/>
      <protection hidden="1"/>
    </xf>
    <xf numFmtId="0" fontId="55" fillId="0" borderId="0" xfId="4" applyFont="1" applyProtection="1">
      <alignment vertical="center"/>
      <protection hidden="1"/>
    </xf>
    <xf numFmtId="0" fontId="55" fillId="0" borderId="0" xfId="5" applyFont="1" applyAlignment="1" applyProtection="1">
      <alignment vertical="center" shrinkToFit="1"/>
      <protection hidden="1"/>
    </xf>
    <xf numFmtId="0" fontId="41" fillId="3" borderId="0" xfId="4" applyFont="1" applyFill="1" applyProtection="1">
      <alignment vertical="center"/>
      <protection hidden="1"/>
    </xf>
    <xf numFmtId="0" fontId="56" fillId="0" borderId="0" xfId="4" applyFont="1" applyProtection="1">
      <alignment vertical="center"/>
      <protection hidden="1"/>
    </xf>
    <xf numFmtId="0" fontId="56" fillId="3" borderId="0" xfId="4" applyFont="1" applyFill="1" applyProtection="1">
      <alignment vertical="center"/>
      <protection hidden="1"/>
    </xf>
    <xf numFmtId="0" fontId="6" fillId="3" borderId="0" xfId="4" applyFont="1" applyFill="1" applyProtection="1">
      <alignment vertical="center"/>
      <protection hidden="1"/>
    </xf>
    <xf numFmtId="0" fontId="6" fillId="0" borderId="0" xfId="4" applyFont="1" applyProtection="1">
      <alignment vertical="center"/>
      <protection hidden="1"/>
    </xf>
    <xf numFmtId="0" fontId="4" fillId="3" borderId="0" xfId="4" applyFont="1" applyFill="1" applyAlignment="1" applyProtection="1">
      <alignment vertical="center" wrapText="1"/>
      <protection hidden="1"/>
    </xf>
    <xf numFmtId="0" fontId="36" fillId="5" borderId="0" xfId="11" applyFont="1" applyFill="1" applyAlignment="1" applyProtection="1">
      <alignment horizontal="center" vertical="center"/>
      <protection hidden="1"/>
    </xf>
    <xf numFmtId="0" fontId="4" fillId="3" borderId="0" xfId="4" applyFont="1" applyFill="1" applyAlignment="1" applyProtection="1">
      <alignment horizontal="left" vertical="center"/>
      <protection hidden="1"/>
    </xf>
    <xf numFmtId="0" fontId="4" fillId="0" borderId="0" xfId="4" applyFont="1" applyAlignment="1" applyProtection="1">
      <alignment horizontal="left" vertical="center"/>
      <protection hidden="1"/>
    </xf>
    <xf numFmtId="0" fontId="40" fillId="3" borderId="0" xfId="4" applyFont="1" applyFill="1" applyAlignment="1" applyProtection="1">
      <alignment horizontal="center" vertical="center"/>
      <protection hidden="1"/>
    </xf>
    <xf numFmtId="0" fontId="8" fillId="3" borderId="0" xfId="5" applyFont="1" applyFill="1" applyAlignment="1" applyProtection="1">
      <alignment horizontal="left" vertical="center"/>
      <protection hidden="1"/>
    </xf>
    <xf numFmtId="0" fontId="8" fillId="0" borderId="0" xfId="4" applyFont="1" applyProtection="1">
      <alignment vertical="center"/>
      <protection hidden="1"/>
    </xf>
    <xf numFmtId="0" fontId="6" fillId="3" borderId="0" xfId="4" applyFont="1" applyFill="1">
      <alignment vertical="center"/>
    </xf>
    <xf numFmtId="0" fontId="56" fillId="3" borderId="0" xfId="4" applyFont="1" applyFill="1" applyAlignment="1" applyProtection="1">
      <alignment horizontal="left" vertical="center" indent="1"/>
      <protection hidden="1"/>
    </xf>
    <xf numFmtId="0" fontId="6" fillId="0" borderId="4" xfId="4" applyFont="1" applyBorder="1" applyProtection="1">
      <alignment vertical="center"/>
      <protection hidden="1"/>
    </xf>
    <xf numFmtId="0" fontId="6" fillId="11" borderId="4" xfId="4" applyFont="1" applyFill="1" applyBorder="1" applyProtection="1">
      <alignment vertical="center"/>
      <protection hidden="1"/>
    </xf>
    <xf numFmtId="0" fontId="6" fillId="10" borderId="4" xfId="4" applyFont="1" applyFill="1" applyBorder="1" applyProtection="1">
      <alignment vertical="center"/>
      <protection hidden="1"/>
    </xf>
    <xf numFmtId="0" fontId="6" fillId="0" borderId="4" xfId="4" applyFont="1" applyBorder="1" applyAlignment="1" applyProtection="1">
      <alignment horizontal="center" vertical="center"/>
      <protection hidden="1"/>
    </xf>
    <xf numFmtId="38" fontId="6" fillId="0" borderId="4" xfId="8" applyFont="1" applyBorder="1" applyProtection="1">
      <alignment vertical="center"/>
      <protection hidden="1"/>
    </xf>
    <xf numFmtId="0" fontId="6" fillId="3" borderId="1" xfId="4" applyFont="1" applyFill="1" applyBorder="1" applyAlignment="1" applyProtection="1">
      <alignment horizontal="center" vertical="center"/>
      <protection locked="0"/>
    </xf>
    <xf numFmtId="0" fontId="6" fillId="3" borderId="2" xfId="4" applyFont="1" applyFill="1" applyBorder="1" applyProtection="1">
      <alignment vertical="center"/>
      <protection hidden="1"/>
    </xf>
    <xf numFmtId="0" fontId="6" fillId="3" borderId="3" xfId="4" applyFont="1" applyFill="1" applyBorder="1" applyProtection="1">
      <alignment vertical="center"/>
      <protection hidden="1"/>
    </xf>
    <xf numFmtId="0" fontId="57" fillId="0" borderId="4" xfId="9" applyFont="1" applyBorder="1" applyProtection="1">
      <alignment vertical="center"/>
      <protection hidden="1"/>
    </xf>
    <xf numFmtId="38" fontId="57" fillId="11" borderId="4" xfId="8" applyFont="1" applyFill="1" applyBorder="1" applyProtection="1">
      <alignment vertical="center"/>
      <protection hidden="1"/>
    </xf>
    <xf numFmtId="38" fontId="57" fillId="10" borderId="4" xfId="8" applyFont="1" applyFill="1" applyBorder="1" applyProtection="1">
      <alignment vertical="center"/>
      <protection hidden="1"/>
    </xf>
    <xf numFmtId="0" fontId="57" fillId="0" borderId="13" xfId="9" applyFont="1" applyBorder="1" applyProtection="1">
      <alignment vertical="center"/>
      <protection hidden="1"/>
    </xf>
    <xf numFmtId="38" fontId="57" fillId="0" borderId="4" xfId="8" applyFont="1" applyBorder="1" applyProtection="1">
      <alignment vertical="center"/>
      <protection hidden="1"/>
    </xf>
    <xf numFmtId="0" fontId="6" fillId="0" borderId="0" xfId="4" applyFont="1" applyAlignment="1" applyProtection="1">
      <alignment horizontal="center" vertical="center"/>
      <protection hidden="1"/>
    </xf>
    <xf numFmtId="0" fontId="8" fillId="3" borderId="0" xfId="4" applyFont="1" applyFill="1" applyProtection="1">
      <alignment vertical="center"/>
      <protection hidden="1"/>
    </xf>
    <xf numFmtId="0" fontId="8" fillId="3" borderId="6" xfId="4" applyFont="1" applyFill="1" applyBorder="1" applyAlignment="1" applyProtection="1">
      <alignment vertical="top"/>
      <protection hidden="1"/>
    </xf>
    <xf numFmtId="0" fontId="8" fillId="3" borderId="0" xfId="4" applyFont="1" applyFill="1" applyAlignment="1" applyProtection="1">
      <alignment vertical="top"/>
      <protection hidden="1"/>
    </xf>
    <xf numFmtId="0" fontId="6" fillId="3" borderId="0" xfId="4" applyFont="1" applyFill="1" applyAlignment="1" applyProtection="1">
      <alignment horizontal="left" vertical="center" wrapText="1"/>
      <protection hidden="1"/>
    </xf>
    <xf numFmtId="0" fontId="6" fillId="3" borderId="0" xfId="4" applyFont="1" applyFill="1" applyAlignment="1" applyProtection="1">
      <alignment horizontal="center" vertical="center"/>
      <protection hidden="1"/>
    </xf>
    <xf numFmtId="0" fontId="6" fillId="3" borderId="0" xfId="4" applyFont="1" applyFill="1" applyAlignment="1" applyProtection="1">
      <alignment vertical="center" wrapText="1"/>
      <protection hidden="1"/>
    </xf>
    <xf numFmtId="0" fontId="51" fillId="0" borderId="4" xfId="9" applyFont="1" applyBorder="1" applyAlignment="1" applyProtection="1">
      <alignment horizontal="center" vertical="center"/>
      <protection hidden="1"/>
    </xf>
    <xf numFmtId="0" fontId="6" fillId="0" borderId="0" xfId="1" applyFont="1" applyAlignment="1">
      <alignment horizontal="right"/>
    </xf>
    <xf numFmtId="0" fontId="1" fillId="3" borderId="0" xfId="1" applyFill="1"/>
    <xf numFmtId="49" fontId="2" fillId="0" borderId="0" xfId="1" applyNumberFormat="1" applyFont="1" applyAlignment="1">
      <alignment horizontal="left" vertical="center"/>
    </xf>
    <xf numFmtId="0" fontId="26" fillId="3" borderId="0" xfId="1" applyFont="1" applyFill="1" applyAlignment="1">
      <alignment vertical="center"/>
    </xf>
    <xf numFmtId="0" fontId="1" fillId="3" borderId="0" xfId="1" applyFill="1" applyAlignment="1">
      <alignment vertical="center"/>
    </xf>
    <xf numFmtId="0" fontId="1" fillId="3" borderId="0" xfId="1" applyFill="1" applyAlignment="1">
      <alignment horizontal="center" vertical="center"/>
    </xf>
    <xf numFmtId="179" fontId="1" fillId="3" borderId="0" xfId="1" applyNumberFormat="1" applyFill="1" applyAlignment="1">
      <alignment vertical="center"/>
    </xf>
    <xf numFmtId="179" fontId="1" fillId="3" borderId="0" xfId="1" applyNumberFormat="1" applyFill="1" applyAlignment="1">
      <alignment horizontal="center" vertical="center"/>
    </xf>
    <xf numFmtId="0" fontId="25" fillId="3" borderId="0" xfId="1" applyFont="1" applyFill="1" applyAlignment="1">
      <alignment horizontal="center" vertical="center" shrinkToFit="1"/>
    </xf>
    <xf numFmtId="0" fontId="36" fillId="3" borderId="0" xfId="1" applyFont="1" applyFill="1" applyAlignment="1">
      <alignment vertical="center"/>
    </xf>
    <xf numFmtId="0" fontId="25" fillId="3" borderId="0" xfId="1" applyFont="1" applyFill="1"/>
    <xf numFmtId="0" fontId="60" fillId="3" borderId="0" xfId="1" applyFont="1" applyFill="1" applyAlignment="1">
      <alignment vertical="center"/>
    </xf>
    <xf numFmtId="0" fontId="61" fillId="7" borderId="3" xfId="13" applyFont="1" applyFill="1" applyBorder="1" applyAlignment="1" applyProtection="1">
      <alignment horizontal="left" vertical="center"/>
      <protection hidden="1"/>
    </xf>
    <xf numFmtId="49" fontId="8" fillId="4" borderId="0" xfId="4" applyNumberFormat="1" applyFont="1" applyFill="1" applyProtection="1">
      <alignment vertical="center"/>
      <protection hidden="1"/>
    </xf>
    <xf numFmtId="49" fontId="56" fillId="4" borderId="0" xfId="4" applyNumberFormat="1" applyFont="1" applyFill="1" applyAlignment="1" applyProtection="1">
      <alignment vertical="center" shrinkToFit="1"/>
      <protection hidden="1"/>
    </xf>
    <xf numFmtId="184" fontId="62" fillId="0" borderId="0" xfId="5" applyNumberFormat="1" applyFont="1" applyProtection="1">
      <alignment vertical="center"/>
      <protection hidden="1"/>
    </xf>
    <xf numFmtId="185" fontId="62" fillId="0" borderId="0" xfId="5" applyNumberFormat="1" applyFont="1" applyAlignment="1" applyProtection="1">
      <alignment horizontal="center" vertical="center"/>
      <protection hidden="1"/>
    </xf>
    <xf numFmtId="49" fontId="56" fillId="4" borderId="0" xfId="4" applyNumberFormat="1" applyFont="1" applyFill="1" applyAlignment="1" applyProtection="1">
      <alignment horizontal="center" vertical="center" shrinkToFit="1"/>
      <protection hidden="1"/>
    </xf>
    <xf numFmtId="0" fontId="64" fillId="0" borderId="0" xfId="4" applyFont="1" applyProtection="1">
      <alignment vertical="center"/>
      <protection hidden="1"/>
    </xf>
    <xf numFmtId="49" fontId="63" fillId="0" borderId="0" xfId="4" applyNumberFormat="1" applyFont="1" applyAlignment="1" applyProtection="1">
      <alignment horizontal="center" vertical="center" shrinkToFit="1"/>
      <protection hidden="1"/>
    </xf>
    <xf numFmtId="49" fontId="56" fillId="4" borderId="0" xfId="4" applyNumberFormat="1" applyFont="1" applyFill="1" applyAlignment="1" applyProtection="1">
      <alignment vertical="center" wrapText="1" shrinkToFit="1"/>
      <protection hidden="1"/>
    </xf>
    <xf numFmtId="49" fontId="5" fillId="4" borderId="0" xfId="4" applyNumberFormat="1" applyFont="1" applyFill="1" applyAlignment="1" applyProtection="1">
      <alignment vertical="center" shrinkToFit="1"/>
      <protection hidden="1"/>
    </xf>
    <xf numFmtId="49" fontId="5" fillId="0" borderId="0" xfId="4" applyNumberFormat="1" applyFont="1" applyAlignment="1" applyProtection="1">
      <alignment vertical="center" shrinkToFit="1"/>
      <protection hidden="1"/>
    </xf>
    <xf numFmtId="0" fontId="4" fillId="4" borderId="0" xfId="4" applyFont="1" applyFill="1" applyProtection="1">
      <alignment vertical="center"/>
      <protection hidden="1"/>
    </xf>
    <xf numFmtId="0" fontId="66" fillId="0" borderId="0" xfId="5" applyFont="1" applyAlignment="1" applyProtection="1">
      <alignment vertical="center" textRotation="255"/>
      <protection hidden="1"/>
    </xf>
    <xf numFmtId="0" fontId="56" fillId="2" borderId="4" xfId="5" applyFont="1" applyFill="1" applyBorder="1" applyAlignment="1" applyProtection="1">
      <alignment vertical="center" shrinkToFit="1"/>
      <protection hidden="1"/>
    </xf>
    <xf numFmtId="0" fontId="5" fillId="3" borderId="2" xfId="5" applyFont="1" applyFill="1" applyBorder="1" applyAlignment="1" applyProtection="1">
      <alignment horizontal="center" vertical="center" shrinkToFit="1"/>
      <protection hidden="1"/>
    </xf>
    <xf numFmtId="0" fontId="5" fillId="3" borderId="1" xfId="5" applyFont="1" applyFill="1" applyBorder="1" applyAlignment="1" applyProtection="1">
      <alignment horizontal="left" vertical="center"/>
      <protection hidden="1"/>
    </xf>
    <xf numFmtId="0" fontId="5" fillId="3" borderId="2" xfId="5" applyFont="1" applyFill="1" applyBorder="1" applyAlignment="1" applyProtection="1">
      <alignment horizontal="right" vertical="center" shrinkToFit="1"/>
      <protection hidden="1"/>
    </xf>
    <xf numFmtId="0" fontId="5" fillId="3" borderId="2" xfId="5" applyFont="1" applyFill="1" applyBorder="1" applyAlignment="1" applyProtection="1">
      <alignment vertical="center" shrinkToFit="1"/>
      <protection hidden="1"/>
    </xf>
    <xf numFmtId="0" fontId="5" fillId="3" borderId="2" xfId="5" applyFont="1" applyFill="1" applyBorder="1" applyProtection="1">
      <alignment vertical="center"/>
      <protection hidden="1"/>
    </xf>
    <xf numFmtId="49" fontId="65" fillId="3" borderId="3" xfId="5" applyNumberFormat="1" applyFont="1" applyFill="1" applyBorder="1" applyAlignment="1" applyProtection="1">
      <alignment vertical="center" shrinkToFit="1"/>
      <protection hidden="1"/>
    </xf>
    <xf numFmtId="0" fontId="6" fillId="0" borderId="0" xfId="5" applyFont="1" applyAlignment="1" applyProtection="1">
      <alignment horizontal="center" vertical="center" wrapText="1" shrinkToFit="1"/>
      <protection hidden="1"/>
    </xf>
    <xf numFmtId="0" fontId="65" fillId="3" borderId="0" xfId="5" applyFont="1" applyFill="1" applyAlignment="1" applyProtection="1">
      <alignment horizontal="center" vertical="center"/>
      <protection hidden="1"/>
    </xf>
    <xf numFmtId="0" fontId="56" fillId="0" borderId="0" xfId="4" applyFont="1" applyAlignment="1" applyProtection="1">
      <alignment vertical="center" shrinkToFit="1"/>
      <protection hidden="1"/>
    </xf>
    <xf numFmtId="0" fontId="56" fillId="0" borderId="0" xfId="4" applyFont="1" applyAlignment="1" applyProtection="1">
      <alignment horizontal="left" vertical="center" shrinkToFit="1"/>
      <protection hidden="1"/>
    </xf>
    <xf numFmtId="49" fontId="68" fillId="3" borderId="0" xfId="9" applyNumberFormat="1" applyFont="1" applyFill="1" applyAlignment="1" applyProtection="1">
      <alignment horizontal="center" vertical="center"/>
      <protection hidden="1"/>
    </xf>
    <xf numFmtId="0" fontId="5" fillId="3" borderId="5" xfId="9" applyFont="1" applyFill="1" applyBorder="1" applyProtection="1">
      <alignment vertical="center"/>
      <protection locked="0"/>
    </xf>
    <xf numFmtId="0" fontId="5" fillId="3" borderId="6" xfId="9" applyFont="1" applyFill="1" applyBorder="1" applyProtection="1">
      <alignment vertical="center"/>
      <protection hidden="1"/>
    </xf>
    <xf numFmtId="0" fontId="5" fillId="3" borderId="6" xfId="9" applyFont="1" applyFill="1" applyBorder="1" applyProtection="1">
      <alignment vertical="center"/>
      <protection locked="0"/>
    </xf>
    <xf numFmtId="0" fontId="5" fillId="3" borderId="7" xfId="9" applyFont="1" applyFill="1" applyBorder="1" applyProtection="1">
      <alignment vertical="center"/>
      <protection hidden="1"/>
    </xf>
    <xf numFmtId="0" fontId="6" fillId="4" borderId="0" xfId="4" applyFont="1" applyFill="1" applyProtection="1">
      <alignment vertical="center"/>
      <protection hidden="1"/>
    </xf>
    <xf numFmtId="0" fontId="5" fillId="3" borderId="10" xfId="9" applyFont="1" applyFill="1" applyBorder="1" applyProtection="1">
      <alignment vertical="center"/>
      <protection locked="0"/>
    </xf>
    <xf numFmtId="0" fontId="5" fillId="3" borderId="11" xfId="9" applyFont="1" applyFill="1" applyBorder="1" applyProtection="1">
      <alignment vertical="center"/>
      <protection hidden="1"/>
    </xf>
    <xf numFmtId="0" fontId="5" fillId="3" borderId="11" xfId="9" applyFont="1" applyFill="1" applyBorder="1" applyProtection="1">
      <alignment vertical="center"/>
      <protection locked="0"/>
    </xf>
    <xf numFmtId="0" fontId="5" fillId="3" borderId="11" xfId="9" applyFont="1" applyFill="1" applyBorder="1" applyAlignment="1" applyProtection="1">
      <alignment horizontal="right" vertical="center"/>
      <protection hidden="1"/>
    </xf>
    <xf numFmtId="0" fontId="69" fillId="0" borderId="12" xfId="9" applyFont="1" applyBorder="1" applyAlignment="1">
      <alignment vertical="center" shrinkToFit="1"/>
    </xf>
    <xf numFmtId="0" fontId="56" fillId="0" borderId="1" xfId="4" applyFont="1" applyBorder="1" applyAlignment="1" applyProtection="1">
      <alignment vertical="center" shrinkToFit="1"/>
      <protection hidden="1"/>
    </xf>
    <xf numFmtId="0" fontId="56" fillId="0" borderId="2" xfId="4" applyFont="1" applyBorder="1" applyAlignment="1" applyProtection="1">
      <alignment vertical="center" shrinkToFit="1"/>
      <protection hidden="1"/>
    </xf>
    <xf numFmtId="0" fontId="56" fillId="0" borderId="2" xfId="4" applyFont="1" applyBorder="1" applyAlignment="1" applyProtection="1">
      <alignment horizontal="center" vertical="center" shrinkToFit="1"/>
      <protection hidden="1"/>
    </xf>
    <xf numFmtId="0" fontId="56" fillId="4" borderId="0" xfId="4" applyFont="1" applyFill="1" applyAlignment="1" applyProtection="1">
      <alignment vertical="center" shrinkToFit="1"/>
      <protection hidden="1"/>
    </xf>
    <xf numFmtId="0" fontId="56" fillId="0" borderId="11" xfId="4" applyFont="1" applyBorder="1" applyAlignment="1" applyProtection="1">
      <alignment vertical="center" shrinkToFit="1"/>
      <protection hidden="1"/>
    </xf>
    <xf numFmtId="0" fontId="6" fillId="0" borderId="11" xfId="4" applyFont="1" applyBorder="1" applyProtection="1">
      <alignment vertical="center"/>
      <protection hidden="1"/>
    </xf>
    <xf numFmtId="0" fontId="6" fillId="0" borderId="12" xfId="4" applyFont="1" applyBorder="1" applyProtection="1">
      <alignment vertical="center"/>
      <protection hidden="1"/>
    </xf>
    <xf numFmtId="0" fontId="56" fillId="0" borderId="0" xfId="4" applyFont="1" applyAlignment="1" applyProtection="1">
      <alignment vertical="center" wrapText="1"/>
      <protection hidden="1"/>
    </xf>
    <xf numFmtId="0" fontId="6" fillId="0" borderId="0" xfId="4" applyFont="1" applyAlignment="1" applyProtection="1">
      <alignment vertical="center" wrapText="1"/>
      <protection hidden="1"/>
    </xf>
    <xf numFmtId="0" fontId="57" fillId="0" borderId="0" xfId="4" applyFont="1" applyAlignment="1" applyProtection="1">
      <alignment vertical="center" wrapText="1"/>
      <protection hidden="1"/>
    </xf>
    <xf numFmtId="0" fontId="56" fillId="0" borderId="0" xfId="4" applyFont="1" applyAlignment="1" applyProtection="1">
      <alignment vertical="center" textRotation="255" shrinkToFit="1"/>
      <protection hidden="1"/>
    </xf>
    <xf numFmtId="0" fontId="4" fillId="0" borderId="5" xfId="4" applyFont="1" applyBorder="1" applyProtection="1">
      <alignment vertical="center"/>
      <protection hidden="1"/>
    </xf>
    <xf numFmtId="0" fontId="4" fillId="0" borderId="6" xfId="4" applyFont="1" applyBorder="1" applyProtection="1">
      <alignment vertical="center"/>
      <protection hidden="1"/>
    </xf>
    <xf numFmtId="38" fontId="68" fillId="0" borderId="0" xfId="6" applyFont="1" applyAlignment="1" applyProtection="1">
      <alignment vertical="center" wrapText="1"/>
      <protection hidden="1"/>
    </xf>
    <xf numFmtId="0" fontId="70" fillId="4" borderId="0" xfId="4" applyFont="1" applyFill="1" applyAlignment="1" applyProtection="1">
      <alignment vertical="center" wrapText="1" shrinkToFit="1"/>
      <protection hidden="1"/>
    </xf>
    <xf numFmtId="0" fontId="4" fillId="0" borderId="0" xfId="4" applyFont="1" applyAlignment="1" applyProtection="1">
      <alignment vertical="center" wrapText="1" shrinkToFit="1"/>
      <protection hidden="1"/>
    </xf>
    <xf numFmtId="0" fontId="70" fillId="4" borderId="0" xfId="4" applyFont="1" applyFill="1" applyAlignment="1" applyProtection="1">
      <alignment vertical="center" shrinkToFit="1"/>
      <protection hidden="1"/>
    </xf>
    <xf numFmtId="0" fontId="56" fillId="0" borderId="0" xfId="4" applyFont="1" applyAlignment="1" applyProtection="1">
      <alignment vertical="center" wrapText="1" shrinkToFit="1"/>
      <protection hidden="1"/>
    </xf>
    <xf numFmtId="0" fontId="5" fillId="0" borderId="0" xfId="4" applyFont="1" applyAlignment="1" applyProtection="1">
      <alignment vertical="center" shrinkToFit="1"/>
      <protection hidden="1"/>
    </xf>
    <xf numFmtId="38" fontId="4" fillId="0" borderId="0" xfId="6" applyFont="1" applyProtection="1">
      <alignment vertical="center"/>
      <protection hidden="1"/>
    </xf>
    <xf numFmtId="184" fontId="4" fillId="0" borderId="0" xfId="5" applyNumberFormat="1" applyFont="1" applyProtection="1">
      <alignment vertical="center"/>
      <protection hidden="1"/>
    </xf>
    <xf numFmtId="185" fontId="4" fillId="0" borderId="0" xfId="5" applyNumberFormat="1" applyFont="1" applyAlignment="1" applyProtection="1">
      <alignment horizontal="center" vertical="center"/>
      <protection hidden="1"/>
    </xf>
    <xf numFmtId="184" fontId="5" fillId="0" borderId="0" xfId="4" applyNumberFormat="1" applyFont="1" applyAlignment="1" applyProtection="1">
      <alignment vertical="center" wrapText="1"/>
      <protection hidden="1"/>
    </xf>
    <xf numFmtId="185" fontId="5" fillId="0" borderId="0" xfId="4" applyNumberFormat="1" applyFont="1" applyAlignment="1" applyProtection="1">
      <alignment horizontal="center" vertical="center" wrapText="1"/>
      <protection hidden="1"/>
    </xf>
    <xf numFmtId="184" fontId="5" fillId="4" borderId="0" xfId="4" applyNumberFormat="1" applyFont="1" applyFill="1" applyAlignment="1" applyProtection="1">
      <alignment vertical="center" wrapText="1"/>
      <protection hidden="1"/>
    </xf>
    <xf numFmtId="185" fontId="5" fillId="4" borderId="0" xfId="4" applyNumberFormat="1" applyFont="1" applyFill="1" applyAlignment="1" applyProtection="1">
      <alignment horizontal="center" vertical="center" wrapText="1"/>
      <protection hidden="1"/>
    </xf>
    <xf numFmtId="184" fontId="66" fillId="0" borderId="0" xfId="5" applyNumberFormat="1" applyFont="1" applyProtection="1">
      <alignment vertical="center"/>
      <protection hidden="1"/>
    </xf>
    <xf numFmtId="185" fontId="66" fillId="0" borderId="0" xfId="5" applyNumberFormat="1" applyFont="1" applyAlignment="1" applyProtection="1">
      <alignment horizontal="center" vertical="center"/>
      <protection hidden="1"/>
    </xf>
    <xf numFmtId="0" fontId="71" fillId="7" borderId="3" xfId="13" applyFont="1" applyFill="1" applyBorder="1" applyAlignment="1" applyProtection="1">
      <alignment horizontal="left" vertical="center"/>
      <protection hidden="1"/>
    </xf>
    <xf numFmtId="0" fontId="28" fillId="0" borderId="1" xfId="1" applyFont="1" applyBorder="1" applyAlignment="1" applyProtection="1">
      <alignment vertical="center" shrinkToFit="1"/>
      <protection locked="0"/>
    </xf>
    <xf numFmtId="0" fontId="28" fillId="0" borderId="2" xfId="1" applyFont="1" applyBorder="1" applyAlignment="1" applyProtection="1">
      <alignment vertical="center" shrinkToFit="1"/>
      <protection locked="0"/>
    </xf>
    <xf numFmtId="0" fontId="28" fillId="0" borderId="3" xfId="1" applyFont="1" applyBorder="1" applyAlignment="1" applyProtection="1">
      <alignment vertical="center" shrinkToFit="1"/>
      <protection locked="0"/>
    </xf>
    <xf numFmtId="0" fontId="73" fillId="0" borderId="0" xfId="1" applyFont="1" applyFill="1"/>
    <xf numFmtId="0" fontId="73" fillId="0" borderId="0" xfId="1" applyFont="1" applyFill="1" applyAlignment="1">
      <alignment horizontal="left"/>
    </xf>
    <xf numFmtId="0" fontId="73" fillId="0" borderId="0" xfId="1" applyFont="1" applyFill="1" applyAlignment="1"/>
    <xf numFmtId="179" fontId="74" fillId="0" borderId="54" xfId="1" applyNumberFormat="1" applyFont="1" applyBorder="1" applyAlignment="1">
      <alignment horizontal="center" vertical="center" shrinkToFit="1"/>
    </xf>
    <xf numFmtId="179" fontId="30" fillId="0" borderId="12" xfId="1" applyNumberFormat="1" applyFont="1" applyBorder="1" applyAlignment="1">
      <alignment horizontal="center" vertical="center" shrinkToFit="1"/>
    </xf>
    <xf numFmtId="179" fontId="30" fillId="0" borderId="3" xfId="1" applyNumberFormat="1" applyFont="1" applyBorder="1" applyAlignment="1">
      <alignment horizontal="center" vertical="center" shrinkToFit="1"/>
    </xf>
    <xf numFmtId="179" fontId="30" fillId="0" borderId="43" xfId="1" applyNumberFormat="1" applyFont="1" applyBorder="1" applyAlignment="1">
      <alignment horizontal="center" vertical="center" shrinkToFit="1"/>
    </xf>
    <xf numFmtId="179" fontId="30" fillId="0" borderId="84" xfId="1" applyNumberFormat="1" applyFont="1" applyBorder="1" applyAlignment="1">
      <alignment horizontal="center" vertical="center" shrinkToFit="1"/>
    </xf>
    <xf numFmtId="0" fontId="17" fillId="5" borderId="0" xfId="1" applyFont="1" applyFill="1"/>
    <xf numFmtId="0" fontId="4" fillId="3" borderId="0" xfId="4" applyFont="1" applyFill="1" applyAlignment="1" applyProtection="1">
      <alignment horizontal="left" vertical="center" wrapText="1"/>
      <protection hidden="1"/>
    </xf>
    <xf numFmtId="0" fontId="4" fillId="3" borderId="0" xfId="4" applyFont="1" applyFill="1" applyAlignment="1" applyProtection="1">
      <alignment horizontal="left" vertical="center"/>
      <protection hidden="1"/>
    </xf>
    <xf numFmtId="0" fontId="45" fillId="9" borderId="4" xfId="9" applyFont="1" applyFill="1" applyBorder="1" applyAlignment="1" applyProtection="1">
      <alignment horizontal="center" vertical="center" wrapText="1" readingOrder="1"/>
      <protection hidden="1"/>
    </xf>
    <xf numFmtId="0" fontId="73" fillId="0" borderId="0" xfId="1" applyFont="1" applyFill="1" applyProtection="1">
      <protection hidden="1"/>
    </xf>
    <xf numFmtId="0" fontId="6" fillId="0" borderId="0" xfId="1" applyFont="1" applyProtection="1">
      <protection hidden="1"/>
    </xf>
    <xf numFmtId="0" fontId="73" fillId="0" borderId="0" xfId="1" applyFont="1" applyProtection="1">
      <protection hidden="1"/>
    </xf>
    <xf numFmtId="0" fontId="73" fillId="0" borderId="0" xfId="1" applyFont="1" applyFill="1" applyAlignment="1" applyProtection="1">
      <protection hidden="1"/>
    </xf>
    <xf numFmtId="0" fontId="73" fillId="0" borderId="0" xfId="1" applyFont="1" applyFill="1" applyAlignment="1" applyProtection="1">
      <alignment horizontal="left"/>
      <protection hidden="1"/>
    </xf>
    <xf numFmtId="0" fontId="4" fillId="0" borderId="0" xfId="1" applyFont="1" applyAlignment="1" applyProtection="1">
      <alignment horizontal="right" vertical="center"/>
      <protection hidden="1"/>
    </xf>
    <xf numFmtId="49" fontId="8" fillId="0" borderId="0" xfId="1" applyNumberFormat="1" applyFont="1" applyAlignment="1" applyProtection="1">
      <alignment vertical="center"/>
      <protection hidden="1"/>
    </xf>
    <xf numFmtId="0" fontId="8" fillId="0" borderId="0" xfId="1" applyFont="1" applyAlignment="1" applyProtection="1">
      <alignment vertical="center"/>
      <protection hidden="1"/>
    </xf>
    <xf numFmtId="0" fontId="6" fillId="0" borderId="0" xfId="1" applyFont="1" applyAlignment="1" applyProtection="1">
      <alignment horizontal="left"/>
      <protection hidden="1"/>
    </xf>
    <xf numFmtId="0" fontId="6" fillId="4" borderId="0" xfId="1" applyFont="1" applyFill="1" applyProtection="1">
      <protection hidden="1"/>
    </xf>
    <xf numFmtId="0" fontId="76" fillId="5" borderId="0" xfId="1" applyFont="1" applyFill="1" applyAlignment="1">
      <alignment vertical="center"/>
    </xf>
    <xf numFmtId="0" fontId="73" fillId="0" borderId="0" xfId="4" applyFont="1" applyProtection="1">
      <alignment vertical="center"/>
      <protection hidden="1"/>
    </xf>
    <xf numFmtId="0" fontId="77" fillId="0" borderId="0" xfId="0" applyFont="1" applyProtection="1">
      <alignment vertical="center"/>
      <protection hidden="1"/>
    </xf>
    <xf numFmtId="0" fontId="59" fillId="0" borderId="0" xfId="0" applyFont="1" applyProtection="1">
      <alignment vertical="center"/>
      <protection hidden="1"/>
    </xf>
    <xf numFmtId="0" fontId="78" fillId="0" borderId="0" xfId="0" applyFont="1" applyProtection="1">
      <alignment vertical="center"/>
      <protection hidden="1"/>
    </xf>
    <xf numFmtId="0" fontId="5" fillId="0" borderId="0" xfId="4" applyFont="1" applyProtection="1">
      <alignment vertical="center"/>
      <protection hidden="1"/>
    </xf>
    <xf numFmtId="0" fontId="77" fillId="0" borderId="0" xfId="4" applyFont="1" applyProtection="1">
      <alignment vertical="center"/>
      <protection hidden="1"/>
    </xf>
    <xf numFmtId="0" fontId="77" fillId="4" borderId="0" xfId="4" applyFont="1" applyFill="1" applyProtection="1">
      <alignment vertical="center"/>
      <protection hidden="1"/>
    </xf>
    <xf numFmtId="0" fontId="77" fillId="3" borderId="0" xfId="0" applyFont="1" applyFill="1" applyProtection="1">
      <alignment vertical="center"/>
      <protection hidden="1"/>
    </xf>
    <xf numFmtId="0" fontId="77" fillId="0" borderId="0" xfId="4" applyFont="1" applyAlignment="1" applyProtection="1">
      <alignment vertical="center"/>
      <protection hidden="1"/>
    </xf>
    <xf numFmtId="186" fontId="77" fillId="0" borderId="0" xfId="4" applyNumberFormat="1" applyFont="1" applyProtection="1">
      <alignment vertical="center"/>
      <protection hidden="1"/>
    </xf>
    <xf numFmtId="49" fontId="65" fillId="0" borderId="0" xfId="5" applyNumberFormat="1" applyFont="1" applyAlignment="1" applyProtection="1">
      <alignment horizontal="center" vertical="center" shrinkToFit="1"/>
      <protection hidden="1"/>
    </xf>
    <xf numFmtId="49" fontId="65" fillId="3" borderId="0" xfId="5" applyNumberFormat="1" applyFont="1" applyFill="1" applyAlignment="1" applyProtection="1">
      <alignment horizontal="center" vertical="center" shrinkToFit="1"/>
      <protection hidden="1"/>
    </xf>
    <xf numFmtId="0" fontId="79" fillId="0" borderId="0" xfId="1" applyFont="1" applyAlignment="1">
      <alignment horizontal="right" vertical="center"/>
    </xf>
    <xf numFmtId="0" fontId="55" fillId="0" borderId="0" xfId="1" applyFont="1" applyAlignment="1">
      <alignment horizontal="right" vertical="center"/>
    </xf>
    <xf numFmtId="0" fontId="50" fillId="0" borderId="1" xfId="11" applyFont="1" applyBorder="1" applyAlignment="1" applyProtection="1">
      <alignment horizontal="left" vertical="center" shrinkToFit="1"/>
      <protection hidden="1"/>
    </xf>
    <xf numFmtId="0" fontId="50" fillId="0" borderId="2" xfId="11" applyFont="1" applyBorder="1" applyAlignment="1" applyProtection="1">
      <alignment horizontal="left" vertical="center" shrinkToFit="1"/>
      <protection hidden="1"/>
    </xf>
    <xf numFmtId="0" fontId="50" fillId="0" borderId="3" xfId="11" applyFont="1" applyBorder="1" applyAlignment="1" applyProtection="1">
      <alignment horizontal="left" vertical="center" shrinkToFit="1"/>
      <protection hidden="1"/>
    </xf>
    <xf numFmtId="0" fontId="36" fillId="5" borderId="0" xfId="11" applyFont="1" applyFill="1" applyAlignment="1" applyProtection="1">
      <alignment horizontal="center" vertical="center"/>
      <protection hidden="1"/>
    </xf>
    <xf numFmtId="0" fontId="53" fillId="0" borderId="13" xfId="11" applyFont="1" applyBorder="1" applyAlignment="1" applyProtection="1">
      <alignment horizontal="center" vertical="center"/>
      <protection hidden="1"/>
    </xf>
    <xf numFmtId="0" fontId="53" fillId="0" borderId="49" xfId="11" applyFont="1" applyBorder="1" applyAlignment="1" applyProtection="1">
      <alignment horizontal="center" vertical="center"/>
      <protection hidden="1"/>
    </xf>
    <xf numFmtId="0" fontId="75" fillId="0" borderId="0" xfId="11" applyFont="1" applyAlignment="1" applyProtection="1">
      <alignment horizontal="left" vertical="center"/>
      <protection hidden="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0" borderId="4" xfId="1" applyFont="1" applyBorder="1" applyAlignment="1" applyProtection="1">
      <alignment horizontal="left" vertical="center"/>
      <protection locked="0"/>
    </xf>
    <xf numFmtId="0" fontId="4" fillId="2" borderId="4" xfId="1" applyFont="1" applyFill="1" applyBorder="1" applyAlignment="1">
      <alignment horizontal="center" vertical="center"/>
    </xf>
    <xf numFmtId="0" fontId="4" fillId="0" borderId="4" xfId="1" applyFont="1" applyBorder="1" applyAlignment="1" applyProtection="1">
      <alignment horizontal="center" vertical="center"/>
      <protection locked="0"/>
    </xf>
    <xf numFmtId="0" fontId="4" fillId="3" borderId="4" xfId="1" applyFont="1" applyFill="1" applyBorder="1" applyAlignment="1" applyProtection="1">
      <alignment horizontal="left" vertical="center"/>
      <protection locked="0"/>
    </xf>
    <xf numFmtId="176" fontId="11" fillId="0" borderId="4" xfId="1" applyNumberFormat="1" applyFont="1" applyBorder="1" applyAlignment="1" applyProtection="1">
      <alignment horizontal="center" vertical="center" shrinkToFit="1"/>
      <protection locked="0"/>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176" fontId="11" fillId="0" borderId="1" xfId="1" applyNumberFormat="1" applyFont="1" applyBorder="1" applyAlignment="1" applyProtection="1">
      <alignment horizontal="center" vertical="center" shrinkToFit="1"/>
      <protection locked="0"/>
    </xf>
    <xf numFmtId="176" fontId="11" fillId="0" borderId="2" xfId="1" applyNumberFormat="1" applyFont="1" applyBorder="1" applyAlignment="1" applyProtection="1">
      <alignment horizontal="center" vertical="center" shrinkToFit="1"/>
      <protection locked="0"/>
    </xf>
    <xf numFmtId="176" fontId="11" fillId="0" borderId="3" xfId="1" applyNumberFormat="1" applyFont="1" applyBorder="1" applyAlignment="1" applyProtection="1">
      <alignment horizontal="center" vertical="center" shrinkToFit="1"/>
      <protection locked="0"/>
    </xf>
    <xf numFmtId="0" fontId="4" fillId="2" borderId="1" xfId="1" applyFont="1" applyFill="1" applyBorder="1" applyAlignment="1">
      <alignment horizontal="center" vertical="center" wrapText="1" shrinkToFit="1"/>
    </xf>
    <xf numFmtId="0" fontId="4" fillId="2" borderId="2" xfId="1" applyFont="1" applyFill="1" applyBorder="1" applyAlignment="1">
      <alignment horizontal="center" vertical="center" wrapText="1" shrinkToFit="1"/>
    </xf>
    <xf numFmtId="0" fontId="4" fillId="2" borderId="3" xfId="1" applyFont="1" applyFill="1" applyBorder="1" applyAlignment="1">
      <alignment horizontal="center" vertical="center" wrapText="1" shrinkToFit="1"/>
    </xf>
    <xf numFmtId="0" fontId="4" fillId="2" borderId="4" xfId="2" applyFont="1" applyFill="1" applyBorder="1" applyAlignment="1">
      <alignment horizontal="center" vertical="center" shrinkToFit="1"/>
    </xf>
    <xf numFmtId="0" fontId="4" fillId="0" borderId="5" xfId="2" applyFont="1" applyBorder="1" applyAlignment="1" applyProtection="1">
      <alignment horizontal="left" vertical="center" wrapText="1" shrinkToFit="1"/>
      <protection locked="0"/>
    </xf>
    <xf numFmtId="0" fontId="4" fillId="0" borderId="6" xfId="2" applyFont="1" applyBorder="1" applyAlignment="1" applyProtection="1">
      <alignment horizontal="left" vertical="center" wrapText="1" shrinkToFit="1"/>
      <protection locked="0"/>
    </xf>
    <xf numFmtId="0" fontId="4" fillId="0" borderId="7" xfId="2" applyFont="1" applyBorder="1" applyAlignment="1" applyProtection="1">
      <alignment horizontal="left" vertical="center" wrapText="1" shrinkToFit="1"/>
      <protection locked="0"/>
    </xf>
    <xf numFmtId="0" fontId="4" fillId="0" borderId="8" xfId="2" applyFont="1" applyBorder="1" applyAlignment="1" applyProtection="1">
      <alignment horizontal="left" vertical="center" wrapText="1" shrinkToFit="1"/>
      <protection locked="0"/>
    </xf>
    <xf numFmtId="0" fontId="4" fillId="0" borderId="0" xfId="2" applyFont="1" applyAlignment="1" applyProtection="1">
      <alignment horizontal="left" vertical="center" wrapText="1" shrinkToFit="1"/>
      <protection locked="0"/>
    </xf>
    <xf numFmtId="0" fontId="4" fillId="0" borderId="9" xfId="2" applyFont="1" applyBorder="1" applyAlignment="1" applyProtection="1">
      <alignment horizontal="left" vertical="center" wrapText="1" shrinkToFit="1"/>
      <protection locked="0"/>
    </xf>
    <xf numFmtId="0" fontId="4" fillId="0" borderId="10" xfId="2" applyFont="1" applyBorder="1" applyAlignment="1" applyProtection="1">
      <alignment horizontal="left" vertical="center" wrapText="1" shrinkToFit="1"/>
      <protection locked="0"/>
    </xf>
    <xf numFmtId="0" fontId="4" fillId="0" borderId="11" xfId="2" applyFont="1" applyBorder="1" applyAlignment="1" applyProtection="1">
      <alignment horizontal="left" vertical="center" wrapText="1" shrinkToFit="1"/>
      <protection locked="0"/>
    </xf>
    <xf numFmtId="0" fontId="4" fillId="0" borderId="12" xfId="2" applyFont="1" applyBorder="1" applyAlignment="1" applyProtection="1">
      <alignment horizontal="left" vertical="center" wrapText="1" shrinkToFit="1"/>
      <protection locked="0"/>
    </xf>
    <xf numFmtId="0" fontId="4" fillId="2" borderId="4" xfId="2" applyFont="1" applyFill="1" applyBorder="1" applyAlignment="1">
      <alignment horizontal="center" vertical="center" wrapText="1"/>
    </xf>
    <xf numFmtId="0" fontId="4" fillId="2" borderId="1" xfId="2" applyFont="1" applyFill="1" applyBorder="1" applyAlignment="1">
      <alignment horizontal="center" vertical="center" shrinkToFit="1"/>
    </xf>
    <xf numFmtId="0" fontId="4" fillId="2" borderId="2"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0" borderId="13"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178" fontId="2" fillId="0" borderId="2" xfId="1" applyNumberFormat="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49" fontId="19" fillId="0" borderId="0" xfId="1" applyNumberFormat="1" applyFont="1" applyAlignment="1">
      <alignment horizontal="left" vertical="center"/>
    </xf>
    <xf numFmtId="0" fontId="28" fillId="0" borderId="1" xfId="1" applyFont="1" applyBorder="1" applyAlignment="1" applyProtection="1">
      <alignment vertical="center" shrinkToFit="1"/>
      <protection locked="0"/>
    </xf>
    <xf numFmtId="0" fontId="28" fillId="0" borderId="2" xfId="1" applyFont="1" applyBorder="1" applyAlignment="1" applyProtection="1">
      <alignment vertical="center" shrinkToFit="1"/>
      <protection locked="0"/>
    </xf>
    <xf numFmtId="0" fontId="28" fillId="0" borderId="3" xfId="1" applyFont="1" applyBorder="1" applyAlignment="1" applyProtection="1">
      <alignment vertical="center" shrinkToFit="1"/>
      <protection locked="0"/>
    </xf>
    <xf numFmtId="0" fontId="28" fillId="0" borderId="25" xfId="1" applyFont="1" applyBorder="1" applyAlignment="1">
      <alignment horizontal="center" vertical="center" wrapText="1" shrinkToFit="1"/>
    </xf>
    <xf numFmtId="0" fontId="28" fillId="0" borderId="33" xfId="1" applyFont="1" applyBorder="1" applyAlignment="1">
      <alignment horizontal="center" vertical="center" shrinkToFit="1"/>
    </xf>
    <xf numFmtId="0" fontId="28" fillId="0" borderId="38" xfId="1" applyFont="1" applyBorder="1" applyAlignment="1">
      <alignment horizontal="center" vertical="center" shrinkToFit="1"/>
    </xf>
    <xf numFmtId="5" fontId="28" fillId="0" borderId="29" xfId="1" applyNumberFormat="1" applyFont="1" applyBorder="1" applyAlignment="1">
      <alignment horizontal="center" vertical="center" shrinkToFit="1"/>
    </xf>
    <xf numFmtId="5" fontId="28" fillId="0" borderId="36" xfId="1" applyNumberFormat="1" applyFont="1" applyBorder="1" applyAlignment="1">
      <alignment horizontal="center" vertical="center" shrinkToFit="1"/>
    </xf>
    <xf numFmtId="5" fontId="28" fillId="0" borderId="42" xfId="1" applyNumberFormat="1" applyFont="1" applyBorder="1" applyAlignment="1">
      <alignment horizontal="center" vertical="center" shrinkToFit="1"/>
    </xf>
    <xf numFmtId="179" fontId="28" fillId="0" borderId="30" xfId="1" applyNumberFormat="1" applyFont="1" applyBorder="1" applyAlignment="1">
      <alignment horizontal="center" vertical="center" shrinkToFit="1"/>
    </xf>
    <xf numFmtId="179" fontId="28" fillId="0" borderId="31" xfId="1" applyNumberFormat="1" applyFont="1" applyBorder="1" applyAlignment="1">
      <alignment horizontal="center" vertical="center" shrinkToFit="1"/>
    </xf>
    <xf numFmtId="179" fontId="28" fillId="0" borderId="29" xfId="1" applyNumberFormat="1" applyFont="1" applyBorder="1" applyAlignment="1">
      <alignment horizontal="center" vertical="center" shrinkToFit="1"/>
    </xf>
    <xf numFmtId="179" fontId="28" fillId="0" borderId="3" xfId="1" applyNumberFormat="1" applyFont="1" applyBorder="1" applyAlignment="1">
      <alignment horizontal="center" vertical="center" shrinkToFit="1"/>
    </xf>
    <xf numFmtId="179" fontId="28" fillId="0" borderId="43" xfId="1" applyNumberFormat="1" applyFont="1" applyBorder="1" applyAlignment="1">
      <alignment horizontal="center" vertical="center" shrinkToFit="1"/>
    </xf>
    <xf numFmtId="179" fontId="28" fillId="6" borderId="4" xfId="1" applyNumberFormat="1" applyFont="1" applyFill="1" applyBorder="1" applyAlignment="1">
      <alignment horizontal="center" vertical="center" shrinkToFit="1"/>
    </xf>
    <xf numFmtId="179" fontId="28" fillId="7" borderId="1" xfId="1" applyNumberFormat="1" applyFont="1" applyFill="1" applyBorder="1" applyAlignment="1">
      <alignment horizontal="center" vertical="center" shrinkToFit="1"/>
    </xf>
    <xf numFmtId="179" fontId="28" fillId="7" borderId="3" xfId="1" applyNumberFormat="1" applyFont="1" applyFill="1" applyBorder="1" applyAlignment="1">
      <alignment horizontal="center" vertical="center" shrinkToFit="1"/>
    </xf>
    <xf numFmtId="179" fontId="28" fillId="0" borderId="4" xfId="1" applyNumberFormat="1" applyFont="1" applyBorder="1" applyAlignment="1">
      <alignment horizontal="center" vertical="center" shrinkToFit="1"/>
    </xf>
    <xf numFmtId="179" fontId="28" fillId="0" borderId="36" xfId="1" applyNumberFormat="1" applyFont="1" applyBorder="1" applyAlignment="1">
      <alignment horizontal="center" vertical="center" shrinkToFit="1"/>
    </xf>
    <xf numFmtId="0" fontId="27" fillId="0" borderId="46" xfId="1" applyFont="1" applyBorder="1" applyAlignment="1">
      <alignment horizontal="center" vertical="center" shrinkToFit="1"/>
    </xf>
    <xf numFmtId="0" fontId="27" fillId="0" borderId="47" xfId="1" applyFont="1" applyBorder="1" applyAlignment="1">
      <alignment horizontal="center" vertical="center" shrinkToFit="1"/>
    </xf>
    <xf numFmtId="0" fontId="27" fillId="0" borderId="48" xfId="1" applyFont="1" applyBorder="1" applyAlignment="1">
      <alignment horizontal="center" vertical="center" shrinkToFit="1"/>
    </xf>
    <xf numFmtId="0" fontId="27" fillId="0" borderId="71" xfId="1" applyFont="1" applyBorder="1" applyAlignment="1">
      <alignment horizontal="center" vertical="center" shrinkToFit="1"/>
    </xf>
    <xf numFmtId="0" fontId="27" fillId="0" borderId="72" xfId="1" applyFont="1" applyBorder="1" applyAlignment="1">
      <alignment horizontal="center" vertical="center" shrinkToFit="1"/>
    </xf>
    <xf numFmtId="0" fontId="27" fillId="0" borderId="32" xfId="1" applyFont="1" applyBorder="1" applyAlignment="1">
      <alignment horizontal="center" vertical="center" shrinkToFit="1"/>
    </xf>
    <xf numFmtId="56" fontId="28" fillId="0" borderId="1" xfId="1" applyNumberFormat="1" applyFont="1" applyBorder="1" applyAlignment="1" applyProtection="1">
      <alignment horizontal="left" vertical="center" shrinkToFit="1"/>
      <protection locked="0"/>
    </xf>
    <xf numFmtId="56" fontId="28" fillId="0" borderId="2" xfId="1" applyNumberFormat="1" applyFont="1" applyBorder="1" applyAlignment="1" applyProtection="1">
      <alignment horizontal="left" vertical="center" shrinkToFit="1"/>
      <protection locked="0"/>
    </xf>
    <xf numFmtId="56" fontId="28" fillId="0" borderId="3" xfId="1" applyNumberFormat="1" applyFont="1" applyBorder="1" applyAlignment="1" applyProtection="1">
      <alignment horizontal="left" vertical="center" shrinkToFit="1"/>
      <protection locked="0"/>
    </xf>
    <xf numFmtId="0" fontId="28" fillId="0" borderId="79" xfId="1" applyFont="1" applyBorder="1" applyAlignment="1" applyProtection="1">
      <alignment horizontal="left" vertical="center" shrinkToFit="1"/>
      <protection locked="0"/>
    </xf>
    <xf numFmtId="0" fontId="28" fillId="0" borderId="72" xfId="1" applyFont="1" applyBorder="1" applyAlignment="1" applyProtection="1">
      <alignment horizontal="left" vertical="center" shrinkToFit="1"/>
      <protection locked="0"/>
    </xf>
    <xf numFmtId="0" fontId="28" fillId="0" borderId="30" xfId="1" applyFont="1" applyBorder="1" applyAlignment="1" applyProtection="1">
      <alignment horizontal="left" vertical="center" shrinkToFit="1"/>
      <protection locked="0"/>
    </xf>
    <xf numFmtId="0" fontId="28" fillId="0" borderId="1" xfId="1" applyFont="1" applyBorder="1" applyAlignment="1" applyProtection="1">
      <alignment horizontal="left" vertical="center" shrinkToFit="1"/>
      <protection locked="0"/>
    </xf>
    <xf numFmtId="0" fontId="28" fillId="0" borderId="2" xfId="1" applyFont="1" applyBorder="1" applyAlignment="1" applyProtection="1">
      <alignment horizontal="left" vertical="center" shrinkToFit="1"/>
      <protection locked="0"/>
    </xf>
    <xf numFmtId="0" fontId="28" fillId="0" borderId="3" xfId="1" applyFont="1" applyBorder="1" applyAlignment="1" applyProtection="1">
      <alignment horizontal="left" vertical="center" shrinkToFit="1"/>
      <protection locked="0"/>
    </xf>
    <xf numFmtId="0" fontId="28" fillId="0" borderId="2" xfId="1" applyFont="1" applyBorder="1" applyAlignment="1">
      <alignment horizontal="left" vertical="center" shrinkToFit="1"/>
    </xf>
    <xf numFmtId="0" fontId="28" fillId="0" borderId="37" xfId="1" applyFont="1" applyBorder="1" applyAlignment="1">
      <alignment horizontal="left" vertical="center" shrinkToFit="1"/>
    </xf>
    <xf numFmtId="49" fontId="27" fillId="0" borderId="23" xfId="1" applyNumberFormat="1" applyFont="1" applyBorder="1" applyAlignment="1">
      <alignment horizontal="left" shrinkToFit="1"/>
    </xf>
    <xf numFmtId="0" fontId="45" fillId="9" borderId="13" xfId="9" applyFont="1" applyFill="1" applyBorder="1" applyAlignment="1" applyProtection="1">
      <alignment horizontal="center" vertical="center" wrapText="1" readingOrder="1"/>
      <protection hidden="1"/>
    </xf>
    <xf numFmtId="0" fontId="45" fillId="9" borderId="59" xfId="9" applyFont="1" applyFill="1" applyBorder="1" applyAlignment="1" applyProtection="1">
      <alignment horizontal="center" vertical="center" wrapText="1" readingOrder="1"/>
      <protection hidden="1"/>
    </xf>
    <xf numFmtId="0" fontId="45" fillId="9" borderId="4" xfId="9" applyFont="1" applyFill="1" applyBorder="1" applyAlignment="1" applyProtection="1">
      <alignment horizontal="center" vertical="center" wrapText="1" readingOrder="1"/>
      <protection hidden="1"/>
    </xf>
    <xf numFmtId="0" fontId="8" fillId="0" borderId="0" xfId="4" applyFont="1" applyAlignment="1" applyProtection="1">
      <alignment horizontal="left" vertical="center" wrapText="1"/>
      <protection hidden="1"/>
    </xf>
    <xf numFmtId="0" fontId="42" fillId="2" borderId="4" xfId="4" applyFont="1" applyFill="1" applyBorder="1" applyAlignment="1" applyProtection="1">
      <alignment horizontal="center" vertical="center" wrapText="1"/>
      <protection hidden="1"/>
    </xf>
    <xf numFmtId="38" fontId="42" fillId="0" borderId="4" xfId="6" applyFont="1" applyBorder="1" applyAlignment="1" applyProtection="1">
      <alignment horizontal="center" vertical="center" shrinkToFit="1"/>
      <protection hidden="1"/>
    </xf>
    <xf numFmtId="0" fontId="4" fillId="3" borderId="0" xfId="4" applyFont="1" applyFill="1" applyAlignment="1" applyProtection="1">
      <alignment horizontal="left" vertical="center" wrapText="1"/>
      <protection hidden="1"/>
    </xf>
    <xf numFmtId="0" fontId="43" fillId="0" borderId="0" xfId="9" applyFont="1" applyAlignment="1" applyProtection="1">
      <alignment horizontal="left" vertical="center" wrapText="1"/>
      <protection hidden="1"/>
    </xf>
    <xf numFmtId="49" fontId="4" fillId="3" borderId="5" xfId="9" applyNumberFormat="1" applyFont="1" applyFill="1" applyBorder="1" applyAlignment="1" applyProtection="1">
      <alignment horizontal="left" vertical="center" wrapText="1"/>
      <protection locked="0"/>
    </xf>
    <xf numFmtId="49" fontId="4" fillId="3" borderId="6" xfId="9" applyNumberFormat="1" applyFont="1" applyFill="1" applyBorder="1" applyAlignment="1" applyProtection="1">
      <alignment horizontal="left" vertical="center"/>
      <protection locked="0"/>
    </xf>
    <xf numFmtId="49" fontId="4" fillId="3" borderId="10" xfId="9" applyNumberFormat="1" applyFont="1" applyFill="1" applyBorder="1" applyAlignment="1" applyProtection="1">
      <alignment horizontal="left" vertical="center"/>
      <protection locked="0"/>
    </xf>
    <xf numFmtId="49" fontId="4" fillId="3" borderId="11" xfId="9" applyNumberFormat="1" applyFont="1" applyFill="1" applyBorder="1" applyAlignment="1" applyProtection="1">
      <alignment horizontal="left" vertical="center"/>
      <protection locked="0"/>
    </xf>
    <xf numFmtId="0" fontId="44" fillId="0" borderId="6" xfId="9" applyFont="1" applyBorder="1" applyAlignment="1" applyProtection="1">
      <alignment horizontal="center" vertical="center"/>
      <protection hidden="1"/>
    </xf>
    <xf numFmtId="0" fontId="44" fillId="0" borderId="7" xfId="9" applyFont="1" applyBorder="1" applyAlignment="1" applyProtection="1">
      <alignment horizontal="center" vertical="center"/>
      <protection hidden="1"/>
    </xf>
    <xf numFmtId="0" fontId="44" fillId="0" borderId="11" xfId="9" applyFont="1" applyBorder="1" applyAlignment="1" applyProtection="1">
      <alignment horizontal="center" vertical="center"/>
      <protection hidden="1"/>
    </xf>
    <xf numFmtId="0" fontId="44" fillId="0" borderId="12" xfId="9" applyFont="1" applyBorder="1" applyAlignment="1" applyProtection="1">
      <alignment horizontal="center" vertical="center"/>
      <protection hidden="1"/>
    </xf>
    <xf numFmtId="0" fontId="4" fillId="2" borderId="4" xfId="4" applyFont="1" applyFill="1" applyBorder="1" applyAlignment="1" applyProtection="1">
      <alignment horizontal="center" vertical="center" shrinkToFit="1"/>
      <protection hidden="1"/>
    </xf>
    <xf numFmtId="38" fontId="4" fillId="3" borderId="4" xfId="6" applyFont="1" applyFill="1" applyBorder="1" applyAlignment="1" applyProtection="1">
      <alignment horizontal="center" vertical="center" shrinkToFit="1"/>
      <protection locked="0"/>
    </xf>
    <xf numFmtId="0" fontId="4" fillId="2" borderId="1" xfId="4" applyFont="1" applyFill="1" applyBorder="1" applyAlignment="1" applyProtection="1">
      <alignment horizontal="center" vertical="center"/>
      <protection hidden="1"/>
    </xf>
    <xf numFmtId="0" fontId="4" fillId="2" borderId="2" xfId="4" applyFont="1" applyFill="1" applyBorder="1" applyAlignment="1" applyProtection="1">
      <alignment horizontal="center" vertical="center"/>
      <protection hidden="1"/>
    </xf>
    <xf numFmtId="0" fontId="4" fillId="2" borderId="3" xfId="4" applyFont="1" applyFill="1" applyBorder="1" applyAlignment="1" applyProtection="1">
      <alignment horizontal="center" vertical="center"/>
      <protection hidden="1"/>
    </xf>
    <xf numFmtId="38" fontId="4" fillId="0" borderId="1" xfId="6" applyFont="1" applyBorder="1" applyAlignment="1" applyProtection="1">
      <alignment horizontal="center" vertical="center" shrinkToFit="1"/>
      <protection hidden="1"/>
    </xf>
    <xf numFmtId="38" fontId="4" fillId="0" borderId="2" xfId="6" applyFont="1" applyBorder="1" applyAlignment="1" applyProtection="1">
      <alignment horizontal="center" vertical="center" shrinkToFit="1"/>
      <protection hidden="1"/>
    </xf>
    <xf numFmtId="38" fontId="4" fillId="0" borderId="3" xfId="6" applyFont="1" applyBorder="1" applyAlignment="1" applyProtection="1">
      <alignment horizontal="center" vertical="center" shrinkToFit="1"/>
      <protection hidden="1"/>
    </xf>
    <xf numFmtId="0" fontId="4" fillId="3" borderId="0" xfId="4" applyFont="1" applyFill="1" applyAlignment="1" applyProtection="1">
      <alignment horizontal="left" vertical="center"/>
      <protection hidden="1"/>
    </xf>
    <xf numFmtId="0" fontId="42" fillId="2" borderId="4" xfId="4" applyFont="1" applyFill="1" applyBorder="1" applyAlignment="1" applyProtection="1">
      <alignment horizontal="center" vertical="center" shrinkToFit="1"/>
      <protection hidden="1"/>
    </xf>
    <xf numFmtId="0" fontId="4" fillId="2" borderId="1" xfId="4" applyFont="1" applyFill="1" applyBorder="1" applyAlignment="1" applyProtection="1">
      <alignment horizontal="left" vertical="center"/>
      <protection hidden="1"/>
    </xf>
    <xf numFmtId="0" fontId="4" fillId="2" borderId="2" xfId="4" applyFont="1" applyFill="1" applyBorder="1" applyAlignment="1" applyProtection="1">
      <alignment horizontal="left" vertical="center"/>
      <protection hidden="1"/>
    </xf>
    <xf numFmtId="0" fontId="4" fillId="2" borderId="3" xfId="4" applyFont="1" applyFill="1" applyBorder="1" applyAlignment="1" applyProtection="1">
      <alignment horizontal="left" vertical="center"/>
      <protection hidden="1"/>
    </xf>
    <xf numFmtId="0" fontId="4" fillId="0" borderId="1" xfId="4" applyFont="1" applyBorder="1" applyAlignment="1" applyProtection="1">
      <alignment horizontal="center" vertical="center" shrinkToFit="1"/>
      <protection hidden="1"/>
    </xf>
    <xf numFmtId="0" fontId="4" fillId="0" borderId="3" xfId="4" applyFont="1" applyBorder="1" applyAlignment="1" applyProtection="1">
      <alignment horizontal="center" vertical="center" shrinkToFit="1"/>
      <protection hidden="1"/>
    </xf>
    <xf numFmtId="0" fontId="4" fillId="2" borderId="1" xfId="4" applyFont="1" applyFill="1" applyBorder="1" applyAlignment="1" applyProtection="1">
      <alignment horizontal="center" vertical="center" wrapText="1"/>
      <protection hidden="1"/>
    </xf>
    <xf numFmtId="3" fontId="4" fillId="0" borderId="1" xfId="6" applyNumberFormat="1" applyFont="1" applyBorder="1" applyAlignment="1" applyProtection="1">
      <alignment horizontal="center" vertical="center" shrinkToFit="1"/>
      <protection hidden="1"/>
    </xf>
    <xf numFmtId="0" fontId="4" fillId="0" borderId="2" xfId="6" applyNumberFormat="1" applyFont="1" applyBorder="1" applyAlignment="1" applyProtection="1">
      <alignment horizontal="center" vertical="center" shrinkToFit="1"/>
      <protection hidden="1"/>
    </xf>
    <xf numFmtId="0" fontId="4" fillId="0" borderId="3" xfId="6" applyNumberFormat="1" applyFont="1" applyBorder="1" applyAlignment="1" applyProtection="1">
      <alignment horizontal="center" vertical="center" shrinkToFit="1"/>
      <protection hidden="1"/>
    </xf>
    <xf numFmtId="0" fontId="4" fillId="2" borderId="4" xfId="4" applyFont="1" applyFill="1" applyBorder="1" applyAlignment="1" applyProtection="1">
      <alignment horizontal="center" vertical="center"/>
      <protection hidden="1"/>
    </xf>
    <xf numFmtId="38" fontId="4" fillId="3" borderId="1" xfId="8" applyFont="1" applyFill="1" applyBorder="1" applyAlignment="1" applyProtection="1">
      <alignment horizontal="center" vertical="center" shrinkToFit="1"/>
      <protection locked="0"/>
    </xf>
    <xf numFmtId="38" fontId="4" fillId="3" borderId="2" xfId="8" applyFont="1" applyFill="1" applyBorder="1" applyAlignment="1" applyProtection="1">
      <alignment horizontal="center" vertical="center" shrinkToFit="1"/>
      <protection locked="0"/>
    </xf>
    <xf numFmtId="38" fontId="4" fillId="3" borderId="3" xfId="8" applyFont="1" applyFill="1" applyBorder="1" applyAlignment="1" applyProtection="1">
      <alignment horizontal="center" vertical="center" shrinkToFit="1"/>
      <protection locked="0"/>
    </xf>
    <xf numFmtId="0" fontId="8" fillId="3" borderId="0" xfId="4" applyFont="1" applyFill="1" applyAlignment="1" applyProtection="1">
      <alignment horizontal="left" vertical="center" wrapText="1"/>
      <protection hidden="1"/>
    </xf>
    <xf numFmtId="38" fontId="4" fillId="3" borderId="1" xfId="8" applyFont="1" applyFill="1" applyBorder="1" applyAlignment="1" applyProtection="1">
      <alignment vertical="center" shrinkToFit="1"/>
      <protection locked="0"/>
    </xf>
    <xf numFmtId="38" fontId="4" fillId="3" borderId="2" xfId="8" applyFont="1" applyFill="1" applyBorder="1" applyAlignment="1" applyProtection="1">
      <alignment vertical="center" shrinkToFit="1"/>
      <protection locked="0"/>
    </xf>
    <xf numFmtId="38" fontId="4" fillId="3" borderId="3" xfId="8" applyFont="1" applyFill="1" applyBorder="1" applyAlignment="1" applyProtection="1">
      <alignment vertical="center" shrinkToFit="1"/>
      <protection locked="0"/>
    </xf>
    <xf numFmtId="0" fontId="4" fillId="3" borderId="2" xfId="4" applyFont="1" applyFill="1" applyBorder="1" applyAlignment="1" applyProtection="1">
      <alignment horizontal="center" vertical="center" shrinkToFit="1"/>
      <protection locked="0"/>
    </xf>
    <xf numFmtId="0" fontId="4" fillId="3" borderId="3" xfId="4" applyFont="1" applyFill="1" applyBorder="1" applyAlignment="1" applyProtection="1">
      <alignment horizontal="center" vertical="center" shrinkToFit="1"/>
      <protection locked="0"/>
    </xf>
    <xf numFmtId="0" fontId="4" fillId="0" borderId="8" xfId="4" applyFont="1" applyBorder="1" applyAlignment="1" applyProtection="1">
      <alignment horizontal="left" vertical="center"/>
      <protection hidden="1"/>
    </xf>
    <xf numFmtId="0" fontId="4" fillId="0" borderId="0" xfId="4" applyFont="1" applyAlignment="1" applyProtection="1">
      <alignment horizontal="left" vertical="center"/>
      <protection hidden="1"/>
    </xf>
    <xf numFmtId="183" fontId="4" fillId="3" borderId="2" xfId="6" applyNumberFormat="1" applyFont="1" applyFill="1" applyBorder="1" applyAlignment="1" applyProtection="1">
      <alignment horizontal="center" vertical="center" shrinkToFit="1"/>
      <protection locked="0"/>
    </xf>
    <xf numFmtId="183" fontId="4" fillId="3" borderId="3" xfId="6" applyNumberFormat="1" applyFont="1" applyFill="1" applyBorder="1" applyAlignment="1" applyProtection="1">
      <alignment horizontal="center" vertical="center" shrinkToFit="1"/>
      <protection locked="0"/>
    </xf>
    <xf numFmtId="181" fontId="4" fillId="3" borderId="2" xfId="4" applyNumberFormat="1" applyFont="1" applyFill="1" applyBorder="1" applyAlignment="1" applyProtection="1">
      <alignment horizontal="center" vertical="center" shrinkToFit="1"/>
      <protection locked="0"/>
    </xf>
    <xf numFmtId="181" fontId="4" fillId="3" borderId="3" xfId="4" applyNumberFormat="1" applyFont="1" applyFill="1" applyBorder="1" applyAlignment="1" applyProtection="1">
      <alignment horizontal="center" vertical="center" shrinkToFit="1"/>
      <protection locked="0"/>
    </xf>
    <xf numFmtId="182" fontId="4" fillId="3" borderId="2" xfId="4" applyNumberFormat="1" applyFont="1" applyFill="1" applyBorder="1" applyAlignment="1" applyProtection="1">
      <alignment horizontal="center" vertical="center" shrinkToFit="1"/>
      <protection locked="0"/>
    </xf>
    <xf numFmtId="182" fontId="4" fillId="3" borderId="3" xfId="4" applyNumberFormat="1" applyFont="1" applyFill="1" applyBorder="1" applyAlignment="1" applyProtection="1">
      <alignment horizontal="center" vertical="center" shrinkToFit="1"/>
      <protection locked="0"/>
    </xf>
    <xf numFmtId="0" fontId="40" fillId="3" borderId="0" xfId="4" applyFont="1" applyFill="1" applyAlignment="1" applyProtection="1">
      <alignment horizontal="center" vertical="center"/>
      <protection hidden="1"/>
    </xf>
    <xf numFmtId="0" fontId="42" fillId="3" borderId="0" xfId="4" applyFont="1" applyFill="1" applyAlignment="1" applyProtection="1">
      <alignment horizontal="center" vertical="center"/>
      <protection hidden="1"/>
    </xf>
    <xf numFmtId="0" fontId="4" fillId="3" borderId="1" xfId="4" applyFont="1" applyFill="1" applyBorder="1" applyAlignment="1" applyProtection="1">
      <alignment horizontal="left" vertical="center"/>
      <protection hidden="1"/>
    </xf>
    <xf numFmtId="0" fontId="4" fillId="3" borderId="2" xfId="4" applyFont="1" applyFill="1" applyBorder="1" applyAlignment="1" applyProtection="1">
      <alignment horizontal="left" vertical="center"/>
      <protection hidden="1"/>
    </xf>
    <xf numFmtId="0" fontId="4" fillId="3" borderId="3" xfId="4" applyFont="1" applyFill="1" applyBorder="1" applyAlignment="1" applyProtection="1">
      <alignment horizontal="left" vertical="center"/>
      <protection hidden="1"/>
    </xf>
    <xf numFmtId="49" fontId="4" fillId="3" borderId="4" xfId="6" applyNumberFormat="1" applyFont="1" applyFill="1" applyBorder="1" applyAlignment="1" applyProtection="1">
      <alignment horizontal="center" vertical="center" shrinkToFit="1"/>
      <protection locked="0"/>
    </xf>
    <xf numFmtId="0" fontId="4" fillId="3" borderId="8" xfId="4" applyFont="1" applyFill="1" applyBorder="1" applyAlignment="1" applyProtection="1">
      <alignment horizontal="left" vertical="center" wrapText="1"/>
      <protection hidden="1"/>
    </xf>
    <xf numFmtId="0" fontId="4" fillId="2" borderId="4" xfId="4" applyFont="1" applyFill="1" applyBorder="1" applyAlignment="1" applyProtection="1">
      <alignment horizontal="center" vertical="center" wrapText="1"/>
      <protection hidden="1"/>
    </xf>
    <xf numFmtId="0" fontId="6" fillId="3" borderId="1" xfId="4" applyFont="1" applyFill="1" applyBorder="1" applyAlignment="1" applyProtection="1">
      <alignment horizontal="center" vertical="center"/>
      <protection hidden="1"/>
    </xf>
    <xf numFmtId="0" fontId="6" fillId="3" borderId="2" xfId="4" applyFont="1" applyFill="1" applyBorder="1" applyAlignment="1" applyProtection="1">
      <alignment horizontal="center" vertical="center"/>
      <protection hidden="1"/>
    </xf>
    <xf numFmtId="0" fontId="6" fillId="3" borderId="3" xfId="4" applyFont="1" applyFill="1" applyBorder="1" applyAlignment="1" applyProtection="1">
      <alignment horizontal="center" vertical="center"/>
      <protection hidden="1"/>
    </xf>
    <xf numFmtId="0" fontId="6" fillId="3" borderId="10" xfId="4" applyFont="1" applyFill="1" applyBorder="1" applyAlignment="1" applyProtection="1">
      <alignment horizontal="left" vertical="center" indent="1" shrinkToFit="1"/>
      <protection locked="0"/>
    </xf>
    <xf numFmtId="0" fontId="6" fillId="3" borderId="11" xfId="4" applyFont="1" applyFill="1" applyBorder="1" applyAlignment="1" applyProtection="1">
      <alignment horizontal="left" vertical="center" indent="1" shrinkToFit="1"/>
      <protection locked="0"/>
    </xf>
    <xf numFmtId="0" fontId="6" fillId="3" borderId="12" xfId="4" applyFont="1" applyFill="1" applyBorder="1" applyAlignment="1" applyProtection="1">
      <alignment horizontal="left" vertical="center" indent="1" shrinkToFit="1"/>
      <protection locked="0"/>
    </xf>
    <xf numFmtId="49" fontId="4" fillId="3" borderId="4" xfId="6" applyNumberFormat="1" applyFont="1" applyFill="1" applyBorder="1" applyAlignment="1" applyProtection="1">
      <alignment horizontal="left" vertical="center" indent="1" shrinkToFit="1"/>
      <protection locked="0"/>
    </xf>
    <xf numFmtId="0" fontId="6" fillId="10" borderId="4" xfId="4" applyFont="1" applyFill="1" applyBorder="1" applyAlignment="1" applyProtection="1">
      <alignment horizontal="center" vertical="center"/>
      <protection hidden="1"/>
    </xf>
    <xf numFmtId="1" fontId="4" fillId="3" borderId="11" xfId="4" applyNumberFormat="1" applyFont="1" applyFill="1" applyBorder="1" applyAlignment="1" applyProtection="1">
      <alignment horizontal="center" vertical="center" shrinkToFit="1"/>
      <protection locked="0"/>
    </xf>
    <xf numFmtId="1" fontId="4" fillId="3" borderId="12" xfId="4" applyNumberFormat="1" applyFont="1" applyFill="1" applyBorder="1" applyAlignment="1" applyProtection="1">
      <alignment horizontal="center" vertical="center" shrinkToFit="1"/>
      <protection locked="0"/>
    </xf>
    <xf numFmtId="38" fontId="4" fillId="3" borderId="4" xfId="8" applyFont="1" applyFill="1" applyBorder="1" applyAlignment="1" applyProtection="1">
      <alignment horizontal="center" vertical="center" shrinkToFit="1"/>
      <protection hidden="1"/>
    </xf>
    <xf numFmtId="0" fontId="8" fillId="2" borderId="1" xfId="4" applyFont="1" applyFill="1" applyBorder="1" applyAlignment="1" applyProtection="1">
      <alignment horizontal="center" vertical="center" wrapText="1" shrinkToFit="1"/>
      <protection hidden="1"/>
    </xf>
    <xf numFmtId="0" fontId="8" fillId="2" borderId="2" xfId="4" applyFont="1" applyFill="1" applyBorder="1" applyAlignment="1" applyProtection="1">
      <alignment horizontal="center" vertical="center" shrinkToFit="1"/>
      <protection hidden="1"/>
    </xf>
    <xf numFmtId="0" fontId="8" fillId="2" borderId="3" xfId="4" applyFont="1" applyFill="1" applyBorder="1" applyAlignment="1" applyProtection="1">
      <alignment horizontal="center" vertical="center" shrinkToFit="1"/>
      <protection hidden="1"/>
    </xf>
    <xf numFmtId="0" fontId="57" fillId="0" borderId="0" xfId="9" applyFont="1" applyAlignment="1" applyProtection="1">
      <alignment horizontal="left" wrapText="1"/>
      <protection hidden="1"/>
    </xf>
    <xf numFmtId="0" fontId="57" fillId="0" borderId="6" xfId="9" applyFont="1" applyBorder="1" applyAlignment="1" applyProtection="1">
      <alignment horizontal="center" vertical="center"/>
      <protection hidden="1"/>
    </xf>
    <xf numFmtId="0" fontId="57" fillId="0" borderId="7" xfId="9" applyFont="1" applyBorder="1" applyAlignment="1" applyProtection="1">
      <alignment horizontal="center" vertical="center"/>
      <protection hidden="1"/>
    </xf>
    <xf numFmtId="0" fontId="57" fillId="0" borderId="11" xfId="9" applyFont="1" applyBorder="1" applyAlignment="1" applyProtection="1">
      <alignment horizontal="center" vertical="center"/>
      <protection hidden="1"/>
    </xf>
    <xf numFmtId="0" fontId="57" fillId="0" borderId="12" xfId="9" applyFont="1" applyBorder="1" applyAlignment="1" applyProtection="1">
      <alignment horizontal="center" vertical="center"/>
      <protection hidden="1"/>
    </xf>
    <xf numFmtId="0" fontId="42" fillId="8" borderId="4" xfId="4" applyFont="1" applyFill="1" applyBorder="1" applyAlignment="1" applyProtection="1">
      <alignment horizontal="center" vertical="center" shrinkToFit="1"/>
      <protection hidden="1"/>
    </xf>
    <xf numFmtId="38" fontId="4" fillId="0" borderId="4" xfId="6" applyFont="1" applyBorder="1" applyAlignment="1" applyProtection="1">
      <alignment horizontal="center" vertical="center" shrinkToFit="1"/>
      <protection hidden="1"/>
    </xf>
    <xf numFmtId="49" fontId="63" fillId="0" borderId="0" xfId="4" applyNumberFormat="1" applyFont="1" applyAlignment="1" applyProtection="1">
      <alignment horizontal="center" vertical="center" shrinkToFit="1"/>
      <protection hidden="1"/>
    </xf>
    <xf numFmtId="0" fontId="56" fillId="0" borderId="0" xfId="4" applyFont="1" applyAlignment="1" applyProtection="1">
      <alignment horizontal="left" vertical="center" shrinkToFit="1"/>
      <protection hidden="1"/>
    </xf>
    <xf numFmtId="0" fontId="6" fillId="2" borderId="4" xfId="5" applyFont="1" applyFill="1" applyBorder="1" applyAlignment="1" applyProtection="1">
      <alignment horizontal="center" vertical="center"/>
      <protection hidden="1"/>
    </xf>
    <xf numFmtId="49" fontId="65" fillId="0" borderId="1" xfId="5" applyNumberFormat="1" applyFont="1" applyBorder="1" applyAlignment="1" applyProtection="1">
      <alignment horizontal="left" vertical="center" shrinkToFit="1"/>
      <protection locked="0"/>
    </xf>
    <xf numFmtId="49" fontId="65" fillId="0" borderId="2" xfId="5" applyNumberFormat="1" applyFont="1" applyBorder="1" applyAlignment="1" applyProtection="1">
      <alignment horizontal="left" vertical="center" shrinkToFit="1"/>
      <protection locked="0"/>
    </xf>
    <xf numFmtId="49" fontId="65" fillId="0" borderId="3" xfId="5" applyNumberFormat="1" applyFont="1" applyBorder="1" applyAlignment="1" applyProtection="1">
      <alignment horizontal="left" vertical="center" shrinkToFit="1"/>
      <protection locked="0"/>
    </xf>
    <xf numFmtId="49" fontId="65" fillId="0" borderId="1" xfId="5" applyNumberFormat="1" applyFont="1" applyBorder="1" applyAlignment="1" applyProtection="1">
      <alignment horizontal="center" vertical="center" shrinkToFit="1"/>
      <protection locked="0"/>
    </xf>
    <xf numFmtId="49" fontId="65" fillId="0" borderId="2" xfId="5" applyNumberFormat="1" applyFont="1" applyBorder="1" applyAlignment="1" applyProtection="1">
      <alignment horizontal="center" vertical="center" shrinkToFit="1"/>
      <protection locked="0"/>
    </xf>
    <xf numFmtId="49" fontId="65" fillId="0" borderId="3" xfId="5" applyNumberFormat="1" applyFont="1" applyBorder="1" applyAlignment="1" applyProtection="1">
      <alignment horizontal="center" vertical="center" shrinkToFit="1"/>
      <protection locked="0"/>
    </xf>
    <xf numFmtId="0" fontId="6" fillId="2" borderId="1" xfId="5" applyFont="1" applyFill="1" applyBorder="1" applyAlignment="1" applyProtection="1">
      <alignment horizontal="center" vertical="center" shrinkToFit="1"/>
      <protection hidden="1"/>
    </xf>
    <xf numFmtId="0" fontId="6" fillId="2" borderId="2" xfId="5" applyFont="1" applyFill="1" applyBorder="1" applyAlignment="1" applyProtection="1">
      <alignment horizontal="center" vertical="center" shrinkToFit="1"/>
      <protection hidden="1"/>
    </xf>
    <xf numFmtId="0" fontId="6" fillId="2" borderId="3" xfId="5" applyFont="1" applyFill="1" applyBorder="1" applyAlignment="1" applyProtection="1">
      <alignment horizontal="center" vertical="center" shrinkToFit="1"/>
      <protection hidden="1"/>
    </xf>
    <xf numFmtId="49" fontId="65" fillId="3" borderId="1" xfId="5" applyNumberFormat="1" applyFont="1" applyFill="1" applyBorder="1" applyAlignment="1" applyProtection="1">
      <alignment horizontal="left" vertical="center" shrinkToFit="1"/>
      <protection locked="0"/>
    </xf>
    <xf numFmtId="49" fontId="65" fillId="3" borderId="2" xfId="5" applyNumberFormat="1" applyFont="1" applyFill="1" applyBorder="1" applyAlignment="1" applyProtection="1">
      <alignment horizontal="left" vertical="center" shrinkToFit="1"/>
      <protection locked="0"/>
    </xf>
    <xf numFmtId="49" fontId="65" fillId="3" borderId="3" xfId="5" applyNumberFormat="1" applyFont="1" applyFill="1" applyBorder="1" applyAlignment="1" applyProtection="1">
      <alignment horizontal="left" vertical="center" shrinkToFit="1"/>
      <protection locked="0"/>
    </xf>
    <xf numFmtId="0" fontId="6" fillId="2" borderId="1" xfId="5" applyFont="1" applyFill="1" applyBorder="1" applyAlignment="1" applyProtection="1">
      <alignment horizontal="center" vertical="center" wrapText="1" shrinkToFit="1"/>
      <protection hidden="1"/>
    </xf>
    <xf numFmtId="0" fontId="56" fillId="0" borderId="1" xfId="5" applyFont="1" applyBorder="1" applyAlignment="1" applyProtection="1">
      <alignment horizontal="left" vertical="center" shrinkToFit="1"/>
      <protection locked="0" hidden="1"/>
    </xf>
    <xf numFmtId="0" fontId="56" fillId="0" borderId="2" xfId="5" applyFont="1" applyBorder="1" applyAlignment="1" applyProtection="1">
      <alignment horizontal="left" vertical="center" shrinkToFit="1"/>
      <protection locked="0" hidden="1"/>
    </xf>
    <xf numFmtId="0" fontId="56" fillId="0" borderId="3" xfId="5" applyFont="1" applyBorder="1" applyAlignment="1" applyProtection="1">
      <alignment horizontal="left" vertical="center" shrinkToFit="1"/>
      <protection locked="0" hidden="1"/>
    </xf>
    <xf numFmtId="0" fontId="6" fillId="2" borderId="5" xfId="5" applyFont="1" applyFill="1" applyBorder="1" applyAlignment="1" applyProtection="1">
      <alignment horizontal="center" vertical="center" shrinkToFit="1"/>
      <protection hidden="1"/>
    </xf>
    <xf numFmtId="0" fontId="6" fillId="2" borderId="6" xfId="5" applyFont="1" applyFill="1" applyBorder="1" applyAlignment="1" applyProtection="1">
      <alignment horizontal="center" vertical="center" shrinkToFit="1"/>
      <protection hidden="1"/>
    </xf>
    <xf numFmtId="0" fontId="6" fillId="2" borderId="7" xfId="5" applyFont="1" applyFill="1" applyBorder="1" applyAlignment="1" applyProtection="1">
      <alignment horizontal="center" vertical="center" shrinkToFit="1"/>
      <protection hidden="1"/>
    </xf>
    <xf numFmtId="49" fontId="67" fillId="0" borderId="6" xfId="5" applyNumberFormat="1" applyFont="1" applyBorder="1" applyAlignment="1" applyProtection="1">
      <alignment horizontal="center" vertical="center" shrinkToFit="1"/>
      <protection locked="0"/>
    </xf>
    <xf numFmtId="0" fontId="6" fillId="2" borderId="4" xfId="5" applyFont="1" applyFill="1" applyBorder="1" applyAlignment="1" applyProtection="1">
      <alignment horizontal="center" vertical="center" shrinkToFit="1"/>
      <protection hidden="1"/>
    </xf>
    <xf numFmtId="0" fontId="6" fillId="2" borderId="5" xfId="5" applyFont="1" applyFill="1" applyBorder="1" applyAlignment="1" applyProtection="1">
      <alignment horizontal="center" vertical="center"/>
      <protection hidden="1"/>
    </xf>
    <xf numFmtId="0" fontId="6" fillId="2" borderId="6" xfId="5" applyFont="1" applyFill="1" applyBorder="1" applyAlignment="1" applyProtection="1">
      <alignment horizontal="center" vertical="center"/>
      <protection hidden="1"/>
    </xf>
    <xf numFmtId="0" fontId="6" fillId="2" borderId="7" xfId="5" applyFont="1" applyFill="1" applyBorder="1" applyAlignment="1" applyProtection="1">
      <alignment horizontal="center" vertical="center"/>
      <protection hidden="1"/>
    </xf>
    <xf numFmtId="0" fontId="6" fillId="2" borderId="10" xfId="5" applyFont="1" applyFill="1" applyBorder="1" applyAlignment="1" applyProtection="1">
      <alignment horizontal="center" vertical="center"/>
      <protection hidden="1"/>
    </xf>
    <xf numFmtId="0" fontId="6" fillId="2" borderId="11" xfId="5" applyFont="1" applyFill="1" applyBorder="1" applyAlignment="1" applyProtection="1">
      <alignment horizontal="center" vertical="center"/>
      <protection hidden="1"/>
    </xf>
    <xf numFmtId="0" fontId="6" fillId="2" borderId="12" xfId="5" applyFont="1" applyFill="1" applyBorder="1" applyAlignment="1" applyProtection="1">
      <alignment horizontal="center" vertical="center"/>
      <protection hidden="1"/>
    </xf>
    <xf numFmtId="49" fontId="65" fillId="3" borderId="2" xfId="5" applyNumberFormat="1" applyFont="1" applyFill="1" applyBorder="1" applyAlignment="1" applyProtection="1">
      <alignment horizontal="center" vertical="center" shrinkToFit="1"/>
      <protection locked="0"/>
    </xf>
    <xf numFmtId="49" fontId="6" fillId="2" borderId="1" xfId="5" applyNumberFormat="1" applyFont="1" applyFill="1" applyBorder="1" applyAlignment="1" applyProtection="1">
      <alignment horizontal="center" vertical="center" wrapText="1" shrinkToFit="1"/>
      <protection hidden="1"/>
    </xf>
    <xf numFmtId="49" fontId="6" fillId="2" borderId="3" xfId="5" applyNumberFormat="1" applyFont="1" applyFill="1" applyBorder="1" applyAlignment="1" applyProtection="1">
      <alignment horizontal="center" vertical="center" shrinkToFit="1"/>
      <protection hidden="1"/>
    </xf>
    <xf numFmtId="49" fontId="4" fillId="3" borderId="1" xfId="5" applyNumberFormat="1" applyFont="1" applyFill="1" applyBorder="1" applyAlignment="1" applyProtection="1">
      <alignment horizontal="center" vertical="center" wrapText="1" shrinkToFit="1"/>
      <protection locked="0"/>
    </xf>
    <xf numFmtId="49" fontId="4" fillId="3" borderId="2" xfId="5" applyNumberFormat="1" applyFont="1" applyFill="1" applyBorder="1" applyAlignment="1" applyProtection="1">
      <alignment horizontal="center" vertical="center" wrapText="1" shrinkToFit="1"/>
      <protection locked="0"/>
    </xf>
    <xf numFmtId="49" fontId="4" fillId="3" borderId="3" xfId="5" applyNumberFormat="1" applyFont="1" applyFill="1" applyBorder="1" applyAlignment="1" applyProtection="1">
      <alignment horizontal="center" vertical="center" wrapText="1" shrinkToFit="1"/>
      <protection locked="0"/>
    </xf>
    <xf numFmtId="49" fontId="67" fillId="0" borderId="2" xfId="5" applyNumberFormat="1" applyFont="1" applyBorder="1" applyAlignment="1" applyProtection="1">
      <alignment horizontal="center" vertical="center" shrinkToFit="1"/>
      <protection locked="0"/>
    </xf>
    <xf numFmtId="0" fontId="6" fillId="2" borderId="4" xfId="5" applyFont="1" applyFill="1" applyBorder="1" applyAlignment="1" applyProtection="1">
      <alignment horizontal="center" vertical="center" wrapText="1" shrinkToFit="1"/>
      <protection hidden="1"/>
    </xf>
    <xf numFmtId="49" fontId="65" fillId="3" borderId="1" xfId="5" applyNumberFormat="1" applyFont="1" applyFill="1" applyBorder="1" applyAlignment="1" applyProtection="1">
      <alignment horizontal="center" vertical="center" shrinkToFit="1"/>
      <protection locked="0"/>
    </xf>
    <xf numFmtId="0" fontId="65" fillId="3" borderId="2" xfId="5" applyFont="1" applyFill="1" applyBorder="1" applyAlignment="1" applyProtection="1">
      <alignment horizontal="center" vertical="center"/>
      <protection hidden="1"/>
    </xf>
    <xf numFmtId="49" fontId="65" fillId="3" borderId="3" xfId="5" applyNumberFormat="1" applyFont="1" applyFill="1" applyBorder="1" applyAlignment="1" applyProtection="1">
      <alignment horizontal="center" vertical="center" shrinkToFit="1"/>
      <protection locked="0"/>
    </xf>
    <xf numFmtId="0" fontId="56" fillId="2" borderId="5" xfId="4" applyFont="1" applyFill="1" applyBorder="1" applyAlignment="1" applyProtection="1">
      <alignment horizontal="center" vertical="center" wrapText="1" shrinkToFit="1"/>
      <protection hidden="1"/>
    </xf>
    <xf numFmtId="0" fontId="56" fillId="2" borderId="6" xfId="4" applyFont="1" applyFill="1" applyBorder="1" applyAlignment="1" applyProtection="1">
      <alignment horizontal="center" vertical="center" wrapText="1" shrinkToFit="1"/>
      <protection hidden="1"/>
    </xf>
    <xf numFmtId="0" fontId="56" fillId="2" borderId="10" xfId="4" applyFont="1" applyFill="1" applyBorder="1" applyAlignment="1" applyProtection="1">
      <alignment horizontal="center" vertical="center" wrapText="1" shrinkToFit="1"/>
      <protection hidden="1"/>
    </xf>
    <xf numFmtId="0" fontId="56" fillId="2" borderId="11" xfId="4" applyFont="1" applyFill="1" applyBorder="1" applyAlignment="1" applyProtection="1">
      <alignment horizontal="center" vertical="center" wrapText="1" shrinkToFit="1"/>
      <protection hidden="1"/>
    </xf>
    <xf numFmtId="0" fontId="56" fillId="0" borderId="2" xfId="4" applyFont="1" applyBorder="1" applyAlignment="1" applyProtection="1">
      <alignment horizontal="center" vertical="center" shrinkToFit="1"/>
      <protection locked="0"/>
    </xf>
    <xf numFmtId="0" fontId="56" fillId="0" borderId="2" xfId="4" applyFont="1" applyBorder="1" applyAlignment="1" applyProtection="1">
      <alignment horizontal="center" vertical="center" shrinkToFit="1"/>
      <protection hidden="1"/>
    </xf>
    <xf numFmtId="0" fontId="56" fillId="2" borderId="1" xfId="4" applyFont="1" applyFill="1" applyBorder="1" applyAlignment="1" applyProtection="1">
      <alignment horizontal="center" vertical="center" shrinkToFit="1"/>
      <protection hidden="1"/>
    </xf>
    <xf numFmtId="0" fontId="56" fillId="2" borderId="2" xfId="4" applyFont="1" applyFill="1" applyBorder="1" applyAlignment="1" applyProtection="1">
      <alignment horizontal="center" vertical="center" shrinkToFit="1"/>
      <protection hidden="1"/>
    </xf>
    <xf numFmtId="0" fontId="56" fillId="0" borderId="1" xfId="4" applyFont="1" applyBorder="1" applyAlignment="1" applyProtection="1">
      <alignment horizontal="left" vertical="center" shrinkToFit="1"/>
      <protection hidden="1"/>
    </xf>
    <xf numFmtId="0" fontId="56" fillId="0" borderId="2" xfId="4" applyFont="1" applyBorder="1" applyAlignment="1" applyProtection="1">
      <alignment horizontal="left" vertical="center" shrinkToFit="1"/>
      <protection hidden="1"/>
    </xf>
    <xf numFmtId="0" fontId="56" fillId="0" borderId="3" xfId="4" applyFont="1" applyBorder="1" applyAlignment="1" applyProtection="1">
      <alignment horizontal="left" vertical="center" shrinkToFit="1"/>
      <protection hidden="1"/>
    </xf>
    <xf numFmtId="0" fontId="5" fillId="0" borderId="11" xfId="9" applyFont="1" applyBorder="1" applyAlignment="1" applyProtection="1">
      <alignment horizontal="left" vertical="center" shrinkToFit="1"/>
      <protection locked="0"/>
    </xf>
    <xf numFmtId="0" fontId="56" fillId="0" borderId="3" xfId="4" applyFont="1" applyBorder="1" applyAlignment="1" applyProtection="1">
      <alignment horizontal="center" vertical="center" shrinkToFit="1"/>
      <protection hidden="1"/>
    </xf>
    <xf numFmtId="0" fontId="56" fillId="0" borderId="1" xfId="4" applyFont="1" applyBorder="1" applyAlignment="1" applyProtection="1">
      <alignment horizontal="center" vertical="center" shrinkToFit="1"/>
      <protection hidden="1"/>
    </xf>
    <xf numFmtId="0" fontId="67" fillId="0" borderId="4" xfId="4" applyFont="1" applyBorder="1" applyAlignment="1" applyProtection="1">
      <alignment horizontal="center" vertical="center"/>
      <protection hidden="1"/>
    </xf>
    <xf numFmtId="0" fontId="5" fillId="0" borderId="4" xfId="4" applyFont="1" applyBorder="1" applyAlignment="1" applyProtection="1">
      <alignment horizontal="center" vertical="center" wrapText="1"/>
      <protection hidden="1"/>
    </xf>
    <xf numFmtId="38" fontId="68" fillId="0" borderId="1" xfId="6" applyFont="1" applyBorder="1" applyAlignment="1" applyProtection="1">
      <alignment horizontal="right" vertical="center" wrapText="1"/>
      <protection locked="0"/>
    </xf>
    <xf numFmtId="38" fontId="68" fillId="0" borderId="2" xfId="6" applyFont="1" applyBorder="1" applyAlignment="1" applyProtection="1">
      <alignment horizontal="right" vertical="center" wrapText="1"/>
      <protection locked="0"/>
    </xf>
    <xf numFmtId="186" fontId="5" fillId="0" borderId="2" xfId="4" applyNumberFormat="1" applyFont="1" applyBorder="1" applyAlignment="1" applyProtection="1">
      <alignment horizontal="center" vertical="center"/>
      <protection hidden="1"/>
    </xf>
    <xf numFmtId="186" fontId="5" fillId="0" borderId="3" xfId="4" applyNumberFormat="1" applyFont="1" applyBorder="1" applyAlignment="1" applyProtection="1">
      <alignment horizontal="center" vertical="center"/>
      <protection hidden="1"/>
    </xf>
    <xf numFmtId="49" fontId="68" fillId="0" borderId="88" xfId="6" applyNumberFormat="1" applyFont="1" applyBorder="1" applyAlignment="1" applyProtection="1">
      <alignment vertical="center" wrapText="1"/>
      <protection hidden="1"/>
    </xf>
    <xf numFmtId="49" fontId="68" fillId="0" borderId="89" xfId="6" applyNumberFormat="1" applyFont="1" applyBorder="1" applyAlignment="1" applyProtection="1">
      <alignment vertical="center" wrapText="1"/>
      <protection hidden="1"/>
    </xf>
    <xf numFmtId="49" fontId="68" fillId="0" borderId="90" xfId="6" applyNumberFormat="1" applyFont="1" applyBorder="1" applyAlignment="1" applyProtection="1">
      <alignment vertical="center" wrapText="1"/>
      <protection hidden="1"/>
    </xf>
    <xf numFmtId="0" fontId="6" fillId="0" borderId="0" xfId="4" applyFont="1" applyAlignment="1" applyProtection="1">
      <alignment horizontal="center" vertical="top" wrapText="1"/>
      <protection hidden="1"/>
    </xf>
    <xf numFmtId="0" fontId="68" fillId="0" borderId="4" xfId="4" applyFont="1" applyBorder="1" applyAlignment="1" applyProtection="1">
      <alignment horizontal="center" vertical="center"/>
      <protection hidden="1"/>
    </xf>
    <xf numFmtId="0" fontId="5" fillId="0" borderId="1" xfId="4" applyFont="1" applyBorder="1" applyAlignment="1" applyProtection="1">
      <alignment horizontal="center" vertical="center" wrapText="1"/>
      <protection hidden="1"/>
    </xf>
    <xf numFmtId="0" fontId="5" fillId="0" borderId="2" xfId="4" applyFont="1" applyBorder="1" applyAlignment="1" applyProtection="1">
      <alignment horizontal="center" vertical="center" wrapText="1"/>
      <protection hidden="1"/>
    </xf>
    <xf numFmtId="0" fontId="5" fillId="0" borderId="3" xfId="4" applyFont="1" applyBorder="1" applyAlignment="1" applyProtection="1">
      <alignment horizontal="center" vertical="center" wrapText="1"/>
      <protection hidden="1"/>
    </xf>
    <xf numFmtId="0" fontId="5" fillId="0" borderId="2" xfId="4" applyFont="1" applyBorder="1" applyAlignment="1" applyProtection="1">
      <alignment horizontal="left" vertical="center" wrapText="1"/>
      <protection hidden="1"/>
    </xf>
    <xf numFmtId="0" fontId="5" fillId="0" borderId="3" xfId="4" applyFont="1" applyBorder="1" applyAlignment="1" applyProtection="1">
      <alignment horizontal="left" vertical="center" wrapText="1"/>
      <protection hidden="1"/>
    </xf>
    <xf numFmtId="0" fontId="5" fillId="2" borderId="1" xfId="4" applyFont="1" applyFill="1" applyBorder="1" applyAlignment="1" applyProtection="1">
      <alignment horizontal="center" vertical="center"/>
      <protection hidden="1"/>
    </xf>
    <xf numFmtId="0" fontId="5" fillId="2" borderId="2" xfId="4" applyFont="1" applyFill="1" applyBorder="1" applyAlignment="1" applyProtection="1">
      <alignment horizontal="center" vertical="center"/>
      <protection hidden="1"/>
    </xf>
    <xf numFmtId="0" fontId="5" fillId="2" borderId="3" xfId="4" applyFont="1" applyFill="1" applyBorder="1" applyAlignment="1" applyProtection="1">
      <alignment horizontal="center" vertical="center"/>
      <protection hidden="1"/>
    </xf>
    <xf numFmtId="0" fontId="6" fillId="2" borderId="4" xfId="4" applyFont="1" applyFill="1" applyBorder="1" applyAlignment="1" applyProtection="1">
      <alignment horizontal="center" vertical="center" wrapText="1"/>
      <protection hidden="1"/>
    </xf>
    <xf numFmtId="186" fontId="5" fillId="0" borderId="2" xfId="4" applyNumberFormat="1" applyFont="1" applyBorder="1" applyAlignment="1" applyProtection="1">
      <alignment horizontal="center" vertical="center" wrapText="1"/>
      <protection hidden="1"/>
    </xf>
    <xf numFmtId="38" fontId="68" fillId="0" borderId="1" xfId="4" applyNumberFormat="1" applyFont="1" applyBorder="1" applyAlignment="1" applyProtection="1">
      <alignment horizontal="right" vertical="center" wrapText="1"/>
      <protection hidden="1"/>
    </xf>
    <xf numFmtId="0" fontId="68" fillId="0" borderId="2" xfId="4" applyFont="1" applyBorder="1" applyAlignment="1" applyProtection="1">
      <alignment horizontal="right" vertical="center" wrapText="1"/>
      <protection hidden="1"/>
    </xf>
    <xf numFmtId="38" fontId="68" fillId="0" borderId="1" xfId="6" applyFont="1" applyBorder="1" applyAlignment="1" applyProtection="1">
      <alignment horizontal="right" vertical="center" wrapText="1"/>
      <protection hidden="1"/>
    </xf>
    <xf numFmtId="38" fontId="68" fillId="0" borderId="2" xfId="6" applyFont="1" applyBorder="1" applyAlignment="1" applyProtection="1">
      <alignment horizontal="right" vertical="center" wrapText="1"/>
      <protection hidden="1"/>
    </xf>
    <xf numFmtId="40" fontId="68" fillId="0" borderId="1" xfId="6" applyNumberFormat="1" applyFont="1" applyBorder="1" applyAlignment="1" applyProtection="1">
      <alignment horizontal="center" vertical="center" wrapText="1"/>
      <protection locked="0"/>
    </xf>
    <xf numFmtId="40" fontId="68" fillId="0" borderId="2" xfId="6" applyNumberFormat="1" applyFont="1" applyBorder="1" applyAlignment="1" applyProtection="1">
      <alignment horizontal="center" vertical="center" wrapText="1"/>
      <protection locked="0"/>
    </xf>
    <xf numFmtId="0" fontId="68" fillId="0" borderId="8" xfId="4" applyFont="1" applyBorder="1" applyAlignment="1" applyProtection="1">
      <alignment horizontal="center" vertical="center" wrapText="1"/>
      <protection hidden="1"/>
    </xf>
    <xf numFmtId="0" fontId="68" fillId="0" borderId="0" xfId="4" applyFont="1" applyAlignment="1" applyProtection="1">
      <alignment horizontal="center" vertical="center" wrapText="1"/>
      <protection hidden="1"/>
    </xf>
    <xf numFmtId="186" fontId="68" fillId="0" borderId="0" xfId="4" applyNumberFormat="1" applyFont="1" applyAlignment="1" applyProtection="1">
      <alignment horizontal="center" vertical="center" wrapText="1"/>
      <protection hidden="1"/>
    </xf>
    <xf numFmtId="186" fontId="68" fillId="0" borderId="0" xfId="4" applyNumberFormat="1" applyFont="1" applyAlignment="1" applyProtection="1">
      <alignment horizontal="center" vertical="center"/>
      <protection hidden="1"/>
    </xf>
    <xf numFmtId="38" fontId="68" fillId="0" borderId="8" xfId="6" applyFont="1" applyBorder="1" applyAlignment="1" applyProtection="1">
      <alignment horizontal="center" vertical="center" wrapText="1"/>
      <protection hidden="1"/>
    </xf>
    <xf numFmtId="38" fontId="68" fillId="0" borderId="0" xfId="6" applyFont="1" applyAlignment="1" applyProtection="1">
      <alignment horizontal="center" vertical="center" wrapText="1"/>
      <protection hidden="1"/>
    </xf>
  </cellXfs>
  <cellStyles count="14">
    <cellStyle name="ハイパーリンク" xfId="13" builtinId="8"/>
    <cellStyle name="ハイパーリンク 2" xfId="12" xr:uid="{00000000-0005-0000-0000-000001000000}"/>
    <cellStyle name="桁区切り 2" xfId="8" xr:uid="{00000000-0005-0000-0000-000002000000}"/>
    <cellStyle name="桁区切り 2 2" xfId="6" xr:uid="{00000000-0005-0000-0000-000003000000}"/>
    <cellStyle name="桁区切り 2 3" xfId="10" xr:uid="{00000000-0005-0000-0000-000004000000}"/>
    <cellStyle name="桁区切り 7" xfId="3" xr:uid="{00000000-0005-0000-0000-000005000000}"/>
    <cellStyle name="通貨 2" xfId="7" xr:uid="{00000000-0005-0000-0000-000006000000}"/>
    <cellStyle name="標準" xfId="0" builtinId="0"/>
    <cellStyle name="標準 10" xfId="1" xr:uid="{00000000-0005-0000-0000-000008000000}"/>
    <cellStyle name="標準 2" xfId="4" xr:uid="{00000000-0005-0000-0000-000009000000}"/>
    <cellStyle name="標準 2 5" xfId="11" xr:uid="{00000000-0005-0000-0000-00000A000000}"/>
    <cellStyle name="標準 3" xfId="9" xr:uid="{00000000-0005-0000-0000-00000B000000}"/>
    <cellStyle name="標準 7 2" xfId="5" xr:uid="{00000000-0005-0000-0000-00000C000000}"/>
    <cellStyle name="標準 7 6" xfId="2" xr:uid="{00000000-0005-0000-0000-00000D000000}"/>
  </cellStyles>
  <dxfs count="1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4472C4"/>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2352675</xdr:colOff>
      <xdr:row>2</xdr:row>
      <xdr:rowOff>66675</xdr:rowOff>
    </xdr:to>
    <xdr:sp macro="" textlink="">
      <xdr:nvSpPr>
        <xdr:cNvPr id="3" name="正方形/長方形 2">
          <a:extLst>
            <a:ext uri="{FF2B5EF4-FFF2-40B4-BE49-F238E27FC236}">
              <a16:creationId xmlns:a16="http://schemas.microsoft.com/office/drawing/2014/main" id="{85D428A4-0ABC-48D0-983A-F23D64F8C909}"/>
            </a:ext>
          </a:extLst>
        </xdr:cNvPr>
        <xdr:cNvSpPr/>
      </xdr:nvSpPr>
      <xdr:spPr>
        <a:xfrm>
          <a:off x="285750" y="514350"/>
          <a:ext cx="3067050" cy="409575"/>
        </a:xfrm>
        <a:prstGeom prst="rect">
          <a:avLst/>
        </a:prstGeom>
        <a:solidFill>
          <a:schemeClr val="bg1"/>
        </a:solid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eiryo UI" panose="020B0604030504040204" pitchFamily="50" charset="-128"/>
              <a:ea typeface="Meiryo UI" panose="020B0604030504040204" pitchFamily="50" charset="-128"/>
            </a:rPr>
            <a:t>このシートは印刷不要です。</a:t>
          </a:r>
        </a:p>
      </xdr:txBody>
    </xdr:sp>
    <xdr:clientData/>
  </xdr:twoCellAnchor>
  <xdr:twoCellAnchor>
    <xdr:from>
      <xdr:col>4</xdr:col>
      <xdr:colOff>1076325</xdr:colOff>
      <xdr:row>2</xdr:row>
      <xdr:rowOff>95251</xdr:rowOff>
    </xdr:from>
    <xdr:to>
      <xdr:col>5</xdr:col>
      <xdr:colOff>108220</xdr:colOff>
      <xdr:row>6</xdr:row>
      <xdr:rowOff>266701</xdr:rowOff>
    </xdr:to>
    <xdr:grpSp>
      <xdr:nvGrpSpPr>
        <xdr:cNvPr id="4" name="グループ化 3">
          <a:extLst>
            <a:ext uri="{FF2B5EF4-FFF2-40B4-BE49-F238E27FC236}">
              <a16:creationId xmlns:a16="http://schemas.microsoft.com/office/drawing/2014/main" id="{94C2C449-F19D-4536-B316-261209728575}"/>
            </a:ext>
          </a:extLst>
        </xdr:cNvPr>
        <xdr:cNvGrpSpPr/>
      </xdr:nvGrpSpPr>
      <xdr:grpSpPr>
        <a:xfrm>
          <a:off x="6838950" y="438151"/>
          <a:ext cx="851170" cy="990600"/>
          <a:chOff x="5968730" y="942974"/>
          <a:chExt cx="851170" cy="933451"/>
        </a:xfrm>
      </xdr:grpSpPr>
      <xdr:sp macro="" textlink="">
        <xdr:nvSpPr>
          <xdr:cNvPr id="5" name="フレーム 4">
            <a:extLst>
              <a:ext uri="{FF2B5EF4-FFF2-40B4-BE49-F238E27FC236}">
                <a16:creationId xmlns:a16="http://schemas.microsoft.com/office/drawing/2014/main" id="{317167FD-C8CD-42B6-AEC3-56DBAB21CDAF}"/>
              </a:ext>
            </a:extLst>
          </xdr:cNvPr>
          <xdr:cNvSpPr/>
        </xdr:nvSpPr>
        <xdr:spPr>
          <a:xfrm>
            <a:off x="5968730" y="1114425"/>
            <a:ext cx="851170" cy="762000"/>
          </a:xfrm>
          <a:prstGeom prst="frame">
            <a:avLst>
              <a:gd name="adj1" fmla="val 6117"/>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テキスト ボックス 5">
            <a:extLst>
              <a:ext uri="{FF2B5EF4-FFF2-40B4-BE49-F238E27FC236}">
                <a16:creationId xmlns:a16="http://schemas.microsoft.com/office/drawing/2014/main" id="{B64DADF1-FD99-4973-A8A4-7981A6D3FC65}"/>
              </a:ext>
            </a:extLst>
          </xdr:cNvPr>
          <xdr:cNvSpPr txBox="1"/>
        </xdr:nvSpPr>
        <xdr:spPr>
          <a:xfrm>
            <a:off x="6115050" y="942974"/>
            <a:ext cx="685800" cy="81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400" b="0">
                <a:solidFill>
                  <a:srgbClr val="FF00FF"/>
                </a:solidFill>
                <a:latin typeface="Meiryo UI" panose="020B0604030504040204" pitchFamily="50" charset="-128"/>
                <a:ea typeface="Meiryo UI" panose="020B0604030504040204" pitchFamily="50" charset="-128"/>
              </a:rPr>
              <a:t>C</a:t>
            </a:r>
            <a:endParaRPr kumimoji="1" lang="ja-JP" altLang="en-US" sz="4400" b="0">
              <a:solidFill>
                <a:srgbClr val="FF00FF"/>
              </a:solidFill>
              <a:latin typeface="Meiryo UI" panose="020B0604030504040204" pitchFamily="50" charset="-128"/>
              <a:ea typeface="Meiryo UI"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202406</xdr:colOff>
      <xdr:row>6</xdr:row>
      <xdr:rowOff>23812</xdr:rowOff>
    </xdr:from>
    <xdr:to>
      <xdr:col>53</xdr:col>
      <xdr:colOff>154781</xdr:colOff>
      <xdr:row>24</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956497" y="1184130"/>
          <a:ext cx="5130511" cy="371691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19905</xdr:colOff>
      <xdr:row>7</xdr:row>
      <xdr:rowOff>127666</xdr:rowOff>
    </xdr:from>
    <xdr:to>
      <xdr:col>49</xdr:col>
      <xdr:colOff>189417</xdr:colOff>
      <xdr:row>22</xdr:row>
      <xdr:rowOff>2375</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stretch>
          <a:fillRect/>
        </a:stretch>
      </xdr:blipFill>
      <xdr:spPr>
        <a:xfrm>
          <a:off x="7449405" y="1495802"/>
          <a:ext cx="3771694" cy="2991982"/>
        </a:xfrm>
        <a:prstGeom prst="rect">
          <a:avLst/>
        </a:prstGeom>
      </xdr:spPr>
    </xdr:pic>
    <xdr:clientData/>
  </xdr:twoCellAnchor>
  <xdr:twoCellAnchor>
    <xdr:from>
      <xdr:col>37</xdr:col>
      <xdr:colOff>112059</xdr:colOff>
      <xdr:row>12</xdr:row>
      <xdr:rowOff>100853</xdr:rowOff>
    </xdr:from>
    <xdr:to>
      <xdr:col>45</xdr:col>
      <xdr:colOff>134471</xdr:colOff>
      <xdr:row>16</xdr:row>
      <xdr:rowOff>156883</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04412" y="2566147"/>
          <a:ext cx="1815353" cy="90767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226218</xdr:colOff>
      <xdr:row>0</xdr:row>
      <xdr:rowOff>59531</xdr:rowOff>
    </xdr:from>
    <xdr:to>
      <xdr:col>23</xdr:col>
      <xdr:colOff>185208</xdr:colOff>
      <xdr:row>0</xdr:row>
      <xdr:rowOff>641614</xdr:rowOff>
    </xdr:to>
    <xdr:sp macro="" textlink="">
      <xdr:nvSpPr>
        <xdr:cNvPr id="2" name="正方形/長方形 1">
          <a:extLst>
            <a:ext uri="{FF2B5EF4-FFF2-40B4-BE49-F238E27FC236}">
              <a16:creationId xmlns:a16="http://schemas.microsoft.com/office/drawing/2014/main" id="{3119F522-E3B5-45BD-894D-E9D7D49FF723}"/>
            </a:ext>
          </a:extLst>
        </xdr:cNvPr>
        <xdr:cNvSpPr/>
      </xdr:nvSpPr>
      <xdr:spPr>
        <a:xfrm>
          <a:off x="226218" y="59531"/>
          <a:ext cx="6759840" cy="582083"/>
        </a:xfrm>
        <a:prstGeom prst="rect">
          <a:avLst/>
        </a:prstGeom>
        <a:solidFill>
          <a:schemeClr val="bg1"/>
        </a:solidFill>
        <a:ln w="28575">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共用施設等へ家庭用蓄電システムを導入する場合は、本書類を作成、提出する。</a:t>
          </a:r>
          <a:endParaRPr kumimoji="1" lang="en-US" altLang="ja-JP" sz="1050">
            <a:solidFill>
              <a:srgbClr val="FF0000"/>
            </a:solidFill>
          </a:endParaRPr>
        </a:p>
        <a:p>
          <a:pPr algn="l"/>
          <a:r>
            <a:rPr kumimoji="1" lang="ja-JP" altLang="en-US" sz="1050">
              <a:solidFill>
                <a:srgbClr val="FF0000"/>
              </a:solidFill>
            </a:rPr>
            <a:t>（業務用蓄電システムを導入する場合は「７－２．コミュニティに資する設備予算書」を使用すること。</a:t>
          </a:r>
          <a:endParaRPr kumimoji="1" lang="en-US" altLang="ja-JP" sz="105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232833</xdr:colOff>
      <xdr:row>0</xdr:row>
      <xdr:rowOff>95250</xdr:rowOff>
    </xdr:from>
    <xdr:to>
      <xdr:col>23</xdr:col>
      <xdr:colOff>285750</xdr:colOff>
      <xdr:row>0</xdr:row>
      <xdr:rowOff>677333</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232833" y="95250"/>
          <a:ext cx="6805084" cy="582083"/>
        </a:xfrm>
        <a:prstGeom prst="rect">
          <a:avLst/>
        </a:prstGeom>
        <a:solidFill>
          <a:schemeClr val="bg1"/>
        </a:solidFill>
        <a:ln w="28575">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共用施設等へ停電自立型燃料電池を導入する場合は、本書類を作成、提出する。</a:t>
          </a:r>
          <a:endParaRPr kumimoji="1" lang="en-US" altLang="ja-JP" sz="1050">
            <a:solidFill>
              <a:srgbClr val="FF0000"/>
            </a:solidFill>
          </a:endParaRPr>
        </a:p>
        <a:p>
          <a:pPr algn="l"/>
          <a:r>
            <a:rPr kumimoji="1" lang="ja-JP" altLang="en-US" sz="1050">
              <a:solidFill>
                <a:srgbClr val="FF0000"/>
              </a:solidFill>
            </a:rPr>
            <a:t>（業務用コージェネレーション設備は「７－２．コミュニティに資する設備予算書」を使用すること。</a:t>
          </a: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4:W35"/>
  <sheetViews>
    <sheetView showGridLines="0" tabSelected="1" view="pageBreakPreview" zoomScaleNormal="100" zoomScaleSheetLayoutView="100" workbookViewId="0">
      <selection activeCell="C9" sqref="C9:E9"/>
    </sheetView>
  </sheetViews>
  <sheetFormatPr defaultRowHeight="13.5" x14ac:dyDescent="0.4"/>
  <cols>
    <col min="1" max="2" width="3.75" style="290" customWidth="1"/>
    <col min="3" max="3" width="5.625" style="291" customWidth="1"/>
    <col min="4" max="4" width="62.5" style="291" customWidth="1"/>
    <col min="5" max="5" width="23.875" style="291" customWidth="1"/>
    <col min="6" max="6" width="2.625" style="291" customWidth="1"/>
    <col min="7" max="10" width="9" style="291"/>
    <col min="11" max="11" width="16.625" style="291" hidden="1" customWidth="1"/>
    <col min="12" max="16384" width="9" style="291"/>
  </cols>
  <sheetData>
    <row r="4" spans="2:23" x14ac:dyDescent="0.4">
      <c r="B4" s="297"/>
      <c r="K4" s="291" t="s">
        <v>242</v>
      </c>
    </row>
    <row r="5" spans="2:23" ht="18.75" customHeight="1" x14ac:dyDescent="0.4">
      <c r="B5" s="297"/>
      <c r="C5" s="288" t="s">
        <v>219</v>
      </c>
      <c r="D5" s="288"/>
      <c r="E5" s="288"/>
      <c r="F5" s="287"/>
      <c r="G5" s="290"/>
      <c r="H5" s="290"/>
      <c r="I5" s="290"/>
      <c r="J5" s="290"/>
      <c r="K5" s="291" t="s">
        <v>243</v>
      </c>
      <c r="L5" s="290"/>
      <c r="M5" s="290"/>
      <c r="N5" s="290"/>
      <c r="O5" s="290"/>
      <c r="P5" s="290"/>
      <c r="Q5" s="290"/>
      <c r="R5" s="290"/>
      <c r="S5" s="290"/>
      <c r="T5" s="290"/>
      <c r="U5" s="290"/>
      <c r="V5" s="290"/>
      <c r="W5" s="290"/>
    </row>
    <row r="6" spans="2:23" ht="18.75" customHeight="1" x14ac:dyDescent="0.4">
      <c r="B6" s="297"/>
      <c r="C6" s="289" t="s">
        <v>275</v>
      </c>
      <c r="D6" s="289"/>
      <c r="E6" s="289"/>
      <c r="F6" s="292"/>
      <c r="G6" s="290"/>
      <c r="H6" s="290"/>
      <c r="I6" s="290"/>
      <c r="J6" s="290"/>
      <c r="K6" s="291" t="s">
        <v>244</v>
      </c>
      <c r="L6" s="290"/>
      <c r="M6" s="290"/>
      <c r="N6" s="290"/>
      <c r="O6" s="290"/>
      <c r="P6" s="290"/>
      <c r="Q6" s="290"/>
      <c r="R6" s="290"/>
      <c r="S6" s="290"/>
      <c r="T6" s="290"/>
      <c r="U6" s="290"/>
      <c r="V6" s="290"/>
      <c r="W6" s="290"/>
    </row>
    <row r="7" spans="2:23" ht="27.75" customHeight="1" x14ac:dyDescent="0.4">
      <c r="B7" s="297"/>
      <c r="C7" s="457" t="s">
        <v>384</v>
      </c>
      <c r="D7" s="457"/>
      <c r="E7" s="289"/>
      <c r="F7" s="292"/>
      <c r="G7" s="290"/>
      <c r="H7" s="290"/>
      <c r="I7" s="290"/>
      <c r="J7" s="290"/>
      <c r="K7" s="291" t="s">
        <v>245</v>
      </c>
      <c r="L7" s="290"/>
      <c r="M7" s="290"/>
      <c r="N7" s="290"/>
      <c r="O7" s="290"/>
      <c r="P7" s="290"/>
      <c r="Q7" s="290"/>
      <c r="R7" s="290"/>
      <c r="S7" s="290"/>
      <c r="T7" s="290"/>
      <c r="U7" s="290"/>
      <c r="V7" s="290"/>
      <c r="W7" s="290"/>
    </row>
    <row r="8" spans="2:23" ht="24" customHeight="1" x14ac:dyDescent="0.4">
      <c r="B8" s="297"/>
      <c r="C8" s="293" t="s">
        <v>220</v>
      </c>
      <c r="D8" s="293"/>
      <c r="E8" s="293"/>
      <c r="F8" s="292"/>
      <c r="G8" s="290"/>
      <c r="H8" s="290"/>
      <c r="I8" s="290"/>
      <c r="J8" s="290"/>
      <c r="K8" s="291" t="s">
        <v>246</v>
      </c>
      <c r="L8" s="290"/>
      <c r="M8" s="290"/>
      <c r="N8" s="290"/>
      <c r="O8" s="290"/>
      <c r="P8" s="290"/>
      <c r="Q8" s="290"/>
      <c r="R8" s="290"/>
      <c r="S8" s="290"/>
      <c r="T8" s="290"/>
      <c r="U8" s="290"/>
      <c r="V8" s="290"/>
      <c r="W8" s="290"/>
    </row>
    <row r="9" spans="2:23" ht="24" customHeight="1" x14ac:dyDescent="0.4">
      <c r="B9" s="297"/>
      <c r="C9" s="451"/>
      <c r="D9" s="452"/>
      <c r="E9" s="453"/>
      <c r="F9" s="292"/>
      <c r="G9" s="290"/>
      <c r="H9" s="290"/>
      <c r="I9" s="290"/>
      <c r="J9" s="290"/>
      <c r="K9" s="291" t="s">
        <v>247</v>
      </c>
      <c r="L9" s="290"/>
      <c r="M9" s="290"/>
      <c r="N9" s="290"/>
      <c r="O9" s="290"/>
      <c r="P9" s="290"/>
      <c r="Q9" s="290"/>
      <c r="R9" s="290"/>
      <c r="S9" s="290"/>
      <c r="T9" s="290"/>
      <c r="U9" s="290"/>
      <c r="V9" s="290"/>
      <c r="W9" s="290"/>
    </row>
    <row r="10" spans="2:23" ht="9.75" customHeight="1" x14ac:dyDescent="0.4">
      <c r="B10" s="297"/>
      <c r="C10" s="289"/>
      <c r="D10" s="289"/>
      <c r="E10" s="289"/>
      <c r="F10" s="292"/>
      <c r="G10" s="290"/>
      <c r="H10" s="290"/>
      <c r="I10" s="290"/>
      <c r="J10" s="290"/>
      <c r="K10" s="291" t="s">
        <v>248</v>
      </c>
      <c r="L10" s="290"/>
      <c r="M10" s="290"/>
      <c r="N10" s="290"/>
      <c r="O10" s="290"/>
      <c r="P10" s="290"/>
      <c r="Q10" s="290"/>
      <c r="R10" s="290"/>
      <c r="S10" s="290"/>
      <c r="T10" s="290"/>
      <c r="U10" s="290"/>
      <c r="V10" s="290"/>
      <c r="W10" s="290"/>
    </row>
    <row r="11" spans="2:23" ht="24" customHeight="1" x14ac:dyDescent="0.4">
      <c r="B11" s="297"/>
      <c r="C11" s="289"/>
      <c r="D11" s="289"/>
      <c r="E11" s="289"/>
      <c r="F11" s="292"/>
      <c r="G11" s="290"/>
      <c r="H11" s="290"/>
      <c r="I11" s="290"/>
      <c r="J11" s="290"/>
      <c r="K11" s="291" t="s">
        <v>249</v>
      </c>
      <c r="L11" s="290"/>
      <c r="M11" s="290"/>
      <c r="N11" s="290"/>
      <c r="O11" s="290"/>
      <c r="P11" s="290"/>
      <c r="Q11" s="290"/>
      <c r="R11" s="290"/>
      <c r="S11" s="290"/>
      <c r="T11" s="290"/>
      <c r="U11" s="290"/>
      <c r="V11" s="290"/>
      <c r="W11" s="290"/>
    </row>
    <row r="12" spans="2:23" ht="24" customHeight="1" x14ac:dyDescent="0.4">
      <c r="B12" s="297"/>
      <c r="C12" s="293" t="s">
        <v>221</v>
      </c>
      <c r="D12" s="293"/>
      <c r="E12" s="293"/>
      <c r="F12" s="292"/>
      <c r="G12" s="290"/>
      <c r="H12" s="290"/>
      <c r="I12" s="290"/>
      <c r="J12" s="290"/>
      <c r="K12" s="291" t="s">
        <v>250</v>
      </c>
      <c r="L12" s="290"/>
      <c r="M12" s="290"/>
      <c r="N12" s="290"/>
      <c r="O12" s="290"/>
      <c r="P12" s="290"/>
      <c r="Q12" s="290"/>
      <c r="R12" s="290"/>
      <c r="S12" s="290"/>
      <c r="T12" s="290"/>
      <c r="U12" s="290"/>
      <c r="V12" s="290"/>
      <c r="W12" s="290"/>
    </row>
    <row r="13" spans="2:23" ht="24" customHeight="1" x14ac:dyDescent="0.4">
      <c r="B13" s="297"/>
      <c r="C13" s="294" t="s">
        <v>222</v>
      </c>
      <c r="D13" s="294"/>
      <c r="E13" s="294"/>
      <c r="F13" s="292"/>
      <c r="G13" s="290"/>
      <c r="H13" s="290"/>
      <c r="I13" s="290"/>
      <c r="J13" s="290"/>
      <c r="K13" s="291" t="s">
        <v>251</v>
      </c>
      <c r="L13" s="290"/>
      <c r="M13" s="290"/>
      <c r="N13" s="290"/>
      <c r="O13" s="290"/>
      <c r="P13" s="290"/>
      <c r="Q13" s="290"/>
      <c r="R13" s="290"/>
      <c r="S13" s="290"/>
      <c r="T13" s="290"/>
      <c r="U13" s="290"/>
      <c r="V13" s="290"/>
      <c r="W13" s="290"/>
    </row>
    <row r="14" spans="2:23" ht="24" customHeight="1" x14ac:dyDescent="0.4">
      <c r="B14" s="297"/>
      <c r="C14" s="294" t="s">
        <v>271</v>
      </c>
      <c r="D14" s="294"/>
      <c r="E14" s="294"/>
      <c r="F14" s="292"/>
      <c r="G14" s="290"/>
      <c r="H14" s="290"/>
      <c r="I14" s="290"/>
      <c r="J14" s="290"/>
      <c r="K14" s="291" t="s">
        <v>252</v>
      </c>
      <c r="L14" s="290"/>
      <c r="M14" s="290"/>
      <c r="N14" s="290"/>
      <c r="O14" s="290"/>
      <c r="P14" s="290"/>
      <c r="Q14" s="290"/>
      <c r="R14" s="290"/>
      <c r="S14" s="290"/>
      <c r="T14" s="290"/>
      <c r="U14" s="290"/>
      <c r="V14" s="290"/>
      <c r="W14" s="290"/>
    </row>
    <row r="15" spans="2:23" ht="24" customHeight="1" x14ac:dyDescent="0.4">
      <c r="B15" s="297"/>
      <c r="C15" s="294" t="s">
        <v>223</v>
      </c>
      <c r="D15" s="294"/>
      <c r="E15" s="294"/>
      <c r="F15" s="292"/>
      <c r="G15" s="290"/>
      <c r="H15" s="290"/>
      <c r="I15" s="290"/>
      <c r="J15" s="290"/>
      <c r="K15" s="291" t="s">
        <v>253</v>
      </c>
      <c r="L15" s="290"/>
      <c r="M15" s="290"/>
      <c r="N15" s="290"/>
      <c r="O15" s="290"/>
      <c r="P15" s="290"/>
      <c r="Q15" s="290"/>
      <c r="R15" s="290"/>
      <c r="S15" s="290"/>
      <c r="T15" s="290"/>
      <c r="U15" s="290"/>
      <c r="V15" s="290"/>
      <c r="W15" s="290"/>
    </row>
    <row r="16" spans="2:23" ht="24" customHeight="1" x14ac:dyDescent="0.4">
      <c r="B16" s="297"/>
      <c r="C16" s="294" t="s">
        <v>226</v>
      </c>
      <c r="D16" s="294"/>
      <c r="E16" s="294"/>
      <c r="F16" s="292"/>
      <c r="G16" s="290"/>
      <c r="H16" s="290"/>
      <c r="I16" s="290"/>
      <c r="J16" s="290"/>
      <c r="K16" s="291" t="s">
        <v>254</v>
      </c>
      <c r="L16" s="290"/>
      <c r="M16" s="290"/>
      <c r="N16" s="290"/>
      <c r="O16" s="290"/>
      <c r="P16" s="290"/>
      <c r="Q16" s="290"/>
      <c r="R16" s="290"/>
      <c r="S16" s="290"/>
      <c r="T16" s="290"/>
      <c r="U16" s="290"/>
      <c r="V16" s="290"/>
      <c r="W16" s="290"/>
    </row>
    <row r="17" spans="2:23" ht="24" customHeight="1" x14ac:dyDescent="0.4">
      <c r="B17" s="297"/>
      <c r="C17" s="294" t="s">
        <v>224</v>
      </c>
      <c r="D17" s="294"/>
      <c r="E17" s="294"/>
      <c r="F17" s="292"/>
      <c r="G17" s="290"/>
      <c r="H17" s="290"/>
      <c r="I17" s="290"/>
      <c r="J17" s="290"/>
      <c r="K17" s="291" t="s">
        <v>255</v>
      </c>
      <c r="L17" s="290"/>
      <c r="M17" s="290"/>
      <c r="N17" s="290"/>
      <c r="O17" s="290"/>
      <c r="P17" s="290"/>
      <c r="Q17" s="290"/>
      <c r="R17" s="290"/>
      <c r="S17" s="290"/>
      <c r="T17" s="290"/>
      <c r="U17" s="290"/>
      <c r="V17" s="290"/>
      <c r="W17" s="290"/>
    </row>
    <row r="18" spans="2:23" ht="24" customHeight="1" x14ac:dyDescent="0.4">
      <c r="B18" s="297"/>
      <c r="C18" s="288"/>
      <c r="D18" s="294"/>
      <c r="E18" s="294"/>
      <c r="F18" s="292"/>
      <c r="G18" s="290"/>
      <c r="H18" s="290"/>
      <c r="I18" s="290"/>
      <c r="J18" s="290"/>
      <c r="K18" s="291" t="s">
        <v>256</v>
      </c>
      <c r="L18" s="290"/>
      <c r="M18" s="290"/>
      <c r="N18" s="290"/>
      <c r="O18" s="290"/>
      <c r="P18" s="290"/>
      <c r="Q18" s="290"/>
      <c r="R18" s="290"/>
      <c r="S18" s="290"/>
      <c r="T18" s="290"/>
      <c r="U18" s="290"/>
      <c r="V18" s="290"/>
      <c r="W18" s="290"/>
    </row>
    <row r="19" spans="2:23" ht="18" customHeight="1" x14ac:dyDescent="0.4">
      <c r="B19" s="297"/>
      <c r="C19" s="293" t="s">
        <v>225</v>
      </c>
      <c r="D19" s="288"/>
      <c r="E19" s="288"/>
      <c r="F19" s="287"/>
      <c r="G19" s="290"/>
      <c r="H19" s="290"/>
      <c r="I19" s="290"/>
      <c r="J19" s="290"/>
      <c r="K19" s="291" t="s">
        <v>257</v>
      </c>
      <c r="L19" s="290"/>
      <c r="M19" s="290"/>
      <c r="N19" s="290"/>
      <c r="O19" s="290"/>
      <c r="P19" s="290"/>
      <c r="Q19" s="290"/>
      <c r="R19" s="290"/>
      <c r="S19" s="290"/>
      <c r="T19" s="290"/>
      <c r="U19" s="290"/>
      <c r="V19" s="290"/>
      <c r="W19" s="290"/>
    </row>
    <row r="20" spans="2:23" ht="18.75" x14ac:dyDescent="0.4">
      <c r="B20" s="297"/>
      <c r="C20" s="293"/>
      <c r="D20" s="293"/>
      <c r="E20" s="293"/>
      <c r="F20" s="287"/>
      <c r="G20" s="290"/>
      <c r="H20" s="290"/>
      <c r="I20" s="290"/>
      <c r="J20" s="290"/>
      <c r="L20" s="290"/>
      <c r="M20" s="290"/>
      <c r="N20" s="290"/>
      <c r="O20" s="290"/>
      <c r="P20" s="290"/>
      <c r="Q20" s="290"/>
      <c r="R20" s="290"/>
      <c r="S20" s="290"/>
      <c r="T20" s="290"/>
      <c r="U20" s="290"/>
      <c r="V20" s="290"/>
      <c r="W20" s="290"/>
    </row>
    <row r="21" spans="2:23" ht="21.75" customHeight="1" x14ac:dyDescent="0.4">
      <c r="B21" s="297"/>
      <c r="C21" s="334">
        <v>1</v>
      </c>
      <c r="D21" s="347" t="s">
        <v>272</v>
      </c>
      <c r="E21" s="455" t="s">
        <v>276</v>
      </c>
      <c r="F21" s="287"/>
      <c r="G21" s="454"/>
      <c r="H21" s="454"/>
      <c r="I21" s="290"/>
      <c r="J21" s="290"/>
      <c r="K21" s="291" t="s">
        <v>258</v>
      </c>
      <c r="L21" s="290"/>
      <c r="M21" s="290"/>
      <c r="N21" s="290"/>
      <c r="O21" s="290"/>
      <c r="P21" s="290"/>
      <c r="Q21" s="290"/>
      <c r="R21" s="290"/>
      <c r="S21" s="290"/>
      <c r="T21" s="290"/>
      <c r="U21" s="290"/>
      <c r="V21" s="290"/>
      <c r="W21" s="290"/>
    </row>
    <row r="22" spans="2:23" ht="21.75" customHeight="1" x14ac:dyDescent="0.4">
      <c r="B22" s="297"/>
      <c r="C22" s="334">
        <v>2</v>
      </c>
      <c r="D22" s="347" t="s">
        <v>273</v>
      </c>
      <c r="E22" s="456"/>
      <c r="F22" s="296"/>
      <c r="G22" s="306"/>
      <c r="H22" s="306"/>
      <c r="I22" s="290"/>
      <c r="J22" s="290"/>
      <c r="K22" s="291" t="s">
        <v>259</v>
      </c>
      <c r="L22" s="290"/>
      <c r="M22" s="290"/>
      <c r="N22" s="290"/>
      <c r="O22" s="290"/>
      <c r="P22" s="290"/>
      <c r="Q22" s="290"/>
      <c r="R22" s="290"/>
      <c r="S22" s="290"/>
      <c r="T22" s="290"/>
      <c r="U22" s="290"/>
      <c r="V22" s="290"/>
      <c r="W22" s="290"/>
    </row>
    <row r="23" spans="2:23" ht="21.75" customHeight="1" x14ac:dyDescent="0.4">
      <c r="B23" s="297"/>
      <c r="C23" s="334">
        <v>3</v>
      </c>
      <c r="D23" s="347" t="s">
        <v>287</v>
      </c>
      <c r="E23" s="455" t="s">
        <v>277</v>
      </c>
      <c r="F23" s="296"/>
      <c r="G23" s="306"/>
      <c r="H23" s="306"/>
      <c r="I23" s="290"/>
      <c r="J23" s="290"/>
      <c r="K23" s="291" t="s">
        <v>260</v>
      </c>
      <c r="L23" s="290"/>
      <c r="M23" s="290"/>
      <c r="N23" s="290"/>
      <c r="O23" s="290"/>
      <c r="P23" s="290"/>
      <c r="Q23" s="290"/>
      <c r="R23" s="290"/>
      <c r="S23" s="290"/>
      <c r="T23" s="290"/>
      <c r="U23" s="290"/>
      <c r="V23" s="290"/>
      <c r="W23" s="290"/>
    </row>
    <row r="24" spans="2:23" ht="21.75" customHeight="1" x14ac:dyDescent="0.4">
      <c r="B24" s="297"/>
      <c r="C24" s="334">
        <v>4</v>
      </c>
      <c r="D24" s="347" t="s">
        <v>288</v>
      </c>
      <c r="E24" s="456"/>
      <c r="F24" s="296"/>
      <c r="G24" s="306"/>
      <c r="H24" s="306"/>
      <c r="I24" s="290"/>
      <c r="J24" s="290"/>
      <c r="K24" s="291" t="s">
        <v>261</v>
      </c>
      <c r="L24" s="290"/>
      <c r="M24" s="290"/>
      <c r="N24" s="290"/>
      <c r="O24" s="290"/>
      <c r="P24" s="290"/>
      <c r="Q24" s="290"/>
      <c r="R24" s="290"/>
      <c r="S24" s="290"/>
      <c r="T24" s="290"/>
      <c r="U24" s="290"/>
      <c r="V24" s="290"/>
      <c r="W24" s="290"/>
    </row>
    <row r="25" spans="2:23" ht="21.75" customHeight="1" x14ac:dyDescent="0.4">
      <c r="B25" s="297"/>
      <c r="C25" s="334">
        <v>5</v>
      </c>
      <c r="D25" s="347" t="s">
        <v>289</v>
      </c>
      <c r="E25" s="295" t="s">
        <v>291</v>
      </c>
      <c r="F25" s="296"/>
      <c r="G25" s="290"/>
      <c r="H25" s="290"/>
      <c r="I25" s="290"/>
      <c r="J25" s="290"/>
      <c r="K25" s="291" t="s">
        <v>262</v>
      </c>
      <c r="L25" s="290"/>
      <c r="M25" s="290"/>
      <c r="N25" s="290"/>
      <c r="O25" s="290"/>
      <c r="P25" s="290"/>
      <c r="Q25" s="290"/>
      <c r="R25" s="290"/>
      <c r="S25" s="290"/>
      <c r="T25" s="290"/>
      <c r="U25" s="290"/>
      <c r="V25" s="290"/>
      <c r="W25" s="290"/>
    </row>
    <row r="26" spans="2:23" ht="21.75" customHeight="1" x14ac:dyDescent="0.4">
      <c r="B26" s="297"/>
      <c r="C26" s="334">
        <v>6</v>
      </c>
      <c r="D26" s="347" t="s">
        <v>290</v>
      </c>
      <c r="E26" s="295" t="s">
        <v>292</v>
      </c>
      <c r="F26" s="296"/>
      <c r="G26" s="290"/>
      <c r="H26" s="290"/>
      <c r="I26" s="290"/>
      <c r="J26" s="290"/>
      <c r="K26" s="291" t="s">
        <v>263</v>
      </c>
      <c r="L26" s="290"/>
      <c r="M26" s="290"/>
      <c r="N26" s="290"/>
      <c r="O26" s="290"/>
      <c r="P26" s="290"/>
      <c r="Q26" s="290"/>
      <c r="R26" s="290"/>
      <c r="S26" s="290"/>
      <c r="T26" s="290"/>
      <c r="U26" s="290"/>
      <c r="V26" s="290"/>
      <c r="W26" s="290"/>
    </row>
    <row r="27" spans="2:23" ht="21.75" customHeight="1" x14ac:dyDescent="0.4">
      <c r="B27" s="297"/>
      <c r="C27" s="334">
        <v>7</v>
      </c>
      <c r="D27" s="410" t="s">
        <v>294</v>
      </c>
      <c r="E27" s="295" t="s">
        <v>293</v>
      </c>
      <c r="F27" s="296"/>
      <c r="G27" s="290"/>
      <c r="H27" s="290"/>
      <c r="I27" s="290"/>
      <c r="J27" s="290"/>
      <c r="K27" s="291" t="s">
        <v>264</v>
      </c>
      <c r="L27" s="290"/>
      <c r="M27" s="290"/>
      <c r="N27" s="290"/>
      <c r="O27" s="290"/>
      <c r="P27" s="290"/>
      <c r="Q27" s="290"/>
      <c r="R27" s="290"/>
      <c r="S27" s="290"/>
      <c r="T27" s="290"/>
      <c r="U27" s="290"/>
      <c r="V27" s="290"/>
      <c r="W27" s="290"/>
    </row>
    <row r="28" spans="2:23" s="297" customFormat="1" x14ac:dyDescent="0.4">
      <c r="K28" s="291" t="s">
        <v>265</v>
      </c>
    </row>
    <row r="29" spans="2:23" s="297" customFormat="1" x14ac:dyDescent="0.4">
      <c r="K29" s="291" t="s">
        <v>266</v>
      </c>
    </row>
    <row r="30" spans="2:23" s="297" customFormat="1" x14ac:dyDescent="0.4">
      <c r="K30" s="291" t="s">
        <v>267</v>
      </c>
    </row>
    <row r="31" spans="2:23" s="297" customFormat="1" x14ac:dyDescent="0.4">
      <c r="K31" s="291" t="s">
        <v>268</v>
      </c>
    </row>
    <row r="32" spans="2:23" s="297" customFormat="1" x14ac:dyDescent="0.4">
      <c r="K32" s="291"/>
    </row>
    <row r="33" spans="11:11" s="297" customFormat="1" x14ac:dyDescent="0.4">
      <c r="K33" s="291"/>
    </row>
    <row r="34" spans="11:11" s="297" customFormat="1" x14ac:dyDescent="0.4">
      <c r="K34" s="291"/>
    </row>
    <row r="35" spans="11:11" s="297" customFormat="1" x14ac:dyDescent="0.4">
      <c r="K35" s="291"/>
    </row>
  </sheetData>
  <mergeCells count="5">
    <mergeCell ref="C9:E9"/>
    <mergeCell ref="G21:H21"/>
    <mergeCell ref="E21:E22"/>
    <mergeCell ref="E23:E24"/>
    <mergeCell ref="C7:D7"/>
  </mergeCells>
  <phoneticPr fontId="3"/>
  <conditionalFormatting sqref="C9">
    <cfRule type="expression" dxfId="17" priority="1">
      <formula>C9=""</formula>
    </cfRule>
  </conditionalFormatting>
  <dataValidations count="1">
    <dataValidation imeMode="on" allowBlank="1" showInputMessage="1" showErrorMessage="1" sqref="C9" xr:uid="{00000000-0002-0000-0000-000000000000}"/>
  </dataValidations>
  <hyperlinks>
    <hyperlink ref="D22" location="'7-1_コミュニティに資する設備実施計画書②'!A1" display="７-１　コミュニティに資する設備実施計画書②" xr:uid="{00000000-0004-0000-0000-000000000000}"/>
    <hyperlink ref="D23" location="'7-2.コミュニティに資する設備　予算書（まとめ）'!A1" display="７-２　コミュニティに資する設備（補助率1/2の設備）予算書（まとめ）" xr:uid="{00000000-0004-0000-0000-000001000000}"/>
    <hyperlink ref="D24" location="'7-２．コミュニティに資する設備　予算書'!A1" display="７-２　コミュニティに資する設備（補助率1/2の設備）予算書" xr:uid="{00000000-0004-0000-0000-000002000000}"/>
    <hyperlink ref="D25" location="'7-３．家庭用蓄電ｼｽﾃﾑ明細'!A1" display="７-３　家庭用蓄電システム明細" xr:uid="{00000000-0004-0000-0000-000003000000}"/>
    <hyperlink ref="D21" location="'7-1.コミュニティに資する設備実施計画書①'!A1" display="７-１　コミュニティに資する設備実施計画書①" xr:uid="{00000000-0004-0000-0000-000004000000}"/>
    <hyperlink ref="D26" location="'7-４．停電自立型燃料電池明細'!A1" display="７-４　停電自立型燃料電池明細" xr:uid="{00000000-0004-0000-0000-000005000000}"/>
    <hyperlink ref="D27" location="'7-5．リース料金計算書'!A1" display="７-５　リース料金計算書" xr:uid="{00000000-0004-0000-0000-000006000000}"/>
  </hyperlinks>
  <pageMargins left="0.78740157480314965" right="0.23622047244094491" top="0.51181102362204722" bottom="0.47244094488188981" header="0.43307086614173229" footer="0.35433070866141736"/>
  <pageSetup paperSize="9" scale="8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AE41"/>
  <sheetViews>
    <sheetView showGridLines="0" view="pageBreakPreview" zoomScaleNormal="90" zoomScaleSheetLayoutView="100" workbookViewId="0">
      <selection activeCell="K7" sqref="K7:M7"/>
    </sheetView>
  </sheetViews>
  <sheetFormatPr defaultColWidth="2.875" defaultRowHeight="16.5" customHeight="1" x14ac:dyDescent="0.15"/>
  <cols>
    <col min="1" max="10" width="2.875" style="5"/>
    <col min="11" max="11" width="2.875" style="5" customWidth="1"/>
    <col min="12" max="13" width="2.875" style="5"/>
    <col min="14" max="14" width="5.125" style="5" customWidth="1"/>
    <col min="15" max="25" width="2.875" style="5"/>
    <col min="26" max="26" width="2.875" style="25"/>
    <col min="27" max="30" width="2.875" style="5"/>
    <col min="31" max="31" width="2.875" style="414"/>
    <col min="32" max="38" width="2.875" style="5"/>
    <col min="39" max="39" width="2.875" style="5" customWidth="1"/>
    <col min="40" max="16384" width="2.875" style="5"/>
  </cols>
  <sheetData>
    <row r="1" spans="1:31" ht="16.5" customHeight="1" x14ac:dyDescent="0.15">
      <c r="A1" s="45" t="s">
        <v>274</v>
      </c>
      <c r="B1" s="2"/>
      <c r="C1" s="2"/>
      <c r="D1" s="2"/>
      <c r="E1" s="2"/>
      <c r="F1" s="2"/>
      <c r="G1" s="3"/>
      <c r="H1" s="3"/>
      <c r="I1" s="3"/>
      <c r="J1" s="3"/>
      <c r="K1" s="3"/>
      <c r="L1" s="3"/>
      <c r="M1" s="3"/>
      <c r="N1" s="3"/>
      <c r="O1" s="3"/>
      <c r="P1" s="3"/>
      <c r="Q1" s="3"/>
      <c r="R1" s="3"/>
      <c r="S1" s="3"/>
      <c r="T1" s="3"/>
      <c r="U1" s="3"/>
      <c r="V1" s="3"/>
      <c r="W1" s="3"/>
      <c r="X1" s="3"/>
      <c r="Y1" s="3"/>
      <c r="Z1" s="3"/>
      <c r="AA1" s="4"/>
    </row>
    <row r="2" spans="1:31" ht="16.5" customHeight="1" x14ac:dyDescent="0.15">
      <c r="A2" s="45"/>
      <c r="B2" s="2"/>
      <c r="C2" s="2"/>
      <c r="D2" s="2"/>
      <c r="E2" s="2"/>
      <c r="F2" s="2"/>
      <c r="G2" s="3"/>
      <c r="H2" s="3"/>
      <c r="I2" s="3"/>
      <c r="J2" s="3"/>
      <c r="K2" s="3"/>
      <c r="L2" s="3"/>
      <c r="M2" s="3"/>
      <c r="N2" s="3"/>
      <c r="O2" s="3"/>
      <c r="P2" s="3"/>
      <c r="Q2" s="3"/>
      <c r="R2" s="3"/>
      <c r="S2" s="3"/>
      <c r="T2" s="3"/>
      <c r="U2" s="3"/>
      <c r="V2" s="3"/>
      <c r="W2" s="3"/>
      <c r="X2" s="3"/>
      <c r="Y2" s="3"/>
      <c r="Z2" s="3"/>
      <c r="AA2" s="4"/>
      <c r="AD2" s="335" t="s">
        <v>269</v>
      </c>
    </row>
    <row r="3" spans="1:31" ht="16.5" customHeight="1" x14ac:dyDescent="0.15">
      <c r="A3" s="1"/>
      <c r="B3" s="2"/>
      <c r="C3" s="2"/>
      <c r="D3" s="2"/>
      <c r="E3" s="2"/>
      <c r="F3" s="2"/>
      <c r="G3" s="3"/>
      <c r="H3" s="3"/>
      <c r="I3" s="3"/>
      <c r="J3" s="3"/>
      <c r="K3" s="3"/>
      <c r="L3" s="3"/>
      <c r="M3" s="3"/>
      <c r="N3" s="3"/>
      <c r="O3" s="3"/>
      <c r="P3" s="3"/>
      <c r="Q3" s="3"/>
      <c r="R3" s="3"/>
      <c r="S3" s="3"/>
      <c r="T3" s="3"/>
      <c r="U3" s="3"/>
      <c r="V3" s="3"/>
      <c r="W3" s="3"/>
      <c r="X3" s="3"/>
      <c r="Y3" s="3"/>
      <c r="Z3" s="3"/>
      <c r="AA3" s="4"/>
      <c r="AD3" s="449" t="str">
        <f>IF(はじめに!C9="","",はじめに!C9)</f>
        <v/>
      </c>
    </row>
    <row r="4" spans="1:31" ht="16.5" customHeight="1" x14ac:dyDescent="0.15">
      <c r="A4" s="6" t="s">
        <v>278</v>
      </c>
      <c r="B4" s="7"/>
      <c r="C4" s="7"/>
      <c r="D4" s="7"/>
      <c r="E4" s="7"/>
      <c r="F4" s="7"/>
      <c r="G4" s="7"/>
      <c r="H4" s="7"/>
      <c r="I4" s="7"/>
      <c r="J4" s="7"/>
      <c r="K4" s="8"/>
      <c r="L4" s="8"/>
      <c r="M4" s="7"/>
      <c r="N4" s="7"/>
      <c r="O4" s="7"/>
      <c r="P4" s="7"/>
      <c r="Q4" s="7"/>
      <c r="R4" s="7"/>
      <c r="S4" s="7"/>
      <c r="T4" s="7"/>
      <c r="U4" s="7"/>
      <c r="V4" s="7"/>
      <c r="W4" s="7"/>
      <c r="X4" s="7"/>
      <c r="Y4" s="7"/>
      <c r="Z4" s="4"/>
      <c r="AA4" s="4"/>
    </row>
    <row r="5" spans="1:31" ht="16.5" customHeight="1" x14ac:dyDescent="0.15">
      <c r="B5" s="9"/>
      <c r="C5" s="10"/>
      <c r="D5" s="10"/>
      <c r="E5" s="11"/>
      <c r="F5" s="10"/>
      <c r="G5" s="10"/>
      <c r="H5" s="10"/>
      <c r="I5" s="10"/>
      <c r="J5" s="10"/>
      <c r="K5" s="10"/>
      <c r="L5" s="12"/>
      <c r="M5" s="9"/>
      <c r="N5" s="9"/>
      <c r="O5" s="9"/>
      <c r="P5" s="9"/>
      <c r="Q5" s="9"/>
      <c r="R5" s="9"/>
      <c r="S5" s="9"/>
      <c r="T5" s="9"/>
      <c r="U5" s="9"/>
      <c r="V5" s="9"/>
      <c r="W5" s="9"/>
      <c r="X5" s="9"/>
      <c r="Y5" s="9"/>
      <c r="Z5" s="9"/>
      <c r="AA5" s="9"/>
    </row>
    <row r="6" spans="1:31" ht="16.5" customHeight="1" x14ac:dyDescent="0.15">
      <c r="B6" s="13" t="s">
        <v>0</v>
      </c>
      <c r="C6" s="9" t="s">
        <v>1</v>
      </c>
      <c r="D6" s="10"/>
      <c r="E6" s="10"/>
      <c r="F6" s="10"/>
      <c r="G6" s="10"/>
      <c r="H6" s="10"/>
      <c r="I6" s="10"/>
      <c r="J6" s="10"/>
      <c r="K6" s="10"/>
      <c r="L6" s="12"/>
      <c r="M6" s="9"/>
      <c r="N6" s="9"/>
      <c r="O6" s="9"/>
      <c r="P6" s="9"/>
      <c r="Q6" s="9"/>
      <c r="R6" s="9"/>
      <c r="S6" s="9"/>
      <c r="T6" s="9"/>
      <c r="U6" s="9"/>
      <c r="V6" s="9"/>
      <c r="W6" s="9"/>
      <c r="X6" s="9"/>
      <c r="Y6" s="9"/>
      <c r="Z6" s="9"/>
      <c r="AA6" s="9"/>
    </row>
    <row r="7" spans="1:31" ht="16.5" customHeight="1" x14ac:dyDescent="0.15">
      <c r="A7" s="9"/>
      <c r="B7" s="458" t="s">
        <v>2</v>
      </c>
      <c r="C7" s="459"/>
      <c r="D7" s="459"/>
      <c r="E7" s="459"/>
      <c r="F7" s="459"/>
      <c r="G7" s="460"/>
      <c r="H7" s="462" t="s">
        <v>3</v>
      </c>
      <c r="I7" s="462"/>
      <c r="J7" s="462"/>
      <c r="K7" s="463"/>
      <c r="L7" s="463"/>
      <c r="M7" s="463"/>
      <c r="N7" s="462" t="s">
        <v>4</v>
      </c>
      <c r="O7" s="462"/>
      <c r="P7" s="464"/>
      <c r="Q7" s="464"/>
      <c r="R7" s="464"/>
      <c r="S7" s="464"/>
      <c r="T7" s="464"/>
      <c r="U7" s="464"/>
      <c r="V7" s="464"/>
      <c r="W7" s="464"/>
      <c r="X7" s="464"/>
      <c r="Y7" s="464"/>
      <c r="Z7" s="464"/>
      <c r="AA7" s="464"/>
      <c r="AB7" s="464"/>
      <c r="AC7" s="464"/>
      <c r="AD7" s="464"/>
      <c r="AE7" s="414" t="s">
        <v>377</v>
      </c>
    </row>
    <row r="8" spans="1:31" ht="16.5" customHeight="1" x14ac:dyDescent="0.15">
      <c r="A8" s="9"/>
      <c r="B8" s="458" t="s">
        <v>5</v>
      </c>
      <c r="C8" s="459"/>
      <c r="D8" s="459"/>
      <c r="E8" s="459"/>
      <c r="F8" s="459"/>
      <c r="G8" s="460"/>
      <c r="H8" s="461"/>
      <c r="I8" s="461"/>
      <c r="J8" s="461"/>
      <c r="K8" s="461"/>
      <c r="L8" s="461"/>
      <c r="M8" s="461"/>
      <c r="N8" s="461"/>
      <c r="O8" s="461"/>
      <c r="P8" s="461"/>
      <c r="Q8" s="461"/>
      <c r="R8" s="461"/>
      <c r="S8" s="461"/>
      <c r="T8" s="461"/>
      <c r="U8" s="461"/>
      <c r="V8" s="461"/>
      <c r="W8" s="461"/>
      <c r="X8" s="461"/>
      <c r="Y8" s="461"/>
      <c r="Z8" s="461"/>
      <c r="AA8" s="461"/>
      <c r="AB8" s="461"/>
      <c r="AC8" s="461"/>
      <c r="AD8" s="461"/>
      <c r="AE8" s="414" t="s">
        <v>378</v>
      </c>
    </row>
    <row r="9" spans="1:31" ht="16.5" customHeight="1" x14ac:dyDescent="0.15">
      <c r="A9" s="9"/>
      <c r="B9" s="14"/>
      <c r="C9" s="14"/>
      <c r="D9" s="14"/>
      <c r="E9" s="14"/>
      <c r="F9" s="14"/>
      <c r="G9" s="14"/>
      <c r="H9" s="14"/>
      <c r="I9" s="14"/>
      <c r="J9" s="14"/>
      <c r="K9" s="14"/>
      <c r="L9" s="14"/>
      <c r="M9" s="14"/>
      <c r="N9" s="14"/>
      <c r="O9" s="15"/>
      <c r="P9" s="15"/>
      <c r="Q9" s="15"/>
      <c r="R9" s="15"/>
      <c r="S9" s="15"/>
      <c r="T9" s="15"/>
      <c r="U9" s="15"/>
      <c r="V9" s="9"/>
      <c r="W9" s="9"/>
      <c r="X9" s="9"/>
      <c r="Y9" s="9"/>
      <c r="Z9" s="9"/>
      <c r="AA9" s="9"/>
    </row>
    <row r="10" spans="1:31" ht="16.5" customHeight="1" x14ac:dyDescent="0.15">
      <c r="B10" s="13" t="s">
        <v>6</v>
      </c>
      <c r="C10" s="9" t="s">
        <v>7</v>
      </c>
      <c r="D10" s="10"/>
      <c r="E10" s="11"/>
      <c r="F10" s="10"/>
      <c r="G10" s="10"/>
      <c r="H10" s="10"/>
      <c r="I10" s="10"/>
      <c r="J10" s="10"/>
      <c r="K10" s="10"/>
      <c r="L10" s="12"/>
      <c r="M10" s="9"/>
      <c r="N10" s="9"/>
      <c r="O10" s="7"/>
      <c r="P10" s="7"/>
      <c r="Q10" s="7"/>
      <c r="R10" s="7"/>
      <c r="S10" s="7"/>
      <c r="T10" s="7"/>
      <c r="U10" s="7"/>
      <c r="V10" s="9"/>
      <c r="W10" s="9"/>
      <c r="X10" s="9"/>
      <c r="Y10" s="9"/>
      <c r="Z10" s="9"/>
      <c r="AA10" s="9"/>
    </row>
    <row r="11" spans="1:31" ht="16.5" customHeight="1" x14ac:dyDescent="0.15">
      <c r="A11" s="9"/>
      <c r="B11" s="462" t="s">
        <v>8</v>
      </c>
      <c r="C11" s="462"/>
      <c r="D11" s="462"/>
      <c r="E11" s="462"/>
      <c r="F11" s="462"/>
      <c r="G11" s="462"/>
      <c r="H11" s="462"/>
      <c r="I11" s="462"/>
      <c r="J11" s="462"/>
      <c r="K11" s="462"/>
      <c r="L11" s="462"/>
      <c r="M11" s="462"/>
      <c r="N11" s="462"/>
      <c r="O11" s="465"/>
      <c r="P11" s="465"/>
      <c r="Q11" s="465"/>
      <c r="R11" s="465"/>
      <c r="S11" s="465"/>
      <c r="T11" s="465"/>
      <c r="U11" s="465"/>
      <c r="V11" s="9"/>
      <c r="W11" s="9"/>
      <c r="X11" s="9"/>
      <c r="Y11" s="9"/>
      <c r="Z11" s="9"/>
      <c r="AA11" s="9"/>
      <c r="AE11" s="414" t="s">
        <v>373</v>
      </c>
    </row>
    <row r="12" spans="1:31" ht="16.5" customHeight="1" x14ac:dyDescent="0.15">
      <c r="A12" s="9"/>
      <c r="B12" s="462" t="s">
        <v>9</v>
      </c>
      <c r="C12" s="462"/>
      <c r="D12" s="462"/>
      <c r="E12" s="462"/>
      <c r="F12" s="462"/>
      <c r="G12" s="462"/>
      <c r="H12" s="462"/>
      <c r="I12" s="462"/>
      <c r="J12" s="462"/>
      <c r="K12" s="462"/>
      <c r="L12" s="462"/>
      <c r="M12" s="462"/>
      <c r="N12" s="462"/>
      <c r="O12" s="465"/>
      <c r="P12" s="465"/>
      <c r="Q12" s="465"/>
      <c r="R12" s="465"/>
      <c r="S12" s="465"/>
      <c r="T12" s="465"/>
      <c r="U12" s="465"/>
      <c r="V12" s="9"/>
      <c r="W12" s="9"/>
      <c r="X12" s="9"/>
      <c r="Y12" s="9"/>
      <c r="Z12" s="9"/>
      <c r="AA12" s="9"/>
      <c r="AE12" s="414" t="s">
        <v>374</v>
      </c>
    </row>
    <row r="13" spans="1:31" ht="16.5" customHeight="1" x14ac:dyDescent="0.15">
      <c r="A13" s="9"/>
      <c r="B13" s="462" t="s">
        <v>10</v>
      </c>
      <c r="C13" s="462"/>
      <c r="D13" s="462"/>
      <c r="E13" s="462"/>
      <c r="F13" s="462"/>
      <c r="G13" s="462"/>
      <c r="H13" s="462"/>
      <c r="I13" s="462"/>
      <c r="J13" s="462"/>
      <c r="K13" s="462"/>
      <c r="L13" s="462"/>
      <c r="M13" s="462"/>
      <c r="N13" s="462"/>
      <c r="O13" s="465"/>
      <c r="P13" s="465"/>
      <c r="Q13" s="465"/>
      <c r="R13" s="465"/>
      <c r="S13" s="465"/>
      <c r="T13" s="465"/>
      <c r="U13" s="465"/>
      <c r="V13" s="9"/>
      <c r="W13" s="9"/>
      <c r="X13" s="9"/>
      <c r="Y13" s="9"/>
      <c r="Z13" s="9"/>
      <c r="AA13" s="9"/>
      <c r="AE13" s="414" t="s">
        <v>375</v>
      </c>
    </row>
    <row r="14" spans="1:31" ht="16.5" customHeight="1" x14ac:dyDescent="0.15">
      <c r="B14" s="466" t="s">
        <v>11</v>
      </c>
      <c r="C14" s="467"/>
      <c r="D14" s="467"/>
      <c r="E14" s="467"/>
      <c r="F14" s="467"/>
      <c r="G14" s="467"/>
      <c r="H14" s="467"/>
      <c r="I14" s="467"/>
      <c r="J14" s="467"/>
      <c r="K14" s="467"/>
      <c r="L14" s="467"/>
      <c r="M14" s="467"/>
      <c r="N14" s="468"/>
      <c r="O14" s="465"/>
      <c r="P14" s="465"/>
      <c r="Q14" s="465"/>
      <c r="R14" s="465"/>
      <c r="S14" s="465"/>
      <c r="T14" s="465"/>
      <c r="U14" s="465"/>
      <c r="V14" s="9"/>
      <c r="W14" s="9"/>
      <c r="X14" s="9"/>
      <c r="Y14" s="9"/>
      <c r="Z14" s="9"/>
      <c r="AA14" s="9"/>
      <c r="AE14" s="414" t="s">
        <v>376</v>
      </c>
    </row>
    <row r="15" spans="1:31" ht="16.5" customHeight="1" x14ac:dyDescent="0.15">
      <c r="B15" s="9"/>
      <c r="C15" s="10"/>
      <c r="D15" s="10"/>
      <c r="E15" s="11"/>
      <c r="F15" s="10"/>
      <c r="G15" s="10"/>
      <c r="H15" s="10"/>
      <c r="I15" s="10"/>
      <c r="J15" s="10"/>
      <c r="K15" s="10"/>
      <c r="L15" s="12"/>
      <c r="M15" s="9"/>
      <c r="N15" s="9"/>
      <c r="O15" s="9"/>
      <c r="P15" s="9"/>
      <c r="Q15" s="9"/>
      <c r="R15" s="9"/>
      <c r="S15" s="9"/>
      <c r="T15" s="9"/>
      <c r="U15" s="9"/>
      <c r="V15" s="9"/>
      <c r="W15" s="9"/>
      <c r="X15" s="9"/>
      <c r="Y15" s="9"/>
      <c r="Z15" s="9"/>
      <c r="AA15" s="9"/>
    </row>
    <row r="16" spans="1:31" ht="16.5" customHeight="1" x14ac:dyDescent="0.15">
      <c r="B16" s="13" t="s">
        <v>12</v>
      </c>
      <c r="C16" s="9" t="s">
        <v>13</v>
      </c>
      <c r="D16" s="10"/>
      <c r="E16" s="10"/>
      <c r="F16" s="10"/>
      <c r="G16" s="10"/>
      <c r="H16" s="10"/>
      <c r="I16" s="10"/>
      <c r="J16" s="10"/>
      <c r="K16" s="10"/>
      <c r="L16" s="12"/>
      <c r="M16" s="9"/>
      <c r="N16" s="9"/>
      <c r="O16" s="9"/>
      <c r="P16" s="9"/>
      <c r="Q16" s="9"/>
      <c r="R16" s="9"/>
      <c r="S16" s="9"/>
      <c r="T16" s="9"/>
      <c r="U16" s="9"/>
      <c r="V16" s="9"/>
      <c r="W16" s="9"/>
      <c r="X16" s="9"/>
      <c r="Y16" s="9"/>
      <c r="Z16" s="9"/>
      <c r="AA16" s="9"/>
    </row>
    <row r="17" spans="1:31" ht="16.5" customHeight="1" x14ac:dyDescent="0.15">
      <c r="A17" s="16"/>
      <c r="B17" s="462" t="s">
        <v>14</v>
      </c>
      <c r="C17" s="462"/>
      <c r="D17" s="462"/>
      <c r="E17" s="462"/>
      <c r="F17" s="462"/>
      <c r="G17" s="462"/>
      <c r="H17" s="462"/>
      <c r="I17" s="462"/>
      <c r="J17" s="462"/>
      <c r="K17" s="462"/>
      <c r="L17" s="462"/>
      <c r="M17" s="462"/>
      <c r="N17" s="462"/>
      <c r="O17" s="463"/>
      <c r="P17" s="463"/>
      <c r="Q17" s="463"/>
      <c r="R17" s="463"/>
      <c r="S17" s="463"/>
      <c r="T17" s="463"/>
      <c r="U17" s="463"/>
      <c r="V17" s="17"/>
      <c r="W17" s="17"/>
      <c r="X17" s="17"/>
      <c r="Y17" s="17"/>
      <c r="Z17" s="17"/>
      <c r="AA17" s="17"/>
      <c r="AE17" s="414" t="s">
        <v>369</v>
      </c>
    </row>
    <row r="18" spans="1:31" ht="16.5" customHeight="1" x14ac:dyDescent="0.15">
      <c r="A18" s="16"/>
      <c r="B18" s="462" t="s">
        <v>15</v>
      </c>
      <c r="C18" s="462"/>
      <c r="D18" s="462"/>
      <c r="E18" s="462"/>
      <c r="F18" s="462"/>
      <c r="G18" s="462"/>
      <c r="H18" s="462"/>
      <c r="I18" s="462"/>
      <c r="J18" s="462"/>
      <c r="K18" s="462"/>
      <c r="L18" s="462"/>
      <c r="M18" s="462"/>
      <c r="N18" s="462"/>
      <c r="O18" s="469"/>
      <c r="P18" s="470"/>
      <c r="Q18" s="470"/>
      <c r="R18" s="470"/>
      <c r="S18" s="470"/>
      <c r="T18" s="470"/>
      <c r="U18" s="471"/>
      <c r="V18" s="17"/>
      <c r="W18" s="17"/>
      <c r="X18" s="17"/>
      <c r="Y18" s="17"/>
      <c r="Z18" s="17"/>
      <c r="AA18" s="17"/>
      <c r="AD18" s="18"/>
      <c r="AE18" s="414" t="s">
        <v>370</v>
      </c>
    </row>
    <row r="19" spans="1:31" ht="3.95" customHeight="1" x14ac:dyDescent="0.15">
      <c r="A19" s="16"/>
      <c r="B19" s="19"/>
      <c r="C19" s="20"/>
      <c r="D19" s="20"/>
      <c r="E19" s="20"/>
      <c r="F19" s="20"/>
      <c r="G19" s="20"/>
      <c r="H19" s="20"/>
      <c r="I19" s="20"/>
      <c r="J19" s="20"/>
      <c r="K19" s="21"/>
      <c r="L19" s="20"/>
      <c r="M19" s="20"/>
      <c r="N19" s="20"/>
      <c r="O19" s="20"/>
      <c r="P19" s="17"/>
      <c r="Q19" s="17"/>
      <c r="R19" s="17"/>
      <c r="S19" s="17"/>
      <c r="T19" s="17"/>
      <c r="U19" s="17"/>
      <c r="V19" s="17"/>
      <c r="W19" s="17"/>
      <c r="X19" s="17"/>
      <c r="Y19" s="17"/>
      <c r="Z19" s="17"/>
      <c r="AA19" s="17"/>
    </row>
    <row r="20" spans="1:31" ht="34.5" customHeight="1" x14ac:dyDescent="0.15">
      <c r="A20" s="16"/>
      <c r="B20" s="472" t="s">
        <v>371</v>
      </c>
      <c r="C20" s="473"/>
      <c r="D20" s="473"/>
      <c r="E20" s="473"/>
      <c r="F20" s="473"/>
      <c r="G20" s="473"/>
      <c r="H20" s="473"/>
      <c r="I20" s="473"/>
      <c r="J20" s="473"/>
      <c r="K20" s="473"/>
      <c r="L20" s="473"/>
      <c r="M20" s="473"/>
      <c r="N20" s="474"/>
      <c r="O20" s="463"/>
      <c r="P20" s="463"/>
      <c r="Q20" s="463"/>
      <c r="R20" s="463"/>
      <c r="S20" s="463"/>
      <c r="T20" s="463"/>
      <c r="U20" s="463"/>
      <c r="V20" s="19"/>
      <c r="W20" s="19"/>
      <c r="X20" s="19"/>
      <c r="Y20" s="19"/>
      <c r="Z20" s="19"/>
      <c r="AA20" s="19"/>
      <c r="AB20" s="19"/>
      <c r="AC20" s="19"/>
      <c r="AD20" s="19"/>
      <c r="AE20" s="414" t="s">
        <v>372</v>
      </c>
    </row>
    <row r="21" spans="1:31" ht="16.5" customHeight="1" x14ac:dyDescent="0.15">
      <c r="A21" s="16"/>
      <c r="B21" s="19"/>
      <c r="C21" s="20"/>
      <c r="D21" s="20"/>
      <c r="E21" s="20"/>
      <c r="F21" s="20"/>
      <c r="G21" s="20"/>
      <c r="H21" s="20"/>
      <c r="I21" s="20"/>
      <c r="J21" s="20"/>
      <c r="K21" s="21"/>
      <c r="L21" s="20"/>
      <c r="M21" s="20"/>
      <c r="N21" s="20"/>
      <c r="O21" s="20"/>
      <c r="P21" s="17"/>
      <c r="Q21" s="17"/>
      <c r="R21" s="17"/>
      <c r="S21" s="17"/>
      <c r="T21" s="17"/>
      <c r="U21" s="17"/>
      <c r="V21" s="17"/>
      <c r="W21" s="17"/>
      <c r="X21" s="17"/>
      <c r="Y21" s="17"/>
      <c r="Z21" s="17"/>
      <c r="AA21" s="17"/>
    </row>
    <row r="22" spans="1:31" ht="16.5" customHeight="1" x14ac:dyDescent="0.15">
      <c r="B22" s="13" t="s">
        <v>16</v>
      </c>
      <c r="C22" s="9" t="s">
        <v>17</v>
      </c>
      <c r="D22" s="7"/>
      <c r="E22" s="7"/>
      <c r="F22" s="7"/>
      <c r="G22" s="7"/>
      <c r="H22" s="7"/>
      <c r="I22" s="7"/>
      <c r="J22" s="7"/>
      <c r="K22" s="7"/>
      <c r="L22" s="7"/>
      <c r="M22" s="7"/>
      <c r="N22" s="7"/>
      <c r="O22" s="7"/>
      <c r="P22" s="7"/>
      <c r="Q22" s="7"/>
      <c r="R22" s="7"/>
      <c r="S22" s="7"/>
      <c r="T22" s="7"/>
      <c r="U22" s="7"/>
      <c r="V22" s="7"/>
      <c r="W22" s="7"/>
      <c r="X22" s="7"/>
      <c r="Y22" s="7"/>
      <c r="Z22" s="5"/>
    </row>
    <row r="23" spans="1:31" ht="16.5" customHeight="1" x14ac:dyDescent="0.15">
      <c r="B23" s="475" t="s">
        <v>18</v>
      </c>
      <c r="C23" s="475"/>
      <c r="D23" s="475"/>
      <c r="E23" s="475"/>
      <c r="F23" s="475"/>
      <c r="G23" s="475"/>
      <c r="H23" s="475"/>
      <c r="I23" s="475"/>
      <c r="J23" s="475"/>
      <c r="K23" s="475"/>
      <c r="L23" s="475"/>
      <c r="M23" s="475"/>
      <c r="N23" s="475"/>
      <c r="O23" s="463"/>
      <c r="P23" s="463"/>
      <c r="Q23" s="463"/>
      <c r="R23" s="463"/>
      <c r="S23" s="463"/>
      <c r="T23" s="463"/>
      <c r="U23" s="463"/>
      <c r="V23" s="7"/>
      <c r="W23" s="7"/>
      <c r="X23" s="7"/>
      <c r="Y23" s="7"/>
      <c r="Z23" s="5"/>
      <c r="AE23" s="414" t="s">
        <v>362</v>
      </c>
    </row>
    <row r="24" spans="1:31" ht="3.95" customHeight="1" x14ac:dyDescent="0.15">
      <c r="A24" s="16"/>
      <c r="B24" s="19"/>
      <c r="C24" s="20"/>
      <c r="D24" s="20"/>
      <c r="E24" s="20"/>
      <c r="F24" s="20"/>
      <c r="G24" s="20"/>
      <c r="H24" s="20"/>
      <c r="I24" s="20"/>
      <c r="J24" s="20"/>
      <c r="K24" s="21"/>
      <c r="L24" s="20"/>
      <c r="M24" s="20"/>
      <c r="N24" s="20"/>
      <c r="O24" s="20"/>
      <c r="P24" s="17"/>
      <c r="Q24" s="17"/>
      <c r="R24" s="17"/>
      <c r="S24" s="17"/>
      <c r="T24" s="17"/>
      <c r="U24" s="17"/>
      <c r="V24" s="17"/>
      <c r="W24" s="17"/>
      <c r="X24" s="17"/>
      <c r="Y24" s="17"/>
      <c r="Z24" s="17"/>
      <c r="AA24" s="17"/>
    </row>
    <row r="25" spans="1:31" ht="16.5" customHeight="1" x14ac:dyDescent="0.15">
      <c r="A25" s="1"/>
      <c r="B25" s="475" t="s">
        <v>19</v>
      </c>
      <c r="C25" s="475"/>
      <c r="D25" s="475"/>
      <c r="E25" s="475"/>
      <c r="F25" s="475"/>
      <c r="G25" s="475"/>
      <c r="H25" s="476"/>
      <c r="I25" s="477"/>
      <c r="J25" s="477"/>
      <c r="K25" s="477"/>
      <c r="L25" s="477"/>
      <c r="M25" s="477"/>
      <c r="N25" s="477"/>
      <c r="O25" s="477"/>
      <c r="P25" s="477"/>
      <c r="Q25" s="477"/>
      <c r="R25" s="477"/>
      <c r="S25" s="477"/>
      <c r="T25" s="477"/>
      <c r="U25" s="477"/>
      <c r="V25" s="477"/>
      <c r="W25" s="477"/>
      <c r="X25" s="477"/>
      <c r="Y25" s="477"/>
      <c r="Z25" s="477"/>
      <c r="AA25" s="477"/>
      <c r="AB25" s="477"/>
      <c r="AC25" s="477"/>
      <c r="AD25" s="478"/>
      <c r="AE25" s="414" t="s">
        <v>363</v>
      </c>
    </row>
    <row r="26" spans="1:31" ht="16.5" customHeight="1" x14ac:dyDescent="0.15">
      <c r="A26" s="1"/>
      <c r="B26" s="475"/>
      <c r="C26" s="475"/>
      <c r="D26" s="475"/>
      <c r="E26" s="475"/>
      <c r="F26" s="475"/>
      <c r="G26" s="475"/>
      <c r="H26" s="479"/>
      <c r="I26" s="480"/>
      <c r="J26" s="480"/>
      <c r="K26" s="480"/>
      <c r="L26" s="480"/>
      <c r="M26" s="480"/>
      <c r="N26" s="480"/>
      <c r="O26" s="480"/>
      <c r="P26" s="480"/>
      <c r="Q26" s="480"/>
      <c r="R26" s="480"/>
      <c r="S26" s="480"/>
      <c r="T26" s="480"/>
      <c r="U26" s="480"/>
      <c r="V26" s="480"/>
      <c r="W26" s="480"/>
      <c r="X26" s="480"/>
      <c r="Y26" s="480"/>
      <c r="Z26" s="480"/>
      <c r="AA26" s="480"/>
      <c r="AB26" s="480"/>
      <c r="AC26" s="480"/>
      <c r="AD26" s="481"/>
      <c r="AE26" s="414" t="s">
        <v>364</v>
      </c>
    </row>
    <row r="27" spans="1:31" ht="16.5" customHeight="1" x14ac:dyDescent="0.15">
      <c r="B27" s="475"/>
      <c r="C27" s="475"/>
      <c r="D27" s="475"/>
      <c r="E27" s="475"/>
      <c r="F27" s="475"/>
      <c r="G27" s="475"/>
      <c r="H27" s="482"/>
      <c r="I27" s="483"/>
      <c r="J27" s="483"/>
      <c r="K27" s="483"/>
      <c r="L27" s="483"/>
      <c r="M27" s="483"/>
      <c r="N27" s="483"/>
      <c r="O27" s="483"/>
      <c r="P27" s="483"/>
      <c r="Q27" s="483"/>
      <c r="R27" s="483"/>
      <c r="S27" s="483"/>
      <c r="T27" s="483"/>
      <c r="U27" s="483"/>
      <c r="V27" s="483"/>
      <c r="W27" s="483"/>
      <c r="X27" s="483"/>
      <c r="Y27" s="483"/>
      <c r="Z27" s="483"/>
      <c r="AA27" s="483"/>
      <c r="AB27" s="483"/>
      <c r="AC27" s="483"/>
      <c r="AD27" s="484"/>
      <c r="AE27" s="414" t="s">
        <v>366</v>
      </c>
    </row>
    <row r="28" spans="1:31" ht="16.5" customHeight="1" x14ac:dyDescent="0.15">
      <c r="B28" s="485" t="s">
        <v>20</v>
      </c>
      <c r="C28" s="485"/>
      <c r="D28" s="485"/>
      <c r="E28" s="485"/>
      <c r="F28" s="485"/>
      <c r="G28" s="485"/>
      <c r="H28" s="476"/>
      <c r="I28" s="477"/>
      <c r="J28" s="477"/>
      <c r="K28" s="477"/>
      <c r="L28" s="477"/>
      <c r="M28" s="477"/>
      <c r="N28" s="477"/>
      <c r="O28" s="477"/>
      <c r="P28" s="477"/>
      <c r="Q28" s="477"/>
      <c r="R28" s="477"/>
      <c r="S28" s="477"/>
      <c r="T28" s="477"/>
      <c r="U28" s="477"/>
      <c r="V28" s="477"/>
      <c r="W28" s="477"/>
      <c r="X28" s="477"/>
      <c r="Y28" s="477"/>
      <c r="Z28" s="477"/>
      <c r="AA28" s="477"/>
      <c r="AB28" s="477"/>
      <c r="AC28" s="477"/>
      <c r="AD28" s="478"/>
    </row>
    <row r="29" spans="1:31" ht="16.5" customHeight="1" x14ac:dyDescent="0.15">
      <c r="B29" s="485"/>
      <c r="C29" s="485"/>
      <c r="D29" s="485"/>
      <c r="E29" s="485"/>
      <c r="F29" s="485"/>
      <c r="G29" s="485"/>
      <c r="H29" s="479"/>
      <c r="I29" s="480"/>
      <c r="J29" s="480"/>
      <c r="K29" s="480"/>
      <c r="L29" s="480"/>
      <c r="M29" s="480"/>
      <c r="N29" s="480"/>
      <c r="O29" s="480"/>
      <c r="P29" s="480"/>
      <c r="Q29" s="480"/>
      <c r="R29" s="480"/>
      <c r="S29" s="480"/>
      <c r="T29" s="480"/>
      <c r="U29" s="480"/>
      <c r="V29" s="480"/>
      <c r="W29" s="480"/>
      <c r="X29" s="480"/>
      <c r="Y29" s="480"/>
      <c r="Z29" s="480"/>
      <c r="AA29" s="480"/>
      <c r="AB29" s="480"/>
      <c r="AC29" s="480"/>
      <c r="AD29" s="481"/>
      <c r="AE29" s="414" t="s">
        <v>365</v>
      </c>
    </row>
    <row r="30" spans="1:31" ht="16.5" customHeight="1" x14ac:dyDescent="0.15">
      <c r="B30" s="485"/>
      <c r="C30" s="485"/>
      <c r="D30" s="485"/>
      <c r="E30" s="485"/>
      <c r="F30" s="485"/>
      <c r="G30" s="485"/>
      <c r="H30" s="482"/>
      <c r="I30" s="483"/>
      <c r="J30" s="483"/>
      <c r="K30" s="483"/>
      <c r="L30" s="483"/>
      <c r="M30" s="483"/>
      <c r="N30" s="483"/>
      <c r="O30" s="483"/>
      <c r="P30" s="483"/>
      <c r="Q30" s="483"/>
      <c r="R30" s="483"/>
      <c r="S30" s="483"/>
      <c r="T30" s="483"/>
      <c r="U30" s="483"/>
      <c r="V30" s="483"/>
      <c r="W30" s="483"/>
      <c r="X30" s="483"/>
      <c r="Y30" s="483"/>
      <c r="Z30" s="483"/>
      <c r="AA30" s="483"/>
      <c r="AB30" s="483"/>
      <c r="AC30" s="483"/>
      <c r="AD30" s="484"/>
      <c r="AE30" s="416" t="s">
        <v>367</v>
      </c>
    </row>
    <row r="31" spans="1:31" ht="16.5" customHeight="1" x14ac:dyDescent="0.15">
      <c r="A31" s="16"/>
      <c r="B31" s="22"/>
      <c r="C31" s="22"/>
      <c r="D31" s="22"/>
      <c r="E31" s="23"/>
      <c r="F31" s="23"/>
      <c r="G31" s="23"/>
      <c r="H31" s="23"/>
      <c r="I31" s="23"/>
      <c r="J31" s="23"/>
      <c r="K31" s="23"/>
      <c r="L31" s="23"/>
      <c r="M31" s="20"/>
      <c r="O31" s="20"/>
      <c r="P31" s="20"/>
      <c r="Q31" s="22"/>
      <c r="R31" s="22"/>
      <c r="S31" s="22"/>
      <c r="T31" s="24"/>
      <c r="Z31" s="5"/>
      <c r="AA31" s="24"/>
      <c r="AE31" s="414" t="s">
        <v>368</v>
      </c>
    </row>
    <row r="32" spans="1:31" ht="16.5" customHeight="1" x14ac:dyDescent="0.15">
      <c r="A32" s="16"/>
      <c r="B32" s="13" t="s">
        <v>21</v>
      </c>
      <c r="C32" s="9" t="s">
        <v>22</v>
      </c>
      <c r="Z32" s="5"/>
    </row>
    <row r="33" spans="1:31" ht="16.5" customHeight="1" x14ac:dyDescent="0.15">
      <c r="B33" s="486" t="s">
        <v>23</v>
      </c>
      <c r="C33" s="487"/>
      <c r="D33" s="487"/>
      <c r="E33" s="487"/>
      <c r="F33" s="487"/>
      <c r="G33" s="487"/>
      <c r="H33" s="487"/>
      <c r="I33" s="487"/>
      <c r="J33" s="487"/>
      <c r="K33" s="487"/>
      <c r="L33" s="487"/>
      <c r="M33" s="487"/>
      <c r="N33" s="488"/>
      <c r="O33" s="489"/>
      <c r="P33" s="489"/>
      <c r="Q33" s="489"/>
      <c r="R33" s="489"/>
      <c r="S33" s="489"/>
      <c r="T33" s="489"/>
      <c r="U33" s="489"/>
      <c r="Z33" s="5"/>
      <c r="AE33" s="414" t="s">
        <v>361</v>
      </c>
    </row>
    <row r="34" spans="1:31" ht="16.5" customHeight="1" x14ac:dyDescent="0.15">
      <c r="A34" s="16"/>
      <c r="B34" s="486" t="s">
        <v>24</v>
      </c>
      <c r="C34" s="487"/>
      <c r="D34" s="487"/>
      <c r="E34" s="487"/>
      <c r="F34" s="487"/>
      <c r="G34" s="487"/>
      <c r="H34" s="487"/>
      <c r="I34" s="487"/>
      <c r="J34" s="487"/>
      <c r="K34" s="487"/>
      <c r="L34" s="487"/>
      <c r="M34" s="487"/>
      <c r="N34" s="488"/>
      <c r="O34" s="490"/>
      <c r="P34" s="491"/>
      <c r="Q34" s="491"/>
      <c r="R34" s="491"/>
      <c r="S34" s="491"/>
      <c r="T34" s="491"/>
      <c r="U34" s="491"/>
      <c r="V34" s="491"/>
      <c r="W34" s="491"/>
      <c r="X34" s="491"/>
      <c r="Y34" s="491"/>
      <c r="Z34" s="491"/>
      <c r="AA34" s="491"/>
      <c r="AB34" s="491"/>
      <c r="AC34" s="491"/>
      <c r="AD34" s="492"/>
      <c r="AE34" s="414" t="s">
        <v>357</v>
      </c>
    </row>
    <row r="35" spans="1:31" ht="16.5" customHeight="1" x14ac:dyDescent="0.15">
      <c r="A35" s="16"/>
      <c r="Z35" s="5"/>
      <c r="AE35" s="414" t="s">
        <v>358</v>
      </c>
    </row>
    <row r="36" spans="1:31" ht="16.5" customHeight="1" x14ac:dyDescent="0.15">
      <c r="B36" s="13" t="s">
        <v>25</v>
      </c>
      <c r="C36" s="9" t="s">
        <v>26</v>
      </c>
    </row>
    <row r="37" spans="1:31" ht="16.5" customHeight="1" x14ac:dyDescent="0.15">
      <c r="B37" s="458" t="s">
        <v>27</v>
      </c>
      <c r="C37" s="459"/>
      <c r="D37" s="459"/>
      <c r="E37" s="459"/>
      <c r="F37" s="459"/>
      <c r="G37" s="459"/>
      <c r="H37" s="459"/>
      <c r="I37" s="459"/>
      <c r="J37" s="459"/>
      <c r="K37" s="459"/>
      <c r="L37" s="460"/>
      <c r="M37" s="458" t="s">
        <v>28</v>
      </c>
      <c r="N37" s="459"/>
      <c r="O37" s="459"/>
      <c r="P37" s="459"/>
      <c r="Q37" s="459"/>
      <c r="R37" s="459"/>
      <c r="S37" s="459"/>
      <c r="T37" s="459"/>
      <c r="U37" s="460"/>
      <c r="V37" s="26"/>
      <c r="W37" s="9"/>
      <c r="X37" s="9"/>
      <c r="Y37" s="9"/>
      <c r="Z37" s="9"/>
      <c r="AA37" s="9"/>
      <c r="AB37" s="9"/>
      <c r="AC37" s="9"/>
      <c r="AD37" s="9"/>
    </row>
    <row r="38" spans="1:31" ht="16.5" customHeight="1" x14ac:dyDescent="0.15">
      <c r="B38" s="493" t="s">
        <v>29</v>
      </c>
      <c r="C38" s="494"/>
      <c r="D38" s="494"/>
      <c r="E38" s="494"/>
      <c r="F38" s="494"/>
      <c r="G38" s="494"/>
      <c r="H38" s="494"/>
      <c r="I38" s="494"/>
      <c r="J38" s="494"/>
      <c r="K38" s="494"/>
      <c r="L38" s="495"/>
      <c r="M38" s="496" t="s">
        <v>30</v>
      </c>
      <c r="N38" s="497"/>
      <c r="O38" s="497"/>
      <c r="P38" s="498"/>
      <c r="Q38" s="498"/>
      <c r="R38" s="498"/>
      <c r="S38" s="498"/>
      <c r="T38" s="494" t="s">
        <v>31</v>
      </c>
      <c r="U38" s="495"/>
      <c r="V38" s="26"/>
      <c r="W38" s="9"/>
      <c r="X38" s="9"/>
      <c r="Y38" s="9"/>
      <c r="Z38" s="27"/>
      <c r="AA38" s="9"/>
      <c r="AB38" s="9"/>
      <c r="AC38" s="9"/>
      <c r="AD38" s="9"/>
      <c r="AE38" s="415" t="s">
        <v>359</v>
      </c>
    </row>
    <row r="39" spans="1:31" ht="16.5" customHeight="1" x14ac:dyDescent="0.15">
      <c r="B39" s="493" t="s">
        <v>32</v>
      </c>
      <c r="C39" s="494"/>
      <c r="D39" s="494"/>
      <c r="E39" s="494"/>
      <c r="F39" s="494"/>
      <c r="G39" s="494"/>
      <c r="H39" s="494"/>
      <c r="I39" s="494"/>
      <c r="J39" s="494"/>
      <c r="K39" s="494"/>
      <c r="L39" s="495"/>
      <c r="M39" s="496" t="s">
        <v>33</v>
      </c>
      <c r="N39" s="497"/>
      <c r="O39" s="497"/>
      <c r="P39" s="498"/>
      <c r="Q39" s="498"/>
      <c r="R39" s="498"/>
      <c r="S39" s="498"/>
      <c r="T39" s="494" t="s">
        <v>34</v>
      </c>
      <c r="U39" s="495"/>
      <c r="V39" s="26"/>
      <c r="W39" s="9"/>
      <c r="X39" s="9"/>
      <c r="Y39" s="9"/>
      <c r="Z39" s="27"/>
      <c r="AA39" s="9"/>
      <c r="AB39" s="9"/>
      <c r="AC39" s="9"/>
      <c r="AD39" s="9"/>
      <c r="AE39" s="414" t="s">
        <v>360</v>
      </c>
    </row>
    <row r="40" spans="1:31" ht="16.5" customHeight="1" x14ac:dyDescent="0.15">
      <c r="B40" s="493" t="s">
        <v>35</v>
      </c>
      <c r="C40" s="494"/>
      <c r="D40" s="494"/>
      <c r="E40" s="494"/>
      <c r="F40" s="494"/>
      <c r="G40" s="494"/>
      <c r="H40" s="494"/>
      <c r="I40" s="494"/>
      <c r="J40" s="494"/>
      <c r="K40" s="494"/>
      <c r="L40" s="495"/>
      <c r="M40" s="496" t="s">
        <v>36</v>
      </c>
      <c r="N40" s="497"/>
      <c r="O40" s="497"/>
      <c r="P40" s="499"/>
      <c r="Q40" s="499"/>
      <c r="R40" s="499"/>
      <c r="S40" s="499"/>
      <c r="T40" s="494" t="s">
        <v>37</v>
      </c>
      <c r="U40" s="495"/>
      <c r="V40" s="26"/>
      <c r="W40" s="9"/>
      <c r="X40" s="9"/>
      <c r="Y40" s="9"/>
      <c r="Z40" s="27"/>
      <c r="AA40" s="9"/>
      <c r="AB40" s="9"/>
      <c r="AC40" s="9"/>
      <c r="AD40" s="9"/>
    </row>
    <row r="41" spans="1:31" ht="16.5" customHeight="1" x14ac:dyDescent="0.15">
      <c r="B41" s="493" t="s">
        <v>38</v>
      </c>
      <c r="C41" s="494"/>
      <c r="D41" s="494"/>
      <c r="E41" s="494"/>
      <c r="F41" s="494"/>
      <c r="G41" s="494"/>
      <c r="H41" s="494"/>
      <c r="I41" s="494"/>
      <c r="J41" s="494"/>
      <c r="K41" s="494"/>
      <c r="L41" s="495"/>
      <c r="M41" s="496" t="s">
        <v>39</v>
      </c>
      <c r="N41" s="497"/>
      <c r="O41" s="497"/>
      <c r="P41" s="498"/>
      <c r="Q41" s="498"/>
      <c r="R41" s="498"/>
      <c r="S41" s="498"/>
      <c r="T41" s="494" t="s">
        <v>34</v>
      </c>
      <c r="U41" s="495"/>
    </row>
  </sheetData>
  <sheetProtection sheet="1" selectLockedCells="1"/>
  <dataConsolidate/>
  <mergeCells count="49">
    <mergeCell ref="B41:L41"/>
    <mergeCell ref="M41:O41"/>
    <mergeCell ref="P41:S41"/>
    <mergeCell ref="T41:U41"/>
    <mergeCell ref="B39:L39"/>
    <mergeCell ref="M39:O39"/>
    <mergeCell ref="P39:S39"/>
    <mergeCell ref="T39:U39"/>
    <mergeCell ref="B40:L40"/>
    <mergeCell ref="M40:O40"/>
    <mergeCell ref="P40:S40"/>
    <mergeCell ref="T40:U40"/>
    <mergeCell ref="B37:L37"/>
    <mergeCell ref="M37:U37"/>
    <mergeCell ref="B38:L38"/>
    <mergeCell ref="M38:O38"/>
    <mergeCell ref="P38:S38"/>
    <mergeCell ref="T38:U38"/>
    <mergeCell ref="B28:G30"/>
    <mergeCell ref="H28:AD30"/>
    <mergeCell ref="B33:N33"/>
    <mergeCell ref="O33:U33"/>
    <mergeCell ref="B34:N34"/>
    <mergeCell ref="O34:AD34"/>
    <mergeCell ref="B20:N20"/>
    <mergeCell ref="O20:U20"/>
    <mergeCell ref="B23:N23"/>
    <mergeCell ref="O23:U23"/>
    <mergeCell ref="B25:G27"/>
    <mergeCell ref="H25:AD27"/>
    <mergeCell ref="B14:N14"/>
    <mergeCell ref="O14:U14"/>
    <mergeCell ref="B17:N17"/>
    <mergeCell ref="O17:U17"/>
    <mergeCell ref="B18:N18"/>
    <mergeCell ref="O18:U18"/>
    <mergeCell ref="B11:N11"/>
    <mergeCell ref="O11:U11"/>
    <mergeCell ref="B12:N12"/>
    <mergeCell ref="O12:U12"/>
    <mergeCell ref="B13:N13"/>
    <mergeCell ref="O13:U13"/>
    <mergeCell ref="B8:G8"/>
    <mergeCell ref="H8:AD8"/>
    <mergeCell ref="B7:G7"/>
    <mergeCell ref="H7:J7"/>
    <mergeCell ref="K7:M7"/>
    <mergeCell ref="N7:O7"/>
    <mergeCell ref="P7:AD7"/>
  </mergeCells>
  <phoneticPr fontId="3"/>
  <conditionalFormatting sqref="K7:M7 O11:U14 O17:U18 O20:U20 O23:U23 O33:U33 H8:AD8 P7:AD7 H25:AD30 O34:AD34">
    <cfRule type="containsBlanks" dxfId="16" priority="3">
      <formula>LEN(TRIM(H7))=0</formula>
    </cfRule>
  </conditionalFormatting>
  <conditionalFormatting sqref="P38:S41">
    <cfRule type="containsBlanks" dxfId="15" priority="4">
      <formula>LEN(TRIM(P38))=0</formula>
    </cfRule>
  </conditionalFormatting>
  <dataValidations count="3">
    <dataValidation type="list" allowBlank="1" showInputMessage="1" showErrorMessage="1" sqref="O20:U20 O33:U33 O17:U17 O23:U23" xr:uid="{00000000-0002-0000-0100-000000000000}">
      <formula1>"あり,なし"</formula1>
    </dataValidation>
    <dataValidation type="list" allowBlank="1" sqref="P38:S41 H25:AD30" xr:uid="{00000000-0002-0000-0100-000001000000}">
      <formula1>"－"</formula1>
    </dataValidation>
    <dataValidation type="list" allowBlank="1" showInputMessage="1" sqref="O18:U18 O34:U34" xr:uid="{00000000-0002-0000-0100-000002000000}">
      <formula1>"―"</formula1>
    </dataValidation>
  </dataValidations>
  <printOptions horizontalCentered="1"/>
  <pageMargins left="0.59055118110236227" right="0.23622047244094491" top="0.55118110236220474" bottom="0.55118110236220474" header="0.31496062992125984" footer="0.31496062992125984"/>
  <pageSetup paperSize="9" scale="91" fitToWidth="0" orientation="portrait" cellComments="asDisplayed" errors="NA" r:id="rId1"/>
  <headerFooter alignWithMargins="0">
    <oddFooter>&amp;R&amp;"ＭＳ Ｐ明朝,標準"&amp;8コミュニティZEH</oddFooter>
  </headerFooter>
  <ignoredErrors>
    <ignoredError sqref="B6 B10 B16 B22 B32 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F74"/>
  <sheetViews>
    <sheetView showGridLines="0" view="pageBreakPreview" zoomScale="85" zoomScaleNormal="90" zoomScaleSheetLayoutView="85" workbookViewId="0">
      <selection activeCell="A4" sqref="A4"/>
    </sheetView>
  </sheetViews>
  <sheetFormatPr defaultColWidth="2.875" defaultRowHeight="16.5" customHeight="1" x14ac:dyDescent="0.15"/>
  <cols>
    <col min="1" max="1" width="4.125" style="427" customWidth="1"/>
    <col min="2" max="9" width="2.875" style="427"/>
    <col min="10" max="10" width="2.875" style="427" customWidth="1"/>
    <col min="11" max="24" width="2.875" style="427"/>
    <col min="25" max="25" width="2.875" style="435"/>
    <col min="26" max="30" width="2.875" style="427"/>
    <col min="31" max="31" width="2.875" style="426"/>
    <col min="32" max="37" width="2.875" style="427"/>
    <col min="38" max="38" width="2.875" style="427" customWidth="1"/>
    <col min="39" max="16384" width="2.875" style="427"/>
  </cols>
  <sheetData>
    <row r="1" spans="1:32" ht="16.5" customHeight="1" x14ac:dyDescent="0.15">
      <c r="A1" s="5"/>
      <c r="B1" s="5"/>
      <c r="C1" s="5"/>
      <c r="D1" s="5"/>
      <c r="E1" s="5"/>
      <c r="F1" s="5"/>
      <c r="G1" s="5"/>
      <c r="H1" s="5"/>
      <c r="I1" s="5"/>
      <c r="J1" s="5"/>
      <c r="K1" s="5"/>
      <c r="L1" s="5"/>
      <c r="M1" s="5"/>
      <c r="N1" s="5"/>
      <c r="O1" s="5"/>
      <c r="P1" s="5"/>
      <c r="Q1" s="5"/>
      <c r="R1" s="5"/>
      <c r="S1" s="5"/>
      <c r="T1" s="5"/>
      <c r="U1" s="5"/>
      <c r="V1" s="5"/>
      <c r="W1" s="5"/>
      <c r="X1" s="5"/>
      <c r="Y1" s="25"/>
      <c r="Z1" s="5"/>
      <c r="AA1" s="5"/>
      <c r="AB1" s="5"/>
      <c r="AC1" s="5"/>
      <c r="AD1" s="335" t="s">
        <v>270</v>
      </c>
    </row>
    <row r="2" spans="1:32" ht="9.75" customHeight="1" x14ac:dyDescent="0.15">
      <c r="A2" s="5"/>
      <c r="B2" s="5"/>
      <c r="C2" s="5"/>
      <c r="D2" s="5"/>
      <c r="E2" s="5"/>
      <c r="F2" s="5"/>
      <c r="G2" s="5"/>
      <c r="H2" s="5"/>
      <c r="I2" s="5"/>
      <c r="J2" s="5"/>
      <c r="K2" s="5"/>
      <c r="L2" s="5"/>
      <c r="M2" s="5"/>
      <c r="N2" s="5"/>
      <c r="O2" s="5"/>
      <c r="P2" s="5"/>
      <c r="Q2" s="5"/>
      <c r="R2" s="5"/>
      <c r="S2" s="5"/>
      <c r="T2" s="5"/>
      <c r="U2" s="5"/>
      <c r="V2" s="5"/>
      <c r="W2" s="5"/>
      <c r="X2" s="5"/>
      <c r="Y2" s="25"/>
      <c r="Z2" s="5"/>
      <c r="AA2" s="5"/>
      <c r="AB2" s="5"/>
      <c r="AC2" s="5"/>
      <c r="AD2" s="449" t="str">
        <f>IF(はじめに!$C$9="","",はじめに!$C$9)</f>
        <v/>
      </c>
    </row>
    <row r="3" spans="1:32" ht="16.5" customHeight="1" x14ac:dyDescent="0.15">
      <c r="A3" s="337" t="s">
        <v>40</v>
      </c>
      <c r="B3" s="9" t="s">
        <v>227</v>
      </c>
      <c r="C3" s="10"/>
      <c r="D3" s="10"/>
      <c r="E3" s="10"/>
      <c r="F3" s="10"/>
      <c r="G3" s="10"/>
      <c r="H3" s="10"/>
      <c r="I3" s="10"/>
      <c r="J3" s="10"/>
      <c r="K3" s="12"/>
      <c r="L3" s="9"/>
      <c r="M3" s="9"/>
      <c r="N3" s="9"/>
      <c r="O3" s="9"/>
      <c r="P3" s="9"/>
      <c r="Q3" s="9"/>
      <c r="R3" s="9"/>
      <c r="S3" s="9"/>
      <c r="T3" s="9"/>
      <c r="U3" s="9"/>
      <c r="V3" s="9"/>
      <c r="W3" s="9"/>
      <c r="X3" s="9"/>
      <c r="Y3" s="9"/>
      <c r="Z3" s="5"/>
      <c r="AA3" s="5"/>
      <c r="AB3" s="5"/>
      <c r="AC3" s="5"/>
      <c r="AD3" s="5"/>
    </row>
    <row r="4" spans="1:32" ht="16.5" customHeight="1" x14ac:dyDescent="0.15">
      <c r="A4" s="28"/>
      <c r="B4" s="29"/>
      <c r="C4" s="29"/>
      <c r="D4" s="29"/>
      <c r="E4" s="29"/>
      <c r="F4" s="30"/>
      <c r="G4" s="30"/>
      <c r="H4" s="30"/>
      <c r="I4" s="30"/>
      <c r="J4" s="30"/>
      <c r="K4" s="30"/>
      <c r="L4" s="30"/>
      <c r="M4" s="30"/>
      <c r="N4" s="30"/>
      <c r="O4" s="30"/>
      <c r="P4" s="30"/>
      <c r="Q4" s="30"/>
      <c r="R4" s="30"/>
      <c r="S4" s="30"/>
      <c r="T4" s="30"/>
      <c r="U4" s="30"/>
      <c r="V4" s="30"/>
      <c r="W4" s="30"/>
      <c r="X4" s="30"/>
      <c r="Y4" s="30"/>
      <c r="Z4" s="30"/>
      <c r="AA4" s="30"/>
      <c r="AB4" s="30"/>
      <c r="AC4" s="30"/>
      <c r="AD4" s="31"/>
    </row>
    <row r="5" spans="1:32" ht="16.5" customHeight="1" x14ac:dyDescent="0.15">
      <c r="A5" s="32"/>
      <c r="B5" s="33"/>
      <c r="C5" s="33"/>
      <c r="D5" s="33"/>
      <c r="E5" s="33"/>
      <c r="F5" s="34"/>
      <c r="G5" s="34"/>
      <c r="H5" s="34"/>
      <c r="I5" s="34"/>
      <c r="J5" s="34"/>
      <c r="K5" s="34"/>
      <c r="L5" s="34"/>
      <c r="M5" s="34"/>
      <c r="N5" s="34"/>
      <c r="O5" s="34"/>
      <c r="P5" s="34"/>
      <c r="Q5" s="34"/>
      <c r="R5" s="34"/>
      <c r="S5" s="34"/>
      <c r="T5" s="34"/>
      <c r="U5" s="34"/>
      <c r="V5" s="34"/>
      <c r="W5" s="34"/>
      <c r="X5" s="34"/>
      <c r="Y5" s="34"/>
      <c r="Z5" s="34"/>
      <c r="AA5" s="34"/>
      <c r="AB5" s="34"/>
      <c r="AC5" s="34"/>
      <c r="AD5" s="35"/>
      <c r="AE5" s="426" t="s">
        <v>379</v>
      </c>
    </row>
    <row r="6" spans="1:32" ht="16.5" customHeight="1" x14ac:dyDescent="0.15">
      <c r="A6" s="36"/>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c r="AF6" s="428" t="s">
        <v>385</v>
      </c>
    </row>
    <row r="7" spans="1:32" ht="16.5" customHeight="1" x14ac:dyDescent="0.15">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row>
    <row r="8" spans="1:32" ht="16.5" customHeight="1" x14ac:dyDescent="0.15">
      <c r="A8" s="36"/>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8"/>
    </row>
    <row r="9" spans="1:32" ht="16.5" customHeight="1" x14ac:dyDescent="0.15">
      <c r="A9" s="36"/>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8"/>
    </row>
    <row r="10" spans="1:32" ht="16.5" customHeight="1" x14ac:dyDescent="0.15">
      <c r="A10" s="36"/>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8"/>
    </row>
    <row r="11" spans="1:32" ht="16.5" customHeight="1" x14ac:dyDescent="0.15">
      <c r="A11" s="36"/>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8"/>
    </row>
    <row r="12" spans="1:32" ht="16.5" customHeight="1" x14ac:dyDescent="0.15">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8"/>
    </row>
    <row r="13" spans="1:32" ht="16.5" customHeight="1" x14ac:dyDescent="0.15">
      <c r="A13" s="36"/>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8"/>
    </row>
    <row r="14" spans="1:32" ht="16.5" customHeight="1" x14ac:dyDescent="0.15">
      <c r="A14" s="36"/>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8"/>
    </row>
    <row r="15" spans="1:32" ht="16.5" customHeight="1" x14ac:dyDescent="0.15">
      <c r="A15" s="36"/>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8"/>
    </row>
    <row r="16" spans="1:32" ht="16.5" customHeight="1" x14ac:dyDescent="0.15">
      <c r="A16" s="36"/>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8"/>
    </row>
    <row r="17" spans="1:31" ht="16.5" customHeight="1" x14ac:dyDescent="0.15">
      <c r="A17" s="36"/>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8"/>
    </row>
    <row r="18" spans="1:31" ht="16.5" customHeight="1" x14ac:dyDescent="0.15">
      <c r="A18" s="3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8"/>
    </row>
    <row r="19" spans="1:31" ht="16.5" customHeight="1" x14ac:dyDescent="0.15">
      <c r="A19" s="36"/>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8"/>
    </row>
    <row r="20" spans="1:31" ht="16.5" customHeight="1" x14ac:dyDescent="0.15">
      <c r="A20" s="36"/>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8"/>
    </row>
    <row r="21" spans="1:31" ht="16.5" customHeight="1" x14ac:dyDescent="0.15">
      <c r="A21" s="36"/>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8"/>
    </row>
    <row r="22" spans="1:31" ht="16.5" customHeight="1" x14ac:dyDescent="0.15">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8"/>
    </row>
    <row r="23" spans="1:31" ht="16.5" customHeight="1" x14ac:dyDescent="0.15">
      <c r="A23" s="36"/>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8"/>
    </row>
    <row r="24" spans="1:31" ht="16.5" customHeight="1" x14ac:dyDescent="0.15">
      <c r="A24" s="36"/>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8"/>
    </row>
    <row r="25" spans="1:31" ht="16.5" customHeight="1" x14ac:dyDescent="0.15">
      <c r="A25" s="36"/>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8"/>
    </row>
    <row r="26" spans="1:31" ht="16.5" customHeight="1" x14ac:dyDescent="0.15">
      <c r="A26" s="36"/>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8"/>
    </row>
    <row r="27" spans="1:31" ht="16.5" customHeight="1" x14ac:dyDescent="0.15">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1"/>
    </row>
    <row r="28" spans="1:31" ht="16.5" customHeight="1" x14ac:dyDescent="0.15">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1"/>
    </row>
    <row r="29" spans="1:31" ht="16.5" customHeight="1" x14ac:dyDescent="0.15">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1"/>
    </row>
    <row r="30" spans="1:31" ht="16.5" customHeight="1" x14ac:dyDescent="0.15">
      <c r="A30" s="39"/>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1"/>
      <c r="AE30" s="429"/>
    </row>
    <row r="31" spans="1:31" ht="16.5" customHeight="1" x14ac:dyDescent="0.15">
      <c r="A31" s="39"/>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1"/>
    </row>
    <row r="32" spans="1:31" ht="16.5" customHeight="1" x14ac:dyDescent="0.15">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1"/>
    </row>
    <row r="33" spans="1:31" ht="16.5" customHeight="1" x14ac:dyDescent="0.15">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1"/>
    </row>
    <row r="34" spans="1:31" ht="16.5" customHeight="1" x14ac:dyDescent="0.15">
      <c r="A34" s="39"/>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1"/>
    </row>
    <row r="35" spans="1:31" ht="16.5" customHeight="1" x14ac:dyDescent="0.15">
      <c r="A35" s="39"/>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1"/>
    </row>
    <row r="36" spans="1:31" ht="16.5" customHeight="1" x14ac:dyDescent="0.15">
      <c r="A36" s="39"/>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1"/>
    </row>
    <row r="37" spans="1:31" ht="16.5" customHeight="1" x14ac:dyDescent="0.1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1"/>
    </row>
    <row r="38" spans="1:31" ht="16.5" customHeight="1" x14ac:dyDescent="0.15">
      <c r="A38" s="39"/>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1"/>
      <c r="AE38" s="430"/>
    </row>
    <row r="39" spans="1:31" ht="16.5" customHeight="1" x14ac:dyDescent="0.15">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1"/>
    </row>
    <row r="40" spans="1:31" ht="16.5" customHeight="1" x14ac:dyDescent="0.15">
      <c r="A40" s="39"/>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1"/>
    </row>
    <row r="41" spans="1:31" ht="16.5" customHeight="1" x14ac:dyDescent="0.15">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1"/>
    </row>
    <row r="42" spans="1:31" ht="16.5" customHeight="1" x14ac:dyDescent="0.15">
      <c r="A42" s="39"/>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1"/>
    </row>
    <row r="43" spans="1:31" ht="16.5" customHeight="1" x14ac:dyDescent="0.15">
      <c r="A43" s="39"/>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1"/>
    </row>
    <row r="44" spans="1:31" ht="16.5" customHeight="1" x14ac:dyDescent="0.15">
      <c r="A44" s="39"/>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1"/>
    </row>
    <row r="45" spans="1:31" ht="16.5" customHeight="1" x14ac:dyDescent="0.15">
      <c r="A45" s="39"/>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1"/>
    </row>
    <row r="46" spans="1:31" ht="16.5" customHeight="1" x14ac:dyDescent="0.15">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1"/>
    </row>
    <row r="47" spans="1:31" ht="16.5" customHeight="1" x14ac:dyDescent="0.15">
      <c r="A47" s="39"/>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1"/>
    </row>
    <row r="48" spans="1:31" ht="16.5" customHeight="1" x14ac:dyDescent="0.15">
      <c r="A48" s="39"/>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1"/>
    </row>
    <row r="49" spans="1:30" ht="16.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1"/>
    </row>
    <row r="50" spans="1:30" ht="16.5" customHeight="1" x14ac:dyDescent="0.15">
      <c r="A50" s="42"/>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4"/>
    </row>
    <row r="51" spans="1:30" ht="16.5" customHeight="1" x14ac:dyDescent="0.15">
      <c r="B51" s="431"/>
      <c r="C51" s="432"/>
      <c r="Y51" s="427"/>
    </row>
    <row r="52" spans="1:30" ht="16.5" customHeight="1" x14ac:dyDescent="0.15">
      <c r="C52" s="432"/>
      <c r="Y52" s="427"/>
    </row>
    <row r="53" spans="1:30" ht="16.5" customHeight="1" x14ac:dyDescent="0.15">
      <c r="C53" s="432"/>
      <c r="Y53" s="427"/>
    </row>
    <row r="54" spans="1:30" ht="16.5" customHeight="1" x14ac:dyDescent="0.15">
      <c r="C54" s="433"/>
      <c r="Y54" s="427"/>
    </row>
    <row r="55" spans="1:30" ht="16.5" customHeight="1" x14ac:dyDescent="0.15">
      <c r="C55" s="433"/>
      <c r="Y55" s="427"/>
    </row>
    <row r="56" spans="1:30" ht="16.5" customHeight="1" x14ac:dyDescent="0.15">
      <c r="U56" s="434"/>
      <c r="Y56" s="427"/>
    </row>
    <row r="57" spans="1:30" ht="16.5" customHeight="1" x14ac:dyDescent="0.15">
      <c r="Y57" s="427"/>
    </row>
    <row r="58" spans="1:30" ht="16.5" customHeight="1" x14ac:dyDescent="0.15">
      <c r="Y58" s="427"/>
    </row>
    <row r="59" spans="1:30" ht="16.5" customHeight="1" x14ac:dyDescent="0.15">
      <c r="Y59" s="427"/>
    </row>
    <row r="60" spans="1:30" ht="16.5" customHeight="1" x14ac:dyDescent="0.15">
      <c r="Y60" s="427"/>
    </row>
    <row r="61" spans="1:30" ht="16.5" customHeight="1" x14ac:dyDescent="0.15">
      <c r="Y61" s="427"/>
    </row>
    <row r="62" spans="1:30" ht="16.5" customHeight="1" x14ac:dyDescent="0.15">
      <c r="Y62" s="427"/>
    </row>
    <row r="63" spans="1:30" ht="16.5" customHeight="1" x14ac:dyDescent="0.15">
      <c r="Y63" s="427"/>
    </row>
    <row r="64" spans="1:30" ht="16.5" customHeight="1" x14ac:dyDescent="0.15">
      <c r="Y64" s="427"/>
    </row>
    <row r="65" spans="25:25" ht="16.5" customHeight="1" x14ac:dyDescent="0.15">
      <c r="Y65" s="427"/>
    </row>
    <row r="66" spans="25:25" ht="16.5" customHeight="1" x14ac:dyDescent="0.15">
      <c r="Y66" s="427"/>
    </row>
    <row r="67" spans="25:25" ht="16.5" customHeight="1" x14ac:dyDescent="0.15">
      <c r="Y67" s="427"/>
    </row>
    <row r="68" spans="25:25" ht="16.5" customHeight="1" x14ac:dyDescent="0.15">
      <c r="Y68" s="427"/>
    </row>
    <row r="69" spans="25:25" ht="16.5" customHeight="1" x14ac:dyDescent="0.15">
      <c r="Y69" s="427"/>
    </row>
    <row r="70" spans="25:25" ht="16.5" customHeight="1" x14ac:dyDescent="0.15">
      <c r="Y70" s="427"/>
    </row>
    <row r="71" spans="25:25" ht="16.5" customHeight="1" x14ac:dyDescent="0.15">
      <c r="Y71" s="427"/>
    </row>
    <row r="72" spans="25:25" ht="16.5" customHeight="1" x14ac:dyDescent="0.15">
      <c r="Y72" s="427"/>
    </row>
    <row r="73" spans="25:25" ht="16.5" customHeight="1" x14ac:dyDescent="0.15">
      <c r="Y73" s="427"/>
    </row>
    <row r="74" spans="25:25" ht="16.5" customHeight="1" x14ac:dyDescent="0.15">
      <c r="Y74" s="427"/>
    </row>
  </sheetData>
  <sheetProtection sheet="1" scenarios="1" formatCells="0" formatRows="0" insertRows="0" deleteRows="0" selectLockedCells="1"/>
  <phoneticPr fontId="3"/>
  <printOptions horizontalCentered="1"/>
  <pageMargins left="0.59055118110236227" right="0.23622047244094491" top="0.55118110236220474" bottom="0.55118110236220474" header="0.31496062992125984" footer="0.31496062992125984"/>
  <pageSetup paperSize="9" scale="91" fitToWidth="0" orientation="portrait" cellComments="asDisplayed" errors="NA" r:id="rId1"/>
  <headerFooter alignWithMargins="0">
    <oddFooter>&amp;R&amp;"ＭＳ Ｐ明朝,標準"&amp;8コミュニティZEH</oddFooter>
  </headerFooter>
  <ignoredErrors>
    <ignoredError sqref="A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Q18"/>
  <sheetViews>
    <sheetView showGridLines="0" view="pageBreakPreview" zoomScale="85" zoomScaleNormal="100" zoomScaleSheetLayoutView="85" workbookViewId="0">
      <selection activeCell="B16" sqref="B16"/>
    </sheetView>
  </sheetViews>
  <sheetFormatPr defaultColWidth="3.125" defaultRowHeight="21" customHeight="1" x14ac:dyDescent="0.15"/>
  <cols>
    <col min="1" max="1" width="2.5" style="48" customWidth="1"/>
    <col min="2" max="6" width="23.75" style="48" customWidth="1"/>
    <col min="7" max="16384" width="3.125" style="48"/>
  </cols>
  <sheetData>
    <row r="1" spans="1:17" ht="15" customHeight="1" x14ac:dyDescent="0.15">
      <c r="A1" s="46"/>
      <c r="B1" s="47"/>
      <c r="C1" s="46"/>
      <c r="D1" s="46"/>
      <c r="E1" s="46"/>
      <c r="F1" s="46"/>
      <c r="G1" s="46"/>
      <c r="H1" s="46"/>
      <c r="I1" s="46"/>
      <c r="J1" s="46"/>
      <c r="K1" s="46"/>
      <c r="L1" s="46"/>
      <c r="M1" s="46"/>
      <c r="N1" s="46"/>
      <c r="O1" s="46"/>
      <c r="P1" s="46"/>
      <c r="Q1" s="46"/>
    </row>
    <row r="2" spans="1:17" ht="15" customHeight="1" x14ac:dyDescent="0.15">
      <c r="A2" s="46"/>
      <c r="B2" s="47" t="s">
        <v>41</v>
      </c>
      <c r="C2" s="46"/>
      <c r="D2" s="46"/>
      <c r="E2" s="46"/>
      <c r="F2" s="46"/>
      <c r="G2" s="46"/>
      <c r="H2" s="46"/>
      <c r="I2" s="46"/>
      <c r="J2" s="46"/>
      <c r="K2" s="46"/>
      <c r="L2" s="46"/>
      <c r="M2" s="46"/>
      <c r="N2" s="46"/>
      <c r="O2" s="46"/>
      <c r="P2" s="46"/>
      <c r="Q2" s="46"/>
    </row>
    <row r="3" spans="1:17" ht="15" customHeight="1" x14ac:dyDescent="0.15">
      <c r="A3" s="46"/>
      <c r="B3" s="47" t="s">
        <v>42</v>
      </c>
      <c r="C3" s="46"/>
      <c r="D3" s="46"/>
      <c r="E3" s="46"/>
      <c r="F3" s="46"/>
      <c r="G3" s="46"/>
      <c r="H3" s="46"/>
      <c r="I3" s="46"/>
      <c r="J3" s="46"/>
      <c r="K3" s="46"/>
      <c r="L3" s="46"/>
      <c r="M3" s="46"/>
      <c r="N3" s="46"/>
      <c r="O3" s="46"/>
      <c r="P3" s="46"/>
      <c r="Q3" s="46"/>
    </row>
    <row r="4" spans="1:17" ht="7.5" customHeight="1" x14ac:dyDescent="0.15">
      <c r="A4" s="46"/>
      <c r="B4" s="47"/>
      <c r="C4" s="46"/>
      <c r="D4" s="46"/>
      <c r="E4" s="46"/>
      <c r="F4" s="46"/>
      <c r="G4" s="46"/>
      <c r="H4" s="46"/>
      <c r="I4" s="46"/>
      <c r="J4" s="46"/>
      <c r="K4" s="46"/>
      <c r="L4" s="46"/>
      <c r="M4" s="46"/>
      <c r="N4" s="46"/>
      <c r="O4" s="46"/>
      <c r="P4" s="46"/>
      <c r="Q4" s="46"/>
    </row>
    <row r="5" spans="1:17" ht="15" customHeight="1" x14ac:dyDescent="0.15">
      <c r="A5" s="46"/>
      <c r="B5" s="47" t="s">
        <v>43</v>
      </c>
      <c r="C5" s="46"/>
      <c r="D5" s="46"/>
      <c r="E5" s="46"/>
      <c r="F5" s="46"/>
      <c r="G5" s="46"/>
      <c r="H5" s="46"/>
      <c r="I5" s="46"/>
      <c r="J5" s="46"/>
      <c r="K5" s="46"/>
      <c r="L5" s="46"/>
      <c r="M5" s="46"/>
      <c r="N5" s="46"/>
      <c r="O5" s="46"/>
      <c r="P5" s="46"/>
      <c r="Q5" s="46"/>
    </row>
    <row r="6" spans="1:17" ht="15" customHeight="1" x14ac:dyDescent="0.15">
      <c r="A6" s="46"/>
      <c r="B6" s="47" t="s">
        <v>44</v>
      </c>
      <c r="C6" s="46"/>
      <c r="D6" s="46"/>
      <c r="E6" s="46"/>
      <c r="F6" s="46"/>
      <c r="G6" s="46"/>
      <c r="H6" s="46"/>
      <c r="I6" s="46"/>
      <c r="J6" s="46"/>
      <c r="K6" s="46"/>
      <c r="L6" s="46"/>
      <c r="M6" s="46"/>
      <c r="N6" s="46"/>
      <c r="O6" s="46"/>
      <c r="P6" s="46"/>
      <c r="Q6" s="46"/>
    </row>
    <row r="7" spans="1:17" ht="15" customHeight="1" x14ac:dyDescent="0.15">
      <c r="A7" s="46"/>
      <c r="B7" s="46"/>
      <c r="C7" s="46"/>
      <c r="D7" s="46"/>
      <c r="E7" s="46"/>
      <c r="F7" s="46"/>
      <c r="G7" s="46"/>
      <c r="H7" s="46"/>
      <c r="I7" s="46"/>
      <c r="J7" s="46"/>
      <c r="K7" s="46"/>
      <c r="L7" s="46"/>
      <c r="M7" s="46"/>
      <c r="N7" s="46"/>
      <c r="O7" s="46"/>
      <c r="P7" s="46"/>
      <c r="Q7" s="46"/>
    </row>
    <row r="8" spans="1:17" ht="15" customHeight="1" x14ac:dyDescent="0.15">
      <c r="A8" s="345"/>
      <c r="B8" s="336" t="s">
        <v>279</v>
      </c>
      <c r="C8" s="336"/>
      <c r="D8" s="336"/>
      <c r="E8" s="336"/>
      <c r="F8" s="449" t="str">
        <f>IF(はじめに!$C$9="","",はじめに!$C$9)</f>
        <v/>
      </c>
      <c r="G8" s="46"/>
      <c r="H8" s="46"/>
      <c r="I8" s="46"/>
      <c r="J8" s="46"/>
      <c r="K8" s="46"/>
      <c r="L8" s="46"/>
      <c r="M8" s="46"/>
      <c r="N8" s="46"/>
      <c r="O8" s="46"/>
      <c r="P8" s="46"/>
      <c r="Q8" s="46"/>
    </row>
    <row r="9" spans="1:17" ht="15" customHeight="1" x14ac:dyDescent="0.15">
      <c r="A9" s="345"/>
      <c r="B9" s="336"/>
      <c r="C9" s="336"/>
      <c r="D9" s="336"/>
      <c r="E9" s="336"/>
      <c r="F9" s="336"/>
      <c r="G9" s="46"/>
      <c r="H9" s="46"/>
      <c r="I9" s="46"/>
      <c r="J9" s="46"/>
      <c r="K9" s="46"/>
      <c r="L9" s="46"/>
      <c r="M9" s="46"/>
      <c r="N9" s="46"/>
      <c r="O9" s="46"/>
      <c r="P9" s="46"/>
      <c r="Q9" s="46"/>
    </row>
    <row r="10" spans="1:17" ht="20.100000000000001" customHeight="1" x14ac:dyDescent="0.15">
      <c r="A10" s="346"/>
      <c r="B10" s="500" t="s">
        <v>280</v>
      </c>
      <c r="C10" s="500"/>
      <c r="D10" s="500"/>
      <c r="E10" s="500"/>
      <c r="F10" s="49"/>
      <c r="G10" s="46"/>
      <c r="H10" s="46"/>
      <c r="I10" s="46"/>
      <c r="J10" s="46"/>
      <c r="K10" s="46"/>
      <c r="L10" s="46"/>
      <c r="M10" s="46"/>
      <c r="N10" s="46"/>
      <c r="O10" s="46"/>
      <c r="P10" s="46"/>
      <c r="Q10" s="46"/>
    </row>
    <row r="11" spans="1:17" ht="22.5" customHeight="1" x14ac:dyDescent="0.15">
      <c r="A11" s="346"/>
      <c r="C11" s="50"/>
      <c r="D11" s="51"/>
      <c r="E11" s="52"/>
      <c r="F11" s="52" t="s">
        <v>45</v>
      </c>
      <c r="G11" s="46"/>
      <c r="H11" s="46"/>
      <c r="I11" s="46"/>
      <c r="J11" s="46"/>
      <c r="K11" s="46"/>
      <c r="L11" s="46"/>
      <c r="M11" s="46"/>
      <c r="N11" s="46"/>
      <c r="O11" s="46"/>
      <c r="P11" s="46"/>
      <c r="Q11" s="46"/>
    </row>
    <row r="12" spans="1:17" ht="21" customHeight="1" thickBot="1" x14ac:dyDescent="0.2">
      <c r="A12" s="345"/>
      <c r="B12" s="53"/>
      <c r="C12" s="54"/>
      <c r="D12" s="54"/>
      <c r="E12" s="55"/>
      <c r="F12" s="55"/>
      <c r="G12" s="46"/>
      <c r="H12" s="46"/>
      <c r="I12" s="46"/>
      <c r="J12" s="46"/>
      <c r="K12" s="46"/>
      <c r="L12" s="46"/>
      <c r="M12" s="46"/>
      <c r="N12" s="46"/>
      <c r="O12" s="46"/>
      <c r="P12" s="46"/>
      <c r="Q12" s="46"/>
    </row>
    <row r="13" spans="1:17" ht="30" customHeight="1" x14ac:dyDescent="0.15">
      <c r="A13" s="345"/>
      <c r="B13" s="56" t="s">
        <v>46</v>
      </c>
      <c r="C13" s="57" t="s">
        <v>47</v>
      </c>
      <c r="D13" s="58" t="s">
        <v>48</v>
      </c>
      <c r="E13" s="59" t="s">
        <v>49</v>
      </c>
      <c r="F13" s="60" t="s">
        <v>50</v>
      </c>
      <c r="G13" s="46"/>
      <c r="H13" s="46"/>
      <c r="I13" s="46"/>
      <c r="J13" s="46"/>
      <c r="K13" s="46"/>
      <c r="L13" s="46"/>
      <c r="M13" s="46"/>
      <c r="N13" s="46"/>
      <c r="O13" s="46"/>
      <c r="P13" s="46"/>
      <c r="Q13" s="46"/>
    </row>
    <row r="14" spans="1:17" ht="30" customHeight="1" x14ac:dyDescent="0.15">
      <c r="A14" s="345"/>
      <c r="B14" s="61" t="s">
        <v>413</v>
      </c>
      <c r="C14" s="62">
        <f>'7-２．コミュニティに資する設備　予算書'!I28</f>
        <v>0</v>
      </c>
      <c r="D14" s="63">
        <f>'7-２．コミュニティに資する設備　予算書'!K28</f>
        <v>0</v>
      </c>
      <c r="E14" s="64">
        <f>'7-２．コミュニティに資する設備　予算書'!M28</f>
        <v>0</v>
      </c>
      <c r="F14" s="65">
        <f>ROUNDDOWN((D14*1/2),0)</f>
        <v>0</v>
      </c>
      <c r="G14" s="46"/>
      <c r="H14" s="46"/>
      <c r="I14" s="46"/>
      <c r="J14" s="46"/>
      <c r="K14" s="46"/>
      <c r="L14" s="46"/>
      <c r="M14" s="46"/>
      <c r="N14" s="46"/>
      <c r="O14" s="46"/>
      <c r="P14" s="46"/>
      <c r="Q14" s="46"/>
    </row>
    <row r="15" spans="1:17" ht="30" customHeight="1" thickBot="1" x14ac:dyDescent="0.2">
      <c r="A15" s="345"/>
      <c r="B15" s="66" t="s">
        <v>414</v>
      </c>
      <c r="C15" s="67">
        <f>'7-２．コミュニティに資する設備　予算書'!I40</f>
        <v>0</v>
      </c>
      <c r="D15" s="68">
        <f>'7-２．コミュニティに資する設備　予算書'!K40</f>
        <v>0</v>
      </c>
      <c r="E15" s="69">
        <f>'7-２．コミュニティに資する設備　予算書'!M40</f>
        <v>0</v>
      </c>
      <c r="F15" s="70">
        <f>ROUNDDOWN((D14*1/2),0)</f>
        <v>0</v>
      </c>
      <c r="G15" s="46"/>
      <c r="H15" s="46"/>
      <c r="I15" s="46"/>
      <c r="J15" s="46"/>
      <c r="K15" s="46"/>
      <c r="L15" s="46"/>
      <c r="M15" s="46"/>
      <c r="N15" s="46"/>
      <c r="O15" s="46"/>
      <c r="P15" s="46"/>
      <c r="Q15" s="46"/>
    </row>
    <row r="16" spans="1:17" ht="30" customHeight="1" thickTop="1" thickBot="1" x14ac:dyDescent="0.2">
      <c r="A16" s="345"/>
      <c r="B16" s="71" t="s">
        <v>52</v>
      </c>
      <c r="C16" s="72">
        <f>SUM(C14:C15)</f>
        <v>0</v>
      </c>
      <c r="D16" s="73">
        <f>SUM(D14:D15)</f>
        <v>0</v>
      </c>
      <c r="E16" s="74">
        <f>SUM(E14:E15)</f>
        <v>0</v>
      </c>
      <c r="F16" s="75">
        <f>SUM(F14:F15)</f>
        <v>0</v>
      </c>
      <c r="G16" s="422" t="s">
        <v>382</v>
      </c>
      <c r="H16" s="46"/>
      <c r="I16" s="46"/>
      <c r="J16" s="46"/>
      <c r="K16" s="46"/>
      <c r="L16" s="46"/>
      <c r="M16" s="46"/>
      <c r="N16" s="46"/>
      <c r="O16" s="46"/>
      <c r="P16" s="46"/>
      <c r="Q16" s="46"/>
    </row>
    <row r="17" spans="1:17" ht="11.25" customHeight="1" x14ac:dyDescent="0.15">
      <c r="A17" s="345"/>
      <c r="B17" s="54"/>
      <c r="C17" s="76"/>
      <c r="D17" s="76"/>
      <c r="E17" s="76"/>
      <c r="F17" s="76"/>
      <c r="G17" s="46"/>
      <c r="H17" s="46"/>
      <c r="I17" s="46"/>
      <c r="J17" s="46"/>
      <c r="K17" s="46"/>
      <c r="L17" s="46"/>
      <c r="M17" s="46"/>
      <c r="N17" s="46"/>
      <c r="O17" s="46"/>
      <c r="P17" s="46"/>
      <c r="Q17" s="46"/>
    </row>
    <row r="18" spans="1:17" ht="21" customHeight="1" x14ac:dyDescent="0.15">
      <c r="A18" s="345"/>
      <c r="G18" s="46"/>
      <c r="H18" s="46"/>
      <c r="I18" s="46"/>
      <c r="J18" s="46"/>
      <c r="K18" s="46"/>
      <c r="L18" s="46"/>
      <c r="M18" s="46"/>
      <c r="N18" s="46"/>
      <c r="O18" s="46"/>
      <c r="P18" s="46"/>
      <c r="Q18" s="46"/>
    </row>
  </sheetData>
  <sheetProtection sheet="1" objects="1" scenarios="1" selectLockedCells="1"/>
  <mergeCells count="1">
    <mergeCell ref="B10:E10"/>
  </mergeCells>
  <phoneticPr fontId="3"/>
  <conditionalFormatting sqref="D13:E13 G10:XFD1048576 A16:C16 A15:E15 A10:B10 A11:E12 A13:C14 A18:E1048576">
    <cfRule type="expression" priority="9" stopIfTrue="1">
      <formula>CELL("protect", A10)=1</formula>
    </cfRule>
  </conditionalFormatting>
  <conditionalFormatting sqref="D14">
    <cfRule type="expression" priority="8" stopIfTrue="1">
      <formula>CELL("protect", D14)=1</formula>
    </cfRule>
  </conditionalFormatting>
  <conditionalFormatting sqref="E14">
    <cfRule type="expression" priority="7" stopIfTrue="1">
      <formula>CELL("protect", E14)=1</formula>
    </cfRule>
  </conditionalFormatting>
  <conditionalFormatting sqref="D16">
    <cfRule type="expression" priority="6" stopIfTrue="1">
      <formula>CELL("protect", D16)=1</formula>
    </cfRule>
  </conditionalFormatting>
  <conditionalFormatting sqref="E16">
    <cfRule type="expression" priority="5" stopIfTrue="1">
      <formula>CELL("protect", E16)=1</formula>
    </cfRule>
  </conditionalFormatting>
  <conditionalFormatting sqref="A17">
    <cfRule type="expression" priority="4" stopIfTrue="1">
      <formula>CELL("protect", A17)=1</formula>
    </cfRule>
  </conditionalFormatting>
  <conditionalFormatting sqref="F15 F11:F13 F18:F1048576">
    <cfRule type="expression" priority="3" stopIfTrue="1">
      <formula>CELL("protect", F11)=1</formula>
    </cfRule>
  </conditionalFormatting>
  <conditionalFormatting sqref="F14">
    <cfRule type="expression" priority="2" stopIfTrue="1">
      <formula>CELL("protect", F14)=1</formula>
    </cfRule>
  </conditionalFormatting>
  <conditionalFormatting sqref="F16">
    <cfRule type="expression" priority="1" stopIfTrue="1">
      <formula>CELL("protect", F16)=1</formula>
    </cfRule>
  </conditionalFormatting>
  <printOptions horizontalCentered="1"/>
  <pageMargins left="0.59055118110236227" right="0.23622047244094491" top="0.55118110236220474" bottom="0.55118110236220474" header="0.31496062992125984" footer="0.31496062992125984"/>
  <pageSetup paperSize="9" scale="71" fitToHeight="0" orientation="portrait" cellComments="asDisplayed" errors="NA" r:id="rId1"/>
  <headerFooter alignWithMargins="0">
    <oddFooter>&amp;R&amp;"ＭＳ Ｐ明朝,標準"&amp;8コミュニティZEH</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O391"/>
  <sheetViews>
    <sheetView showGridLines="0" view="pageBreakPreview" zoomScale="90" zoomScaleNormal="85" zoomScaleSheetLayoutView="90" workbookViewId="0">
      <selection activeCell="A11" sqref="A11"/>
    </sheetView>
  </sheetViews>
  <sheetFormatPr defaultColWidth="9" defaultRowHeight="18.75" customHeight="1" x14ac:dyDescent="0.4"/>
  <cols>
    <col min="1" max="1" width="3.25" style="83" customWidth="1"/>
    <col min="2" max="2" width="5" style="254" customWidth="1"/>
    <col min="3" max="3" width="27.5" style="83" customWidth="1"/>
    <col min="4" max="5" width="11.25" style="83" customWidth="1"/>
    <col min="6" max="6" width="4.375" style="76" customWidth="1"/>
    <col min="7" max="7" width="7.5" style="255" customWidth="1"/>
    <col min="8" max="8" width="5" style="255" customWidth="1"/>
    <col min="9" max="9" width="12.625" style="256" customWidth="1"/>
    <col min="10" max="10" width="5" style="255" customWidth="1"/>
    <col min="11" max="11" width="12.625" style="256" customWidth="1"/>
    <col min="12" max="12" width="5" style="255" customWidth="1"/>
    <col min="13" max="13" width="12.625" style="256" customWidth="1"/>
    <col min="14" max="14" width="11.25" style="257" customWidth="1"/>
    <col min="15" max="16384" width="9" style="83"/>
  </cols>
  <sheetData>
    <row r="1" spans="2:15" ht="18.75" customHeight="1" x14ac:dyDescent="0.4">
      <c r="B1" s="78" t="s">
        <v>383</v>
      </c>
      <c r="C1" s="77"/>
      <c r="D1" s="77"/>
      <c r="E1" s="77"/>
      <c r="F1" s="79"/>
      <c r="G1" s="80"/>
      <c r="H1" s="80"/>
      <c r="I1" s="81"/>
      <c r="J1" s="80"/>
      <c r="K1" s="81"/>
      <c r="L1" s="80"/>
      <c r="M1" s="81"/>
      <c r="N1" s="82"/>
      <c r="O1" s="77"/>
    </row>
    <row r="2" spans="2:15" ht="18.75" customHeight="1" x14ac:dyDescent="0.4">
      <c r="B2" s="84"/>
      <c r="C2" s="85" t="s">
        <v>386</v>
      </c>
      <c r="D2" s="77"/>
      <c r="E2" s="77"/>
      <c r="F2" s="79"/>
      <c r="G2" s="80"/>
      <c r="H2" s="80"/>
      <c r="I2" s="81"/>
      <c r="J2" s="80"/>
      <c r="K2" s="81"/>
      <c r="L2" s="80"/>
      <c r="M2" s="81"/>
      <c r="N2" s="82"/>
      <c r="O2" s="77"/>
    </row>
    <row r="3" spans="2:15" ht="18.75" customHeight="1" x14ac:dyDescent="0.4">
      <c r="B3" s="84"/>
      <c r="C3" s="85" t="s">
        <v>282</v>
      </c>
      <c r="D3" s="77"/>
      <c r="E3" s="77"/>
      <c r="F3" s="79"/>
      <c r="G3" s="80"/>
      <c r="H3" s="80"/>
      <c r="I3" s="81"/>
      <c r="J3" s="80"/>
      <c r="K3" s="81"/>
      <c r="L3" s="80"/>
      <c r="M3" s="81"/>
      <c r="N3" s="82"/>
      <c r="O3" s="77"/>
    </row>
    <row r="4" spans="2:15" ht="18.75" customHeight="1" x14ac:dyDescent="0.4">
      <c r="B4" s="84"/>
      <c r="C4" s="85" t="s">
        <v>387</v>
      </c>
      <c r="D4" s="77"/>
      <c r="E4" s="77"/>
      <c r="F4" s="79"/>
      <c r="G4" s="80"/>
      <c r="H4" s="80"/>
      <c r="I4" s="81"/>
      <c r="J4" s="80"/>
      <c r="K4" s="81"/>
      <c r="L4" s="80"/>
      <c r="M4" s="81"/>
      <c r="N4" s="82"/>
      <c r="O4" s="77"/>
    </row>
    <row r="5" spans="2:15" ht="18.75" customHeight="1" x14ac:dyDescent="0.4">
      <c r="B5" s="78" t="s">
        <v>53</v>
      </c>
      <c r="C5" s="77"/>
      <c r="D5" s="77"/>
      <c r="E5" s="77"/>
      <c r="F5" s="79"/>
      <c r="G5" s="80"/>
      <c r="H5" s="80"/>
      <c r="I5" s="81"/>
      <c r="J5" s="80"/>
      <c r="K5" s="81"/>
      <c r="L5" s="80"/>
      <c r="M5" s="81"/>
      <c r="N5" s="82"/>
      <c r="O5" s="436"/>
    </row>
    <row r="6" spans="2:15" ht="18.75" customHeight="1" x14ac:dyDescent="0.4">
      <c r="B6" s="84"/>
      <c r="C6" s="85" t="s">
        <v>54</v>
      </c>
      <c r="D6" s="77"/>
      <c r="E6" s="77"/>
      <c r="F6" s="79"/>
      <c r="G6" s="80"/>
      <c r="H6" s="80"/>
      <c r="I6" s="81"/>
      <c r="J6" s="80"/>
      <c r="K6" s="81"/>
      <c r="L6" s="80"/>
      <c r="M6" s="81"/>
      <c r="N6" s="82"/>
      <c r="O6" s="77"/>
    </row>
    <row r="7" spans="2:15" ht="18.75" customHeight="1" x14ac:dyDescent="0.4">
      <c r="B7" s="77"/>
      <c r="C7" s="85" t="s">
        <v>55</v>
      </c>
      <c r="D7" s="77"/>
      <c r="E7" s="77"/>
      <c r="F7" s="79"/>
      <c r="G7" s="80"/>
      <c r="H7" s="80"/>
      <c r="I7" s="81"/>
      <c r="J7" s="80"/>
      <c r="K7" s="81"/>
      <c r="L7" s="80"/>
      <c r="M7" s="81"/>
      <c r="N7" s="82"/>
      <c r="O7" s="77"/>
    </row>
    <row r="8" spans="2:15" ht="18.75" customHeight="1" x14ac:dyDescent="0.4">
      <c r="B8" s="77"/>
      <c r="C8" s="85" t="s">
        <v>56</v>
      </c>
      <c r="D8" s="77"/>
      <c r="E8" s="77"/>
      <c r="F8" s="79"/>
      <c r="G8" s="80"/>
      <c r="H8" s="80"/>
      <c r="I8" s="81"/>
      <c r="J8" s="80"/>
      <c r="K8" s="81"/>
      <c r="L8" s="80"/>
      <c r="M8" s="81"/>
      <c r="N8" s="82"/>
      <c r="O8" s="77"/>
    </row>
    <row r="9" spans="2:15" ht="18.75" customHeight="1" x14ac:dyDescent="0.4">
      <c r="B9" s="77"/>
      <c r="C9" s="85" t="s">
        <v>388</v>
      </c>
      <c r="D9" s="77"/>
      <c r="E9" s="77"/>
      <c r="F9" s="79"/>
      <c r="G9" s="80"/>
      <c r="H9" s="80"/>
      <c r="I9" s="81"/>
      <c r="J9" s="80"/>
      <c r="K9" s="81"/>
      <c r="L9" s="80"/>
      <c r="M9" s="81"/>
      <c r="N9" s="82"/>
      <c r="O9" s="77"/>
    </row>
    <row r="10" spans="2:15" ht="18.75" customHeight="1" x14ac:dyDescent="0.4">
      <c r="B10" s="85" t="s">
        <v>57</v>
      </c>
      <c r="C10" s="77"/>
      <c r="D10" s="77"/>
      <c r="E10" s="77"/>
      <c r="F10" s="79"/>
      <c r="G10" s="80"/>
      <c r="H10" s="80"/>
      <c r="I10" s="81"/>
      <c r="J10" s="80"/>
      <c r="K10" s="81"/>
      <c r="L10" s="80"/>
      <c r="M10" s="81"/>
      <c r="N10" s="82"/>
      <c r="O10" s="77"/>
    </row>
    <row r="11" spans="2:15" ht="18.75" customHeight="1" x14ac:dyDescent="0.4">
      <c r="B11" s="344" t="s">
        <v>279</v>
      </c>
      <c r="C11" s="339"/>
      <c r="D11" s="339"/>
      <c r="E11" s="339"/>
      <c r="F11" s="340"/>
      <c r="G11" s="341"/>
      <c r="H11" s="341"/>
      <c r="I11" s="342"/>
      <c r="J11" s="341"/>
      <c r="K11" s="342"/>
      <c r="L11" s="341"/>
      <c r="M11" s="342"/>
      <c r="N11" s="449" t="str">
        <f>IF(はじめに!$C$9="","",はじめに!$C$9)</f>
        <v/>
      </c>
      <c r="O11" s="77"/>
    </row>
    <row r="12" spans="2:15" ht="18.75" customHeight="1" x14ac:dyDescent="0.4">
      <c r="B12" s="338"/>
      <c r="C12" s="339"/>
      <c r="D12" s="339"/>
      <c r="E12" s="339"/>
      <c r="F12" s="340"/>
      <c r="G12" s="341"/>
      <c r="H12" s="341"/>
      <c r="I12" s="342"/>
      <c r="J12" s="341"/>
      <c r="K12" s="342"/>
      <c r="L12" s="341"/>
      <c r="M12" s="342"/>
      <c r="N12" s="343"/>
      <c r="O12" s="77"/>
    </row>
    <row r="13" spans="2:15" ht="22.5" customHeight="1" thickBot="1" x14ac:dyDescent="0.25">
      <c r="B13" s="537" t="s">
        <v>281</v>
      </c>
      <c r="C13" s="537"/>
      <c r="D13" s="537"/>
      <c r="E13" s="537"/>
      <c r="F13" s="537"/>
      <c r="G13" s="537"/>
      <c r="H13" s="537"/>
      <c r="I13" s="537"/>
      <c r="J13" s="86"/>
      <c r="K13" s="87"/>
      <c r="L13" s="86"/>
      <c r="M13" s="87"/>
      <c r="N13" s="88"/>
      <c r="O13" s="77"/>
    </row>
    <row r="14" spans="2:15" ht="18.75" customHeight="1" x14ac:dyDescent="0.4">
      <c r="B14" s="504" t="s">
        <v>58</v>
      </c>
      <c r="C14" s="89" t="s">
        <v>59</v>
      </c>
      <c r="D14" s="90"/>
      <c r="E14" s="91"/>
      <c r="F14" s="507" t="s">
        <v>60</v>
      </c>
      <c r="G14" s="510" t="s">
        <v>61</v>
      </c>
      <c r="H14" s="511"/>
      <c r="I14" s="511"/>
      <c r="J14" s="511"/>
      <c r="K14" s="511"/>
      <c r="L14" s="511"/>
      <c r="M14" s="512"/>
      <c r="N14" s="92" t="s">
        <v>62</v>
      </c>
      <c r="O14" s="77"/>
    </row>
    <row r="15" spans="2:15" ht="18.75" customHeight="1" x14ac:dyDescent="0.4">
      <c r="B15" s="505"/>
      <c r="C15" s="93" t="s">
        <v>63</v>
      </c>
      <c r="D15" s="94" t="s">
        <v>64</v>
      </c>
      <c r="E15" s="95" t="s">
        <v>65</v>
      </c>
      <c r="F15" s="508"/>
      <c r="G15" s="513" t="s">
        <v>66</v>
      </c>
      <c r="H15" s="515" t="s">
        <v>47</v>
      </c>
      <c r="I15" s="515"/>
      <c r="J15" s="516" t="s">
        <v>48</v>
      </c>
      <c r="K15" s="517"/>
      <c r="L15" s="518" t="s">
        <v>49</v>
      </c>
      <c r="M15" s="519"/>
      <c r="N15" s="96"/>
      <c r="O15" s="77"/>
    </row>
    <row r="16" spans="2:15" ht="18.75" customHeight="1" thickBot="1" x14ac:dyDescent="0.45">
      <c r="B16" s="506"/>
      <c r="C16" s="97"/>
      <c r="D16" s="98"/>
      <c r="E16" s="99"/>
      <c r="F16" s="509"/>
      <c r="G16" s="514"/>
      <c r="H16" s="100" t="s">
        <v>67</v>
      </c>
      <c r="I16" s="100" t="s">
        <v>68</v>
      </c>
      <c r="J16" s="101" t="s">
        <v>67</v>
      </c>
      <c r="K16" s="101" t="s">
        <v>68</v>
      </c>
      <c r="L16" s="102" t="s">
        <v>67</v>
      </c>
      <c r="M16" s="103" t="s">
        <v>68</v>
      </c>
      <c r="N16" s="104"/>
      <c r="O16" s="77"/>
    </row>
    <row r="17" spans="2:15" ht="24.75" customHeight="1" thickBot="1" x14ac:dyDescent="0.45">
      <c r="B17" s="520" t="s">
        <v>69</v>
      </c>
      <c r="C17" s="521"/>
      <c r="D17" s="521"/>
      <c r="E17" s="521"/>
      <c r="F17" s="522"/>
      <c r="G17" s="105"/>
      <c r="H17" s="106"/>
      <c r="I17" s="106"/>
      <c r="J17" s="107"/>
      <c r="K17" s="107"/>
      <c r="L17" s="108"/>
      <c r="M17" s="109"/>
      <c r="N17" s="110"/>
      <c r="O17" s="77"/>
    </row>
    <row r="18" spans="2:15" ht="18.75" customHeight="1" thickTop="1" x14ac:dyDescent="0.4">
      <c r="B18" s="111"/>
      <c r="C18" s="112" t="s">
        <v>70</v>
      </c>
      <c r="D18" s="113"/>
      <c r="E18" s="114"/>
      <c r="F18" s="115"/>
      <c r="G18" s="116"/>
      <c r="H18" s="117"/>
      <c r="I18" s="117"/>
      <c r="J18" s="118"/>
      <c r="K18" s="118"/>
      <c r="L18" s="119"/>
      <c r="M18" s="120"/>
      <c r="N18" s="121"/>
      <c r="O18" s="77"/>
    </row>
    <row r="19" spans="2:15" ht="18.75" customHeight="1" x14ac:dyDescent="0.4">
      <c r="B19" s="122"/>
      <c r="C19" s="411" t="s">
        <v>71</v>
      </c>
      <c r="D19" s="412"/>
      <c r="E19" s="413"/>
      <c r="F19" s="123" t="s">
        <v>72</v>
      </c>
      <c r="G19" s="124"/>
      <c r="H19" s="125"/>
      <c r="I19" s="126">
        <f>I96</f>
        <v>0</v>
      </c>
      <c r="J19" s="127"/>
      <c r="K19" s="128">
        <f>K96</f>
        <v>0</v>
      </c>
      <c r="L19" s="129"/>
      <c r="M19" s="130">
        <f>M96</f>
        <v>0</v>
      </c>
      <c r="N19" s="131"/>
      <c r="O19" s="77"/>
    </row>
    <row r="20" spans="2:15" ht="18.75" customHeight="1" x14ac:dyDescent="0.4">
      <c r="B20" s="122"/>
      <c r="C20" s="501" t="s">
        <v>73</v>
      </c>
      <c r="D20" s="502"/>
      <c r="E20" s="503"/>
      <c r="F20" s="123" t="s">
        <v>72</v>
      </c>
      <c r="G20" s="124"/>
      <c r="H20" s="125"/>
      <c r="I20" s="126">
        <f>I148</f>
        <v>0</v>
      </c>
      <c r="J20" s="127"/>
      <c r="K20" s="128">
        <f>K148</f>
        <v>0</v>
      </c>
      <c r="L20" s="129"/>
      <c r="M20" s="130">
        <f>M148</f>
        <v>0</v>
      </c>
      <c r="N20" s="131"/>
      <c r="O20" s="77"/>
    </row>
    <row r="21" spans="2:15" ht="18.75" customHeight="1" x14ac:dyDescent="0.4">
      <c r="B21" s="122"/>
      <c r="C21" s="501" t="s">
        <v>74</v>
      </c>
      <c r="D21" s="502"/>
      <c r="E21" s="503"/>
      <c r="F21" s="123" t="s">
        <v>72</v>
      </c>
      <c r="G21" s="124"/>
      <c r="H21" s="125"/>
      <c r="I21" s="126">
        <f>I200</f>
        <v>0</v>
      </c>
      <c r="J21" s="127"/>
      <c r="K21" s="128">
        <f>K200</f>
        <v>0</v>
      </c>
      <c r="L21" s="129"/>
      <c r="M21" s="130">
        <f>M200</f>
        <v>0</v>
      </c>
      <c r="N21" s="131"/>
      <c r="O21" s="77"/>
    </row>
    <row r="22" spans="2:15" ht="18.75" customHeight="1" x14ac:dyDescent="0.4">
      <c r="B22" s="122"/>
      <c r="C22" s="501" t="s">
        <v>75</v>
      </c>
      <c r="D22" s="502"/>
      <c r="E22" s="503"/>
      <c r="F22" s="123" t="s">
        <v>72</v>
      </c>
      <c r="G22" s="124"/>
      <c r="H22" s="125"/>
      <c r="I22" s="126">
        <f>I252</f>
        <v>0</v>
      </c>
      <c r="J22" s="127"/>
      <c r="K22" s="128">
        <f>K252</f>
        <v>0</v>
      </c>
      <c r="L22" s="129"/>
      <c r="M22" s="130">
        <f>M252</f>
        <v>0</v>
      </c>
      <c r="N22" s="131"/>
      <c r="O22" s="77"/>
    </row>
    <row r="23" spans="2:15" ht="18.75" customHeight="1" x14ac:dyDescent="0.4">
      <c r="B23" s="122"/>
      <c r="C23" s="501" t="s">
        <v>76</v>
      </c>
      <c r="D23" s="502"/>
      <c r="E23" s="503"/>
      <c r="F23" s="123" t="s">
        <v>72</v>
      </c>
      <c r="G23" s="124"/>
      <c r="H23" s="125"/>
      <c r="I23" s="126">
        <f>I304</f>
        <v>0</v>
      </c>
      <c r="J23" s="127"/>
      <c r="K23" s="128">
        <f>K304</f>
        <v>0</v>
      </c>
      <c r="L23" s="129"/>
      <c r="M23" s="130">
        <f>M304</f>
        <v>0</v>
      </c>
      <c r="N23" s="131"/>
      <c r="O23" s="77"/>
    </row>
    <row r="24" spans="2:15" ht="18.75" customHeight="1" x14ac:dyDescent="0.4">
      <c r="B24" s="122"/>
      <c r="C24" s="501" t="s">
        <v>77</v>
      </c>
      <c r="D24" s="502"/>
      <c r="E24" s="503"/>
      <c r="F24" s="123" t="s">
        <v>72</v>
      </c>
      <c r="G24" s="124"/>
      <c r="H24" s="125"/>
      <c r="I24" s="126">
        <f>I332</f>
        <v>0</v>
      </c>
      <c r="J24" s="127"/>
      <c r="K24" s="128">
        <f>K332</f>
        <v>0</v>
      </c>
      <c r="L24" s="129"/>
      <c r="M24" s="130">
        <f>M332</f>
        <v>0</v>
      </c>
      <c r="N24" s="131"/>
      <c r="O24" s="77"/>
    </row>
    <row r="25" spans="2:15" ht="18.75" customHeight="1" x14ac:dyDescent="0.4">
      <c r="B25" s="122"/>
      <c r="C25" s="501" t="s">
        <v>78</v>
      </c>
      <c r="D25" s="502"/>
      <c r="E25" s="503"/>
      <c r="F25" s="123" t="s">
        <v>72</v>
      </c>
      <c r="G25" s="124"/>
      <c r="H25" s="125"/>
      <c r="I25" s="126">
        <f>I360</f>
        <v>0</v>
      </c>
      <c r="J25" s="127"/>
      <c r="K25" s="128">
        <f>K360</f>
        <v>0</v>
      </c>
      <c r="L25" s="129"/>
      <c r="M25" s="130">
        <f>M360</f>
        <v>0</v>
      </c>
      <c r="N25" s="131"/>
      <c r="O25" s="77"/>
    </row>
    <row r="26" spans="2:15" ht="18.75" customHeight="1" x14ac:dyDescent="0.4">
      <c r="B26" s="122"/>
      <c r="C26" s="501" t="s">
        <v>79</v>
      </c>
      <c r="D26" s="502"/>
      <c r="E26" s="503"/>
      <c r="F26" s="123" t="s">
        <v>72</v>
      </c>
      <c r="G26" s="124"/>
      <c r="H26" s="125"/>
      <c r="I26" s="126">
        <f>I388</f>
        <v>0</v>
      </c>
      <c r="J26" s="127"/>
      <c r="K26" s="128">
        <f>K388</f>
        <v>0</v>
      </c>
      <c r="L26" s="129"/>
      <c r="M26" s="130">
        <f>M388</f>
        <v>0</v>
      </c>
      <c r="N26" s="131"/>
      <c r="O26" s="77"/>
    </row>
    <row r="27" spans="2:15" ht="18.75" customHeight="1" thickBot="1" x14ac:dyDescent="0.45">
      <c r="B27" s="132"/>
      <c r="C27" s="133"/>
      <c r="D27" s="133"/>
      <c r="E27" s="134"/>
      <c r="F27" s="135"/>
      <c r="G27" s="136"/>
      <c r="H27" s="137"/>
      <c r="I27" s="138"/>
      <c r="J27" s="139"/>
      <c r="K27" s="140"/>
      <c r="L27" s="141"/>
      <c r="M27" s="142"/>
      <c r="N27" s="143"/>
      <c r="O27" s="77"/>
    </row>
    <row r="28" spans="2:15" ht="30" customHeight="1" thickTop="1" x14ac:dyDescent="0.4">
      <c r="B28" s="111"/>
      <c r="C28" s="144"/>
      <c r="D28" s="144" t="s">
        <v>80</v>
      </c>
      <c r="E28" s="114" t="s">
        <v>52</v>
      </c>
      <c r="F28" s="145" t="s">
        <v>381</v>
      </c>
      <c r="G28" s="417" t="s">
        <v>381</v>
      </c>
      <c r="H28" s="147"/>
      <c r="I28" s="147">
        <f>SUM(I19:I26)</f>
        <v>0</v>
      </c>
      <c r="J28" s="148"/>
      <c r="K28" s="148">
        <f>SUM(K19:K26)</f>
        <v>0</v>
      </c>
      <c r="L28" s="149"/>
      <c r="M28" s="150">
        <f>SUM(M19:M26)</f>
        <v>0</v>
      </c>
      <c r="N28" s="121"/>
      <c r="O28" s="77"/>
    </row>
    <row r="29" spans="2:15" ht="18.75" customHeight="1" thickBot="1" x14ac:dyDescent="0.45">
      <c r="B29" s="151"/>
      <c r="C29" s="152"/>
      <c r="D29" s="153"/>
      <c r="E29" s="154"/>
      <c r="F29" s="155"/>
      <c r="G29" s="156"/>
      <c r="H29" s="157"/>
      <c r="I29" s="157"/>
      <c r="J29" s="158"/>
      <c r="K29" s="158"/>
      <c r="L29" s="159"/>
      <c r="M29" s="160"/>
      <c r="N29" s="161"/>
      <c r="O29" s="77"/>
    </row>
    <row r="30" spans="2:15" ht="18.75" customHeight="1" thickTop="1" x14ac:dyDescent="0.4">
      <c r="B30" s="111"/>
      <c r="C30" s="112" t="s">
        <v>81</v>
      </c>
      <c r="D30" s="113"/>
      <c r="E30" s="114"/>
      <c r="F30" s="115"/>
      <c r="G30" s="146"/>
      <c r="H30" s="147"/>
      <c r="I30" s="147"/>
      <c r="J30" s="148"/>
      <c r="K30" s="148"/>
      <c r="L30" s="149"/>
      <c r="M30" s="150"/>
      <c r="N30" s="121"/>
      <c r="O30" s="77"/>
    </row>
    <row r="31" spans="2:15" ht="18.75" customHeight="1" x14ac:dyDescent="0.4">
      <c r="B31" s="122"/>
      <c r="C31" s="501" t="s">
        <v>71</v>
      </c>
      <c r="D31" s="502"/>
      <c r="E31" s="503"/>
      <c r="F31" s="123" t="s">
        <v>72</v>
      </c>
      <c r="G31" s="162"/>
      <c r="H31" s="125"/>
      <c r="I31" s="126">
        <f>I97</f>
        <v>0</v>
      </c>
      <c r="J31" s="127"/>
      <c r="K31" s="128">
        <f>K97</f>
        <v>0</v>
      </c>
      <c r="L31" s="129"/>
      <c r="M31" s="130">
        <f>M97</f>
        <v>0</v>
      </c>
      <c r="N31" s="131"/>
    </row>
    <row r="32" spans="2:15" ht="18.75" customHeight="1" x14ac:dyDescent="0.4">
      <c r="B32" s="122"/>
      <c r="C32" s="501" t="s">
        <v>82</v>
      </c>
      <c r="D32" s="502"/>
      <c r="E32" s="503"/>
      <c r="F32" s="123" t="s">
        <v>72</v>
      </c>
      <c r="G32" s="162"/>
      <c r="H32" s="125"/>
      <c r="I32" s="126">
        <f>I149</f>
        <v>0</v>
      </c>
      <c r="J32" s="127"/>
      <c r="K32" s="128">
        <f>K149</f>
        <v>0</v>
      </c>
      <c r="L32" s="129"/>
      <c r="M32" s="130">
        <f>M149</f>
        <v>0</v>
      </c>
      <c r="N32" s="131"/>
    </row>
    <row r="33" spans="2:14" ht="18.75" customHeight="1" x14ac:dyDescent="0.4">
      <c r="B33" s="122"/>
      <c r="C33" s="501" t="s">
        <v>74</v>
      </c>
      <c r="D33" s="502"/>
      <c r="E33" s="503"/>
      <c r="F33" s="123" t="s">
        <v>72</v>
      </c>
      <c r="G33" s="162"/>
      <c r="H33" s="125"/>
      <c r="I33" s="126">
        <f>I201</f>
        <v>0</v>
      </c>
      <c r="J33" s="127"/>
      <c r="K33" s="128">
        <f>K201</f>
        <v>0</v>
      </c>
      <c r="L33" s="129"/>
      <c r="M33" s="130">
        <f>M201</f>
        <v>0</v>
      </c>
      <c r="N33" s="131"/>
    </row>
    <row r="34" spans="2:14" ht="18.75" customHeight="1" x14ac:dyDescent="0.4">
      <c r="B34" s="122"/>
      <c r="C34" s="501" t="s">
        <v>75</v>
      </c>
      <c r="D34" s="502"/>
      <c r="E34" s="503"/>
      <c r="F34" s="123" t="s">
        <v>72</v>
      </c>
      <c r="G34" s="162"/>
      <c r="H34" s="125"/>
      <c r="I34" s="126">
        <f>I253</f>
        <v>0</v>
      </c>
      <c r="J34" s="127"/>
      <c r="K34" s="128">
        <f>K253</f>
        <v>0</v>
      </c>
      <c r="L34" s="129"/>
      <c r="M34" s="130">
        <f>M253</f>
        <v>0</v>
      </c>
      <c r="N34" s="131"/>
    </row>
    <row r="35" spans="2:14" ht="18.75" customHeight="1" x14ac:dyDescent="0.4">
      <c r="B35" s="122"/>
      <c r="C35" s="501" t="s">
        <v>76</v>
      </c>
      <c r="D35" s="502"/>
      <c r="E35" s="503"/>
      <c r="F35" s="123" t="s">
        <v>72</v>
      </c>
      <c r="G35" s="162"/>
      <c r="H35" s="125"/>
      <c r="I35" s="126">
        <f>I305</f>
        <v>0</v>
      </c>
      <c r="J35" s="127"/>
      <c r="K35" s="128">
        <f>K305</f>
        <v>0</v>
      </c>
      <c r="L35" s="129"/>
      <c r="M35" s="130">
        <f>M305</f>
        <v>0</v>
      </c>
      <c r="N35" s="131"/>
    </row>
    <row r="36" spans="2:14" ht="18.75" customHeight="1" x14ac:dyDescent="0.4">
      <c r="B36" s="122"/>
      <c r="C36" s="501" t="s">
        <v>77</v>
      </c>
      <c r="D36" s="502"/>
      <c r="E36" s="503"/>
      <c r="F36" s="123" t="s">
        <v>72</v>
      </c>
      <c r="G36" s="162"/>
      <c r="H36" s="125"/>
      <c r="I36" s="126">
        <f>I333</f>
        <v>0</v>
      </c>
      <c r="J36" s="127"/>
      <c r="K36" s="128">
        <f>K333</f>
        <v>0</v>
      </c>
      <c r="L36" s="129"/>
      <c r="M36" s="130">
        <f>M333</f>
        <v>0</v>
      </c>
      <c r="N36" s="131"/>
    </row>
    <row r="37" spans="2:14" ht="18.75" customHeight="1" x14ac:dyDescent="0.4">
      <c r="B37" s="122"/>
      <c r="C37" s="501" t="s">
        <v>78</v>
      </c>
      <c r="D37" s="502"/>
      <c r="E37" s="503"/>
      <c r="F37" s="123" t="s">
        <v>72</v>
      </c>
      <c r="G37" s="162"/>
      <c r="H37" s="125"/>
      <c r="I37" s="126">
        <f>I361</f>
        <v>0</v>
      </c>
      <c r="J37" s="127"/>
      <c r="K37" s="128">
        <f>K361</f>
        <v>0</v>
      </c>
      <c r="L37" s="129"/>
      <c r="M37" s="130">
        <f>M361</f>
        <v>0</v>
      </c>
      <c r="N37" s="131"/>
    </row>
    <row r="38" spans="2:14" ht="18.75" customHeight="1" x14ac:dyDescent="0.4">
      <c r="B38" s="122"/>
      <c r="C38" s="501" t="s">
        <v>79</v>
      </c>
      <c r="D38" s="502"/>
      <c r="E38" s="503"/>
      <c r="F38" s="123" t="s">
        <v>72</v>
      </c>
      <c r="G38" s="162"/>
      <c r="H38" s="125"/>
      <c r="I38" s="126">
        <f>I389</f>
        <v>0</v>
      </c>
      <c r="J38" s="127"/>
      <c r="K38" s="128">
        <f>K389</f>
        <v>0</v>
      </c>
      <c r="L38" s="129"/>
      <c r="M38" s="130">
        <f>M389</f>
        <v>0</v>
      </c>
      <c r="N38" s="131"/>
    </row>
    <row r="39" spans="2:14" ht="18.75" customHeight="1" thickBot="1" x14ac:dyDescent="0.45">
      <c r="B39" s="163"/>
      <c r="C39" s="164"/>
      <c r="D39" s="165"/>
      <c r="E39" s="166"/>
      <c r="F39" s="167"/>
      <c r="G39" s="168"/>
      <c r="H39" s="126"/>
      <c r="I39" s="169"/>
      <c r="J39" s="128"/>
      <c r="K39" s="170"/>
      <c r="L39" s="171"/>
      <c r="M39" s="172"/>
      <c r="N39" s="131"/>
    </row>
    <row r="40" spans="2:14" ht="30" customHeight="1" thickTop="1" x14ac:dyDescent="0.4">
      <c r="B40" s="111"/>
      <c r="C40" s="144"/>
      <c r="D40" s="144" t="s">
        <v>51</v>
      </c>
      <c r="E40" s="114" t="s">
        <v>52</v>
      </c>
      <c r="F40" s="145" t="s">
        <v>381</v>
      </c>
      <c r="G40" s="417" t="s">
        <v>381</v>
      </c>
      <c r="H40" s="147"/>
      <c r="I40" s="147">
        <f>SUM(I31:I39)</f>
        <v>0</v>
      </c>
      <c r="J40" s="148"/>
      <c r="K40" s="148">
        <f>SUM(K31:K39)</f>
        <v>0</v>
      </c>
      <c r="L40" s="149"/>
      <c r="M40" s="150">
        <f>SUM(M31:M39)</f>
        <v>0</v>
      </c>
      <c r="N40" s="173"/>
    </row>
    <row r="41" spans="2:14" ht="18.75" customHeight="1" thickBot="1" x14ac:dyDescent="0.45">
      <c r="B41" s="163"/>
      <c r="C41" s="174"/>
      <c r="D41" s="175"/>
      <c r="E41" s="176"/>
      <c r="F41" s="177"/>
      <c r="G41" s="178"/>
      <c r="H41" s="169"/>
      <c r="I41" s="169"/>
      <c r="J41" s="170"/>
      <c r="K41" s="170"/>
      <c r="L41" s="179"/>
      <c r="M41" s="172"/>
      <c r="N41" s="180"/>
    </row>
    <row r="42" spans="2:14" ht="30" customHeight="1" thickTop="1" thickBot="1" x14ac:dyDescent="0.45">
      <c r="B42" s="181"/>
      <c r="C42" s="182"/>
      <c r="D42" s="183"/>
      <c r="E42" s="184" t="s">
        <v>83</v>
      </c>
      <c r="F42" s="145" t="s">
        <v>381</v>
      </c>
      <c r="G42" s="417" t="s">
        <v>381</v>
      </c>
      <c r="H42" s="185"/>
      <c r="I42" s="185">
        <f>SUM(I28,I40)</f>
        <v>0</v>
      </c>
      <c r="J42" s="186"/>
      <c r="K42" s="186">
        <f>SUM(K28,K40)</f>
        <v>0</v>
      </c>
      <c r="L42" s="187"/>
      <c r="M42" s="188">
        <f>SUM(M28,M40)</f>
        <v>0</v>
      </c>
      <c r="N42" s="189"/>
    </row>
    <row r="43" spans="2:14" ht="8.25" customHeight="1" thickBot="1" x14ac:dyDescent="0.45">
      <c r="B43" s="190"/>
      <c r="C43" s="191"/>
      <c r="D43" s="191"/>
      <c r="E43" s="191"/>
      <c r="F43" s="192"/>
      <c r="G43" s="193"/>
      <c r="H43" s="193"/>
      <c r="I43" s="193"/>
      <c r="J43" s="193"/>
      <c r="K43" s="193"/>
      <c r="L43" s="193"/>
      <c r="M43" s="193"/>
      <c r="N43" s="191"/>
    </row>
    <row r="44" spans="2:14" ht="24.75" customHeight="1" x14ac:dyDescent="0.4">
      <c r="B44" s="523" t="s">
        <v>84</v>
      </c>
      <c r="C44" s="524"/>
      <c r="D44" s="524"/>
      <c r="E44" s="524"/>
      <c r="F44" s="525"/>
      <c r="G44" s="194"/>
      <c r="H44" s="195"/>
      <c r="I44" s="195"/>
      <c r="J44" s="196"/>
      <c r="K44" s="196"/>
      <c r="L44" s="197"/>
      <c r="M44" s="198"/>
      <c r="N44" s="199"/>
    </row>
    <row r="45" spans="2:14" ht="18.75" customHeight="1" x14ac:dyDescent="0.4">
      <c r="B45" s="200"/>
      <c r="C45" s="201"/>
      <c r="D45" s="202"/>
      <c r="E45" s="203"/>
      <c r="F45" s="204"/>
      <c r="G45" s="205"/>
      <c r="H45" s="138"/>
      <c r="I45" s="138"/>
      <c r="J45" s="140"/>
      <c r="K45" s="140"/>
      <c r="L45" s="206"/>
      <c r="M45" s="142"/>
      <c r="N45" s="143"/>
    </row>
    <row r="46" spans="2:14" ht="18.75" customHeight="1" x14ac:dyDescent="0.4">
      <c r="B46" s="163"/>
      <c r="C46" s="207" t="s">
        <v>85</v>
      </c>
      <c r="D46" s="175"/>
      <c r="E46" s="535"/>
      <c r="F46" s="536"/>
      <c r="G46" s="168"/>
      <c r="H46" s="126"/>
      <c r="I46" s="126"/>
      <c r="J46" s="128"/>
      <c r="K46" s="128"/>
      <c r="L46" s="171"/>
      <c r="M46" s="130"/>
      <c r="N46" s="131"/>
    </row>
    <row r="47" spans="2:14" ht="18.75" customHeight="1" x14ac:dyDescent="0.4">
      <c r="B47" s="122"/>
      <c r="C47" s="532" t="s">
        <v>86</v>
      </c>
      <c r="D47" s="533"/>
      <c r="E47" s="534"/>
      <c r="F47" s="123"/>
      <c r="G47" s="124"/>
      <c r="H47" s="126"/>
      <c r="I47" s="126"/>
      <c r="J47" s="127"/>
      <c r="K47" s="128"/>
      <c r="L47" s="171"/>
      <c r="M47" s="130"/>
      <c r="N47" s="131"/>
    </row>
    <row r="48" spans="2:14" ht="18.75" customHeight="1" x14ac:dyDescent="0.4">
      <c r="B48" s="122"/>
      <c r="C48" s="526" t="s">
        <v>87</v>
      </c>
      <c r="D48" s="527"/>
      <c r="E48" s="528"/>
      <c r="F48" s="123"/>
      <c r="G48" s="124"/>
      <c r="H48" s="125"/>
      <c r="I48" s="126"/>
      <c r="J48" s="127"/>
      <c r="K48" s="128"/>
      <c r="L48" s="171" t="str">
        <f t="shared" ref="L48:L92" si="0">IF(H48-J48=0,"",H48-J48)</f>
        <v/>
      </c>
      <c r="M48" s="130"/>
      <c r="N48" s="131"/>
    </row>
    <row r="49" spans="2:14" ht="18.75" customHeight="1" x14ac:dyDescent="0.4">
      <c r="B49" s="122" t="s">
        <v>88</v>
      </c>
      <c r="C49" s="208"/>
      <c r="D49" s="209"/>
      <c r="E49" s="210"/>
      <c r="F49" s="123"/>
      <c r="G49" s="124"/>
      <c r="H49" s="125"/>
      <c r="I49" s="126">
        <f>ROUNDDOWN(G49*H49,0)</f>
        <v>0</v>
      </c>
      <c r="J49" s="127"/>
      <c r="K49" s="128">
        <f>ROUNDDOWN(G49*J49,0)</f>
        <v>0</v>
      </c>
      <c r="L49" s="171" t="str">
        <f t="shared" si="0"/>
        <v/>
      </c>
      <c r="M49" s="130">
        <f>I49-K49</f>
        <v>0</v>
      </c>
      <c r="N49" s="131"/>
    </row>
    <row r="50" spans="2:14" ht="18.75" customHeight="1" x14ac:dyDescent="0.4">
      <c r="B50" s="122" t="s">
        <v>89</v>
      </c>
      <c r="C50" s="208"/>
      <c r="D50" s="209"/>
      <c r="E50" s="210"/>
      <c r="F50" s="123"/>
      <c r="G50" s="124"/>
      <c r="H50" s="125"/>
      <c r="I50" s="126">
        <f t="shared" ref="I50:I68" si="1">ROUNDDOWN(G50*H50,0)</f>
        <v>0</v>
      </c>
      <c r="J50" s="127"/>
      <c r="K50" s="128">
        <f t="shared" ref="K50:K68" si="2">ROUNDDOWN(G50*J50,0)</f>
        <v>0</v>
      </c>
      <c r="L50" s="171" t="str">
        <f t="shared" si="0"/>
        <v/>
      </c>
      <c r="M50" s="130">
        <f t="shared" ref="M50:M98" si="3">I50-K50</f>
        <v>0</v>
      </c>
      <c r="N50" s="131"/>
    </row>
    <row r="51" spans="2:14" ht="18.75" customHeight="1" x14ac:dyDescent="0.4">
      <c r="B51" s="122" t="s">
        <v>89</v>
      </c>
      <c r="C51" s="208"/>
      <c r="D51" s="209"/>
      <c r="E51" s="210"/>
      <c r="F51" s="123"/>
      <c r="G51" s="124"/>
      <c r="H51" s="125"/>
      <c r="I51" s="126">
        <f t="shared" si="1"/>
        <v>0</v>
      </c>
      <c r="J51" s="127"/>
      <c r="K51" s="128">
        <f t="shared" si="2"/>
        <v>0</v>
      </c>
      <c r="L51" s="171" t="str">
        <f t="shared" si="0"/>
        <v/>
      </c>
      <c r="M51" s="130">
        <f t="shared" si="3"/>
        <v>0</v>
      </c>
      <c r="N51" s="131"/>
    </row>
    <row r="52" spans="2:14" ht="18.75" customHeight="1" x14ac:dyDescent="0.4">
      <c r="B52" s="122" t="s">
        <v>89</v>
      </c>
      <c r="C52" s="208"/>
      <c r="D52" s="209"/>
      <c r="E52" s="210"/>
      <c r="F52" s="123"/>
      <c r="G52" s="124"/>
      <c r="H52" s="125"/>
      <c r="I52" s="126">
        <f t="shared" si="1"/>
        <v>0</v>
      </c>
      <c r="J52" s="127"/>
      <c r="K52" s="128">
        <f t="shared" si="2"/>
        <v>0</v>
      </c>
      <c r="L52" s="171" t="str">
        <f t="shared" si="0"/>
        <v/>
      </c>
      <c r="M52" s="130">
        <f t="shared" si="3"/>
        <v>0</v>
      </c>
      <c r="N52" s="131"/>
    </row>
    <row r="53" spans="2:14" ht="18.75" customHeight="1" x14ac:dyDescent="0.4">
      <c r="B53" s="122" t="s">
        <v>89</v>
      </c>
      <c r="C53" s="208"/>
      <c r="D53" s="209"/>
      <c r="E53" s="210"/>
      <c r="F53" s="123"/>
      <c r="G53" s="124"/>
      <c r="H53" s="125"/>
      <c r="I53" s="126">
        <f t="shared" si="1"/>
        <v>0</v>
      </c>
      <c r="J53" s="127"/>
      <c r="K53" s="128">
        <f t="shared" si="2"/>
        <v>0</v>
      </c>
      <c r="L53" s="171" t="str">
        <f t="shared" si="0"/>
        <v/>
      </c>
      <c r="M53" s="130">
        <f t="shared" si="3"/>
        <v>0</v>
      </c>
      <c r="N53" s="131"/>
    </row>
    <row r="54" spans="2:14" ht="18.75" customHeight="1" x14ac:dyDescent="0.4">
      <c r="B54" s="122"/>
      <c r="C54" s="208"/>
      <c r="D54" s="209"/>
      <c r="E54" s="210"/>
      <c r="F54" s="123"/>
      <c r="G54" s="124"/>
      <c r="H54" s="125"/>
      <c r="I54" s="126">
        <f t="shared" si="1"/>
        <v>0</v>
      </c>
      <c r="J54" s="127"/>
      <c r="K54" s="128">
        <f t="shared" si="2"/>
        <v>0</v>
      </c>
      <c r="L54" s="171" t="str">
        <f t="shared" si="0"/>
        <v/>
      </c>
      <c r="M54" s="130">
        <f t="shared" si="3"/>
        <v>0</v>
      </c>
      <c r="N54" s="131"/>
    </row>
    <row r="55" spans="2:14" ht="18.75" customHeight="1" x14ac:dyDescent="0.4">
      <c r="B55" s="122"/>
      <c r="C55" s="208"/>
      <c r="D55" s="209"/>
      <c r="E55" s="210"/>
      <c r="F55" s="123"/>
      <c r="G55" s="124"/>
      <c r="H55" s="125"/>
      <c r="I55" s="126">
        <f t="shared" si="1"/>
        <v>0</v>
      </c>
      <c r="J55" s="127"/>
      <c r="K55" s="128">
        <f t="shared" si="2"/>
        <v>0</v>
      </c>
      <c r="L55" s="171" t="str">
        <f t="shared" si="0"/>
        <v/>
      </c>
      <c r="M55" s="130">
        <f t="shared" si="3"/>
        <v>0</v>
      </c>
      <c r="N55" s="131"/>
    </row>
    <row r="56" spans="2:14" ht="18.75" customHeight="1" x14ac:dyDescent="0.4">
      <c r="B56" s="122"/>
      <c r="C56" s="208"/>
      <c r="D56" s="209"/>
      <c r="E56" s="210"/>
      <c r="F56" s="123"/>
      <c r="G56" s="124"/>
      <c r="H56" s="125"/>
      <c r="I56" s="126">
        <f t="shared" si="1"/>
        <v>0</v>
      </c>
      <c r="J56" s="127"/>
      <c r="K56" s="128">
        <f t="shared" si="2"/>
        <v>0</v>
      </c>
      <c r="L56" s="171" t="str">
        <f t="shared" si="0"/>
        <v/>
      </c>
      <c r="M56" s="130">
        <f t="shared" si="3"/>
        <v>0</v>
      </c>
      <c r="N56" s="131"/>
    </row>
    <row r="57" spans="2:14" ht="18.75" customHeight="1" x14ac:dyDescent="0.4">
      <c r="B57" s="122"/>
      <c r="C57" s="208"/>
      <c r="D57" s="209"/>
      <c r="E57" s="210"/>
      <c r="F57" s="123"/>
      <c r="G57" s="124"/>
      <c r="H57" s="125"/>
      <c r="I57" s="126">
        <f t="shared" si="1"/>
        <v>0</v>
      </c>
      <c r="J57" s="127"/>
      <c r="K57" s="128">
        <f t="shared" si="2"/>
        <v>0</v>
      </c>
      <c r="L57" s="171" t="str">
        <f t="shared" si="0"/>
        <v/>
      </c>
      <c r="M57" s="130">
        <f t="shared" si="3"/>
        <v>0</v>
      </c>
      <c r="N57" s="131"/>
    </row>
    <row r="58" spans="2:14" ht="18.75" customHeight="1" x14ac:dyDescent="0.4">
      <c r="B58" s="122"/>
      <c r="C58" s="208"/>
      <c r="D58" s="209"/>
      <c r="E58" s="210"/>
      <c r="F58" s="123"/>
      <c r="G58" s="124"/>
      <c r="H58" s="125"/>
      <c r="I58" s="126">
        <f t="shared" si="1"/>
        <v>0</v>
      </c>
      <c r="J58" s="127"/>
      <c r="K58" s="128">
        <f t="shared" si="2"/>
        <v>0</v>
      </c>
      <c r="L58" s="171" t="str">
        <f t="shared" si="0"/>
        <v/>
      </c>
      <c r="M58" s="130">
        <f t="shared" si="3"/>
        <v>0</v>
      </c>
      <c r="N58" s="131"/>
    </row>
    <row r="59" spans="2:14" ht="18.75" customHeight="1" x14ac:dyDescent="0.4">
      <c r="B59" s="122"/>
      <c r="C59" s="208"/>
      <c r="D59" s="209"/>
      <c r="E59" s="210"/>
      <c r="F59" s="123"/>
      <c r="G59" s="124"/>
      <c r="H59" s="125"/>
      <c r="I59" s="126">
        <f t="shared" si="1"/>
        <v>0</v>
      </c>
      <c r="J59" s="127"/>
      <c r="K59" s="128">
        <f t="shared" si="2"/>
        <v>0</v>
      </c>
      <c r="L59" s="171" t="str">
        <f t="shared" si="0"/>
        <v/>
      </c>
      <c r="M59" s="130">
        <f>I59-K59</f>
        <v>0</v>
      </c>
      <c r="N59" s="131"/>
    </row>
    <row r="60" spans="2:14" ht="18.75" customHeight="1" x14ac:dyDescent="0.4">
      <c r="B60" s="122"/>
      <c r="C60" s="208"/>
      <c r="D60" s="209"/>
      <c r="E60" s="210"/>
      <c r="F60" s="123"/>
      <c r="G60" s="124"/>
      <c r="H60" s="125"/>
      <c r="I60" s="126">
        <f t="shared" si="1"/>
        <v>0</v>
      </c>
      <c r="J60" s="127"/>
      <c r="K60" s="128">
        <f t="shared" si="2"/>
        <v>0</v>
      </c>
      <c r="L60" s="171" t="str">
        <f t="shared" si="0"/>
        <v/>
      </c>
      <c r="M60" s="130">
        <f t="shared" ref="M60" si="4">I60-K60</f>
        <v>0</v>
      </c>
      <c r="N60" s="131"/>
    </row>
    <row r="61" spans="2:14" ht="18.75" customHeight="1" x14ac:dyDescent="0.4">
      <c r="B61" s="122"/>
      <c r="C61" s="208"/>
      <c r="D61" s="209"/>
      <c r="E61" s="210"/>
      <c r="F61" s="123"/>
      <c r="G61" s="124"/>
      <c r="H61" s="125"/>
      <c r="I61" s="126">
        <f t="shared" si="1"/>
        <v>0</v>
      </c>
      <c r="J61" s="127"/>
      <c r="K61" s="128">
        <f t="shared" si="2"/>
        <v>0</v>
      </c>
      <c r="L61" s="171" t="str">
        <f t="shared" si="0"/>
        <v/>
      </c>
      <c r="M61" s="130">
        <f t="shared" si="3"/>
        <v>0</v>
      </c>
      <c r="N61" s="131"/>
    </row>
    <row r="62" spans="2:14" ht="18.75" customHeight="1" x14ac:dyDescent="0.4">
      <c r="B62" s="122"/>
      <c r="C62" s="208"/>
      <c r="D62" s="209"/>
      <c r="E62" s="210"/>
      <c r="F62" s="123"/>
      <c r="G62" s="124"/>
      <c r="H62" s="125"/>
      <c r="I62" s="126">
        <f t="shared" si="1"/>
        <v>0</v>
      </c>
      <c r="J62" s="127"/>
      <c r="K62" s="128">
        <f t="shared" si="2"/>
        <v>0</v>
      </c>
      <c r="L62" s="171" t="str">
        <f t="shared" si="0"/>
        <v/>
      </c>
      <c r="M62" s="130">
        <f t="shared" si="3"/>
        <v>0</v>
      </c>
      <c r="N62" s="131"/>
    </row>
    <row r="63" spans="2:14" ht="18.75" customHeight="1" x14ac:dyDescent="0.4">
      <c r="B63" s="122"/>
      <c r="C63" s="208"/>
      <c r="D63" s="209"/>
      <c r="E63" s="210"/>
      <c r="F63" s="123"/>
      <c r="G63" s="124"/>
      <c r="H63" s="125"/>
      <c r="I63" s="126">
        <f t="shared" si="1"/>
        <v>0</v>
      </c>
      <c r="J63" s="127"/>
      <c r="K63" s="128">
        <f t="shared" si="2"/>
        <v>0</v>
      </c>
      <c r="L63" s="171" t="str">
        <f t="shared" si="0"/>
        <v/>
      </c>
      <c r="M63" s="130">
        <f t="shared" si="3"/>
        <v>0</v>
      </c>
      <c r="N63" s="131"/>
    </row>
    <row r="64" spans="2:14" ht="18.75" customHeight="1" x14ac:dyDescent="0.4">
      <c r="B64" s="122"/>
      <c r="C64" s="208"/>
      <c r="D64" s="209"/>
      <c r="E64" s="210"/>
      <c r="F64" s="123"/>
      <c r="G64" s="124"/>
      <c r="H64" s="125"/>
      <c r="I64" s="126">
        <f t="shared" si="1"/>
        <v>0</v>
      </c>
      <c r="J64" s="127"/>
      <c r="K64" s="128">
        <f t="shared" si="2"/>
        <v>0</v>
      </c>
      <c r="L64" s="171" t="str">
        <f t="shared" si="0"/>
        <v/>
      </c>
      <c r="M64" s="130">
        <f>I64-K64</f>
        <v>0</v>
      </c>
      <c r="N64" s="131"/>
    </row>
    <row r="65" spans="2:14" ht="18.75" customHeight="1" x14ac:dyDescent="0.4">
      <c r="B65" s="122"/>
      <c r="C65" s="208"/>
      <c r="D65" s="209"/>
      <c r="E65" s="210"/>
      <c r="F65" s="123"/>
      <c r="G65" s="124"/>
      <c r="H65" s="125"/>
      <c r="I65" s="126">
        <f t="shared" si="1"/>
        <v>0</v>
      </c>
      <c r="J65" s="127"/>
      <c r="K65" s="128">
        <f t="shared" si="2"/>
        <v>0</v>
      </c>
      <c r="L65" s="171" t="str">
        <f t="shared" si="0"/>
        <v/>
      </c>
      <c r="M65" s="130">
        <f t="shared" si="3"/>
        <v>0</v>
      </c>
      <c r="N65" s="131"/>
    </row>
    <row r="66" spans="2:14" ht="18.75" customHeight="1" x14ac:dyDescent="0.4">
      <c r="B66" s="122"/>
      <c r="C66" s="208"/>
      <c r="D66" s="209"/>
      <c r="E66" s="210"/>
      <c r="F66" s="123"/>
      <c r="G66" s="124"/>
      <c r="H66" s="125"/>
      <c r="I66" s="126">
        <f t="shared" si="1"/>
        <v>0</v>
      </c>
      <c r="J66" s="127"/>
      <c r="K66" s="128">
        <f t="shared" si="2"/>
        <v>0</v>
      </c>
      <c r="L66" s="171" t="str">
        <f t="shared" si="0"/>
        <v/>
      </c>
      <c r="M66" s="130">
        <f t="shared" si="3"/>
        <v>0</v>
      </c>
      <c r="N66" s="131"/>
    </row>
    <row r="67" spans="2:14" ht="18.75" customHeight="1" x14ac:dyDescent="0.4">
      <c r="B67" s="122"/>
      <c r="C67" s="208"/>
      <c r="D67" s="209"/>
      <c r="E67" s="210"/>
      <c r="F67" s="123"/>
      <c r="G67" s="124"/>
      <c r="H67" s="125"/>
      <c r="I67" s="126">
        <f t="shared" si="1"/>
        <v>0</v>
      </c>
      <c r="J67" s="127"/>
      <c r="K67" s="128">
        <f t="shared" si="2"/>
        <v>0</v>
      </c>
      <c r="L67" s="171" t="str">
        <f t="shared" si="0"/>
        <v/>
      </c>
      <c r="M67" s="130">
        <f t="shared" si="3"/>
        <v>0</v>
      </c>
      <c r="N67" s="131"/>
    </row>
    <row r="68" spans="2:14" ht="18.75" customHeight="1" thickBot="1" x14ac:dyDescent="0.45">
      <c r="B68" s="211"/>
      <c r="C68" s="212"/>
      <c r="D68" s="213"/>
      <c r="E68" s="214"/>
      <c r="F68" s="215"/>
      <c r="G68" s="216"/>
      <c r="H68" s="217"/>
      <c r="I68" s="218">
        <f t="shared" si="1"/>
        <v>0</v>
      </c>
      <c r="J68" s="219"/>
      <c r="K68" s="220">
        <f t="shared" si="2"/>
        <v>0</v>
      </c>
      <c r="L68" s="221" t="str">
        <f t="shared" si="0"/>
        <v/>
      </c>
      <c r="M68" s="222">
        <f t="shared" si="3"/>
        <v>0</v>
      </c>
      <c r="N68" s="104"/>
    </row>
    <row r="69" spans="2:14" ht="18.75" customHeight="1" x14ac:dyDescent="0.4">
      <c r="B69" s="132"/>
      <c r="C69" s="223" t="s">
        <v>90</v>
      </c>
      <c r="D69" s="224" t="s">
        <v>91</v>
      </c>
      <c r="E69" s="225" t="s">
        <v>92</v>
      </c>
      <c r="F69" s="204" t="s">
        <v>380</v>
      </c>
      <c r="G69" s="418" t="s">
        <v>380</v>
      </c>
      <c r="H69" s="138"/>
      <c r="I69" s="226">
        <f>SUMIFS(I49:I68,B49:B68,"設備")</f>
        <v>0</v>
      </c>
      <c r="J69" s="140"/>
      <c r="K69" s="227">
        <f>SUMIFS(K49:K68,B49:B68,"設備")</f>
        <v>0</v>
      </c>
      <c r="L69" s="206"/>
      <c r="M69" s="228">
        <f>I69-K69</f>
        <v>0</v>
      </c>
      <c r="N69" s="143"/>
    </row>
    <row r="70" spans="2:14" ht="18.75" customHeight="1" x14ac:dyDescent="0.4">
      <c r="B70" s="122"/>
      <c r="C70" s="229" t="s">
        <v>90</v>
      </c>
      <c r="D70" s="230" t="s">
        <v>93</v>
      </c>
      <c r="E70" s="176" t="s">
        <v>92</v>
      </c>
      <c r="F70" s="167" t="s">
        <v>380</v>
      </c>
      <c r="G70" s="419" t="s">
        <v>380</v>
      </c>
      <c r="H70" s="126"/>
      <c r="I70" s="169">
        <f>SUMIFS(I49:I68,B49:B68,"工事")</f>
        <v>0</v>
      </c>
      <c r="J70" s="128"/>
      <c r="K70" s="170">
        <f>SUMIFS(K49:K68,B49:B68,"工事")</f>
        <v>0</v>
      </c>
      <c r="L70" s="171"/>
      <c r="M70" s="172">
        <f>I70-K70</f>
        <v>0</v>
      </c>
      <c r="N70" s="131"/>
    </row>
    <row r="71" spans="2:14" ht="18.75" customHeight="1" thickBot="1" x14ac:dyDescent="0.45">
      <c r="B71" s="211"/>
      <c r="C71" s="231"/>
      <c r="D71" s="232" t="s">
        <v>90</v>
      </c>
      <c r="E71" s="233" t="s">
        <v>94</v>
      </c>
      <c r="F71" s="234" t="s">
        <v>380</v>
      </c>
      <c r="G71" s="420" t="s">
        <v>380</v>
      </c>
      <c r="H71" s="218"/>
      <c r="I71" s="235">
        <f>I69+I70</f>
        <v>0</v>
      </c>
      <c r="J71" s="220"/>
      <c r="K71" s="236">
        <f>K69+K70</f>
        <v>0</v>
      </c>
      <c r="L71" s="221"/>
      <c r="M71" s="237">
        <f>I71-K71</f>
        <v>0</v>
      </c>
      <c r="N71" s="104"/>
    </row>
    <row r="72" spans="2:14" ht="18.75" customHeight="1" x14ac:dyDescent="0.4">
      <c r="B72" s="122"/>
      <c r="C72" s="529" t="s">
        <v>95</v>
      </c>
      <c r="D72" s="530"/>
      <c r="E72" s="531"/>
      <c r="F72" s="123"/>
      <c r="G72" s="124"/>
      <c r="H72" s="125"/>
      <c r="I72" s="138"/>
      <c r="J72" s="238"/>
      <c r="K72" s="196"/>
      <c r="L72" s="206" t="str">
        <f t="shared" si="0"/>
        <v/>
      </c>
      <c r="M72" s="142"/>
      <c r="N72" s="131"/>
    </row>
    <row r="73" spans="2:14" ht="18.75" customHeight="1" x14ac:dyDescent="0.4">
      <c r="B73" s="122" t="s">
        <v>88</v>
      </c>
      <c r="C73" s="208"/>
      <c r="D73" s="209"/>
      <c r="E73" s="239"/>
      <c r="F73" s="123"/>
      <c r="G73" s="124"/>
      <c r="H73" s="125"/>
      <c r="I73" s="126">
        <f t="shared" ref="I73:I92" si="5">ROUNDDOWN(G73*H73,0)</f>
        <v>0</v>
      </c>
      <c r="J73" s="127"/>
      <c r="K73" s="128">
        <f t="shared" ref="K73:K92" si="6">ROUNDDOWN(G73*J73,0)</f>
        <v>0</v>
      </c>
      <c r="L73" s="171" t="str">
        <f t="shared" si="0"/>
        <v/>
      </c>
      <c r="M73" s="130">
        <f t="shared" ref="M73" si="7">I73-K73</f>
        <v>0</v>
      </c>
      <c r="N73" s="131"/>
    </row>
    <row r="74" spans="2:14" ht="18.75" customHeight="1" x14ac:dyDescent="0.4">
      <c r="B74" s="122" t="s">
        <v>88</v>
      </c>
      <c r="C74" s="208"/>
      <c r="D74" s="209"/>
      <c r="E74" s="210"/>
      <c r="F74" s="123"/>
      <c r="G74" s="124"/>
      <c r="H74" s="125"/>
      <c r="I74" s="126">
        <f t="shared" si="5"/>
        <v>0</v>
      </c>
      <c r="J74" s="127"/>
      <c r="K74" s="128">
        <f t="shared" si="6"/>
        <v>0</v>
      </c>
      <c r="L74" s="171" t="str">
        <f t="shared" si="0"/>
        <v/>
      </c>
      <c r="M74" s="130">
        <f>I74-K74</f>
        <v>0</v>
      </c>
      <c r="N74" s="131"/>
    </row>
    <row r="75" spans="2:14" ht="18.75" customHeight="1" x14ac:dyDescent="0.4">
      <c r="B75" s="122" t="s">
        <v>89</v>
      </c>
      <c r="C75" s="208"/>
      <c r="D75" s="209"/>
      <c r="E75" s="210"/>
      <c r="F75" s="123"/>
      <c r="G75" s="124"/>
      <c r="H75" s="125"/>
      <c r="I75" s="126">
        <f t="shared" si="5"/>
        <v>0</v>
      </c>
      <c r="J75" s="127"/>
      <c r="K75" s="128">
        <f t="shared" si="6"/>
        <v>0</v>
      </c>
      <c r="L75" s="171" t="str">
        <f t="shared" si="0"/>
        <v/>
      </c>
      <c r="M75" s="130">
        <f t="shared" si="3"/>
        <v>0</v>
      </c>
      <c r="N75" s="131"/>
    </row>
    <row r="76" spans="2:14" ht="18.75" customHeight="1" x14ac:dyDescent="0.4">
      <c r="B76" s="122" t="s">
        <v>89</v>
      </c>
      <c r="C76" s="208"/>
      <c r="D76" s="209"/>
      <c r="E76" s="210"/>
      <c r="F76" s="123"/>
      <c r="G76" s="124"/>
      <c r="H76" s="125"/>
      <c r="I76" s="126">
        <f t="shared" si="5"/>
        <v>0</v>
      </c>
      <c r="J76" s="127"/>
      <c r="K76" s="128">
        <f t="shared" si="6"/>
        <v>0</v>
      </c>
      <c r="L76" s="171" t="str">
        <f t="shared" si="0"/>
        <v/>
      </c>
      <c r="M76" s="130">
        <f t="shared" si="3"/>
        <v>0</v>
      </c>
      <c r="N76" s="131"/>
    </row>
    <row r="77" spans="2:14" ht="18.75" customHeight="1" x14ac:dyDescent="0.4">
      <c r="B77" s="122"/>
      <c r="C77" s="208"/>
      <c r="D77" s="209"/>
      <c r="E77" s="210"/>
      <c r="F77" s="123"/>
      <c r="G77" s="124"/>
      <c r="H77" s="125"/>
      <c r="I77" s="126">
        <f t="shared" si="5"/>
        <v>0</v>
      </c>
      <c r="J77" s="127"/>
      <c r="K77" s="128">
        <f t="shared" si="6"/>
        <v>0</v>
      </c>
      <c r="L77" s="171" t="str">
        <f t="shared" si="0"/>
        <v/>
      </c>
      <c r="M77" s="130">
        <f t="shared" si="3"/>
        <v>0</v>
      </c>
      <c r="N77" s="131"/>
    </row>
    <row r="78" spans="2:14" ht="18.75" customHeight="1" x14ac:dyDescent="0.4">
      <c r="B78" s="122"/>
      <c r="C78" s="208"/>
      <c r="D78" s="209"/>
      <c r="E78" s="210"/>
      <c r="F78" s="123"/>
      <c r="G78" s="124"/>
      <c r="H78" s="125"/>
      <c r="I78" s="126">
        <f t="shared" si="5"/>
        <v>0</v>
      </c>
      <c r="J78" s="127"/>
      <c r="K78" s="128">
        <f t="shared" si="6"/>
        <v>0</v>
      </c>
      <c r="L78" s="171" t="str">
        <f t="shared" si="0"/>
        <v/>
      </c>
      <c r="M78" s="130">
        <f t="shared" si="3"/>
        <v>0</v>
      </c>
      <c r="N78" s="131"/>
    </row>
    <row r="79" spans="2:14" ht="18.75" customHeight="1" x14ac:dyDescent="0.4">
      <c r="B79" s="122"/>
      <c r="C79" s="208"/>
      <c r="D79" s="209"/>
      <c r="E79" s="210"/>
      <c r="F79" s="123"/>
      <c r="G79" s="124"/>
      <c r="H79" s="125"/>
      <c r="I79" s="126">
        <f t="shared" si="5"/>
        <v>0</v>
      </c>
      <c r="J79" s="127"/>
      <c r="K79" s="128">
        <f t="shared" si="6"/>
        <v>0</v>
      </c>
      <c r="L79" s="171" t="str">
        <f t="shared" si="0"/>
        <v/>
      </c>
      <c r="M79" s="130">
        <f t="shared" si="3"/>
        <v>0</v>
      </c>
      <c r="N79" s="131"/>
    </row>
    <row r="80" spans="2:14" ht="18.75" customHeight="1" x14ac:dyDescent="0.4">
      <c r="B80" s="122"/>
      <c r="C80" s="208"/>
      <c r="D80" s="209"/>
      <c r="E80" s="210"/>
      <c r="F80" s="123"/>
      <c r="G80" s="124"/>
      <c r="H80" s="125"/>
      <c r="I80" s="126">
        <f t="shared" si="5"/>
        <v>0</v>
      </c>
      <c r="J80" s="127"/>
      <c r="K80" s="128">
        <f t="shared" si="6"/>
        <v>0</v>
      </c>
      <c r="L80" s="171" t="str">
        <f t="shared" si="0"/>
        <v/>
      </c>
      <c r="M80" s="130">
        <f t="shared" si="3"/>
        <v>0</v>
      </c>
      <c r="N80" s="131"/>
    </row>
    <row r="81" spans="2:14" ht="18.75" customHeight="1" x14ac:dyDescent="0.4">
      <c r="B81" s="122"/>
      <c r="C81" s="208"/>
      <c r="D81" s="209"/>
      <c r="E81" s="210"/>
      <c r="F81" s="123"/>
      <c r="G81" s="124"/>
      <c r="H81" s="125"/>
      <c r="I81" s="126">
        <f t="shared" si="5"/>
        <v>0</v>
      </c>
      <c r="J81" s="127"/>
      <c r="K81" s="128">
        <f t="shared" si="6"/>
        <v>0</v>
      </c>
      <c r="L81" s="171" t="str">
        <f t="shared" si="0"/>
        <v/>
      </c>
      <c r="M81" s="130">
        <f t="shared" si="3"/>
        <v>0</v>
      </c>
      <c r="N81" s="131"/>
    </row>
    <row r="82" spans="2:14" ht="18.75" customHeight="1" x14ac:dyDescent="0.4">
      <c r="B82" s="122"/>
      <c r="C82" s="208"/>
      <c r="D82" s="209"/>
      <c r="E82" s="210"/>
      <c r="F82" s="123"/>
      <c r="G82" s="124"/>
      <c r="H82" s="125"/>
      <c r="I82" s="126">
        <f t="shared" si="5"/>
        <v>0</v>
      </c>
      <c r="J82" s="127"/>
      <c r="K82" s="128">
        <f t="shared" si="6"/>
        <v>0</v>
      </c>
      <c r="L82" s="171" t="str">
        <f t="shared" si="0"/>
        <v/>
      </c>
      <c r="M82" s="130">
        <f t="shared" si="3"/>
        <v>0</v>
      </c>
      <c r="N82" s="131"/>
    </row>
    <row r="83" spans="2:14" ht="18.75" customHeight="1" x14ac:dyDescent="0.4">
      <c r="B83" s="122"/>
      <c r="C83" s="208"/>
      <c r="D83" s="209"/>
      <c r="E83" s="210"/>
      <c r="F83" s="123"/>
      <c r="G83" s="124"/>
      <c r="H83" s="125"/>
      <c r="I83" s="126">
        <f t="shared" si="5"/>
        <v>0</v>
      </c>
      <c r="J83" s="127"/>
      <c r="K83" s="128">
        <f t="shared" si="6"/>
        <v>0</v>
      </c>
      <c r="L83" s="171" t="str">
        <f t="shared" si="0"/>
        <v/>
      </c>
      <c r="M83" s="130">
        <f t="shared" si="3"/>
        <v>0</v>
      </c>
      <c r="N83" s="131"/>
    </row>
    <row r="84" spans="2:14" ht="18.75" customHeight="1" x14ac:dyDescent="0.4">
      <c r="B84" s="122"/>
      <c r="C84" s="208"/>
      <c r="D84" s="209"/>
      <c r="E84" s="210"/>
      <c r="F84" s="123"/>
      <c r="G84" s="124"/>
      <c r="H84" s="125"/>
      <c r="I84" s="126">
        <f t="shared" si="5"/>
        <v>0</v>
      </c>
      <c r="J84" s="127"/>
      <c r="K84" s="128">
        <f t="shared" si="6"/>
        <v>0</v>
      </c>
      <c r="L84" s="171" t="str">
        <f t="shared" si="0"/>
        <v/>
      </c>
      <c r="M84" s="130">
        <f t="shared" si="3"/>
        <v>0</v>
      </c>
      <c r="N84" s="131"/>
    </row>
    <row r="85" spans="2:14" ht="18.75" customHeight="1" x14ac:dyDescent="0.4">
      <c r="B85" s="122"/>
      <c r="C85" s="208"/>
      <c r="D85" s="209"/>
      <c r="E85" s="210"/>
      <c r="F85" s="123"/>
      <c r="G85" s="124"/>
      <c r="H85" s="125"/>
      <c r="I85" s="126">
        <f t="shared" si="5"/>
        <v>0</v>
      </c>
      <c r="J85" s="127"/>
      <c r="K85" s="128">
        <f t="shared" si="6"/>
        <v>0</v>
      </c>
      <c r="L85" s="171" t="str">
        <f t="shared" si="0"/>
        <v/>
      </c>
      <c r="M85" s="130">
        <f>I85-K85</f>
        <v>0</v>
      </c>
      <c r="N85" s="131"/>
    </row>
    <row r="86" spans="2:14" ht="18.75" customHeight="1" x14ac:dyDescent="0.4">
      <c r="B86" s="122"/>
      <c r="C86" s="208"/>
      <c r="D86" s="209"/>
      <c r="E86" s="210"/>
      <c r="F86" s="123"/>
      <c r="G86" s="124"/>
      <c r="H86" s="125"/>
      <c r="I86" s="126">
        <f t="shared" si="5"/>
        <v>0</v>
      </c>
      <c r="J86" s="127"/>
      <c r="K86" s="128">
        <f t="shared" si="6"/>
        <v>0</v>
      </c>
      <c r="L86" s="171" t="str">
        <f t="shared" si="0"/>
        <v/>
      </c>
      <c r="M86" s="130">
        <f t="shared" ref="M86" si="8">I86-K86</f>
        <v>0</v>
      </c>
      <c r="N86" s="131"/>
    </row>
    <row r="87" spans="2:14" ht="18.75" customHeight="1" x14ac:dyDescent="0.4">
      <c r="B87" s="122"/>
      <c r="C87" s="208"/>
      <c r="D87" s="209"/>
      <c r="E87" s="210"/>
      <c r="F87" s="123"/>
      <c r="G87" s="124"/>
      <c r="H87" s="125"/>
      <c r="I87" s="126">
        <f t="shared" si="5"/>
        <v>0</v>
      </c>
      <c r="J87" s="127"/>
      <c r="K87" s="128">
        <f t="shared" si="6"/>
        <v>0</v>
      </c>
      <c r="L87" s="171" t="str">
        <f t="shared" si="0"/>
        <v/>
      </c>
      <c r="M87" s="130">
        <f>I87-K87</f>
        <v>0</v>
      </c>
      <c r="N87" s="131"/>
    </row>
    <row r="88" spans="2:14" ht="18.75" customHeight="1" x14ac:dyDescent="0.4">
      <c r="B88" s="122"/>
      <c r="C88" s="208"/>
      <c r="D88" s="209"/>
      <c r="E88" s="210"/>
      <c r="F88" s="123"/>
      <c r="G88" s="124"/>
      <c r="H88" s="125"/>
      <c r="I88" s="126">
        <f t="shared" si="5"/>
        <v>0</v>
      </c>
      <c r="J88" s="127"/>
      <c r="K88" s="128">
        <f t="shared" si="6"/>
        <v>0</v>
      </c>
      <c r="L88" s="171" t="str">
        <f t="shared" si="0"/>
        <v/>
      </c>
      <c r="M88" s="130">
        <f t="shared" si="3"/>
        <v>0</v>
      </c>
      <c r="N88" s="131"/>
    </row>
    <row r="89" spans="2:14" ht="18.75" customHeight="1" x14ac:dyDescent="0.4">
      <c r="B89" s="122"/>
      <c r="C89" s="208"/>
      <c r="D89" s="209"/>
      <c r="E89" s="210"/>
      <c r="F89" s="123"/>
      <c r="G89" s="124"/>
      <c r="H89" s="125"/>
      <c r="I89" s="126">
        <f t="shared" si="5"/>
        <v>0</v>
      </c>
      <c r="J89" s="127"/>
      <c r="K89" s="128">
        <f t="shared" si="6"/>
        <v>0</v>
      </c>
      <c r="L89" s="171" t="str">
        <f t="shared" si="0"/>
        <v/>
      </c>
      <c r="M89" s="130">
        <f t="shared" si="3"/>
        <v>0</v>
      </c>
      <c r="N89" s="131"/>
    </row>
    <row r="90" spans="2:14" ht="18.75" customHeight="1" x14ac:dyDescent="0.4">
      <c r="B90" s="122"/>
      <c r="C90" s="208"/>
      <c r="D90" s="209"/>
      <c r="E90" s="210"/>
      <c r="F90" s="123"/>
      <c r="G90" s="124"/>
      <c r="H90" s="125"/>
      <c r="I90" s="126">
        <f t="shared" si="5"/>
        <v>0</v>
      </c>
      <c r="J90" s="127"/>
      <c r="K90" s="128">
        <f t="shared" si="6"/>
        <v>0</v>
      </c>
      <c r="L90" s="171" t="str">
        <f t="shared" si="0"/>
        <v/>
      </c>
      <c r="M90" s="130">
        <f t="shared" si="3"/>
        <v>0</v>
      </c>
      <c r="N90" s="131"/>
    </row>
    <row r="91" spans="2:14" ht="18.75" customHeight="1" x14ac:dyDescent="0.4">
      <c r="B91" s="122"/>
      <c r="C91" s="208"/>
      <c r="D91" s="209"/>
      <c r="E91" s="210"/>
      <c r="F91" s="123"/>
      <c r="G91" s="124"/>
      <c r="H91" s="125"/>
      <c r="I91" s="126">
        <f t="shared" si="5"/>
        <v>0</v>
      </c>
      <c r="J91" s="127"/>
      <c r="K91" s="128">
        <f t="shared" si="6"/>
        <v>0</v>
      </c>
      <c r="L91" s="171" t="str">
        <f t="shared" si="0"/>
        <v/>
      </c>
      <c r="M91" s="130">
        <f>I91-K91</f>
        <v>0</v>
      </c>
      <c r="N91" s="131"/>
    </row>
    <row r="92" spans="2:14" ht="18.75" customHeight="1" thickBot="1" x14ac:dyDescent="0.45">
      <c r="B92" s="211"/>
      <c r="C92" s="212"/>
      <c r="D92" s="213"/>
      <c r="E92" s="214"/>
      <c r="F92" s="215"/>
      <c r="G92" s="216"/>
      <c r="H92" s="217"/>
      <c r="I92" s="218">
        <f t="shared" si="5"/>
        <v>0</v>
      </c>
      <c r="J92" s="219"/>
      <c r="K92" s="220">
        <f t="shared" si="6"/>
        <v>0</v>
      </c>
      <c r="L92" s="221" t="str">
        <f t="shared" si="0"/>
        <v/>
      </c>
      <c r="M92" s="222">
        <f t="shared" si="3"/>
        <v>0</v>
      </c>
      <c r="N92" s="104"/>
    </row>
    <row r="93" spans="2:14" ht="18.75" customHeight="1" x14ac:dyDescent="0.4">
      <c r="B93" s="132"/>
      <c r="C93" s="223" t="s">
        <v>96</v>
      </c>
      <c r="D93" s="224" t="s">
        <v>91</v>
      </c>
      <c r="E93" s="225" t="s">
        <v>92</v>
      </c>
      <c r="F93" s="204" t="s">
        <v>380</v>
      </c>
      <c r="G93" s="418" t="s">
        <v>380</v>
      </c>
      <c r="H93" s="138"/>
      <c r="I93" s="226">
        <f>SUMIFS(I73:I92,B73:B92,"設備")</f>
        <v>0</v>
      </c>
      <c r="J93" s="140"/>
      <c r="K93" s="227">
        <f>SUMIFS(K73:K92,B73:B92,"設備")</f>
        <v>0</v>
      </c>
      <c r="L93" s="206"/>
      <c r="M93" s="228">
        <f t="shared" si="3"/>
        <v>0</v>
      </c>
      <c r="N93" s="143"/>
    </row>
    <row r="94" spans="2:14" ht="18.75" customHeight="1" x14ac:dyDescent="0.4">
      <c r="B94" s="122"/>
      <c r="C94" s="229" t="s">
        <v>96</v>
      </c>
      <c r="D94" s="230" t="s">
        <v>93</v>
      </c>
      <c r="E94" s="176" t="s">
        <v>92</v>
      </c>
      <c r="F94" s="167" t="s">
        <v>380</v>
      </c>
      <c r="G94" s="419" t="s">
        <v>380</v>
      </c>
      <c r="H94" s="126"/>
      <c r="I94" s="169">
        <f>SUMIFS(I73:I92,B73:B92,"工事")</f>
        <v>0</v>
      </c>
      <c r="J94" s="128"/>
      <c r="K94" s="170">
        <f>SUMIFS(K73:K92,B73:B92,"工事")</f>
        <v>0</v>
      </c>
      <c r="L94" s="171"/>
      <c r="M94" s="172">
        <f t="shared" si="3"/>
        <v>0</v>
      </c>
      <c r="N94" s="131"/>
    </row>
    <row r="95" spans="2:14" ht="18.75" customHeight="1" thickBot="1" x14ac:dyDescent="0.45">
      <c r="B95" s="240"/>
      <c r="C95" s="241"/>
      <c r="D95" s="242" t="s">
        <v>96</v>
      </c>
      <c r="E95" s="243" t="s">
        <v>94</v>
      </c>
      <c r="F95" s="244" t="s">
        <v>380</v>
      </c>
      <c r="G95" s="421" t="s">
        <v>380</v>
      </c>
      <c r="H95" s="245"/>
      <c r="I95" s="246">
        <f>I93+I94</f>
        <v>0</v>
      </c>
      <c r="J95" s="247"/>
      <c r="K95" s="248">
        <f>K93+K94</f>
        <v>0</v>
      </c>
      <c r="L95" s="249"/>
      <c r="M95" s="250">
        <f t="shared" si="3"/>
        <v>0</v>
      </c>
      <c r="N95" s="251"/>
    </row>
    <row r="96" spans="2:14" ht="18.75" customHeight="1" thickTop="1" x14ac:dyDescent="0.4">
      <c r="B96" s="132"/>
      <c r="C96" s="252" t="s">
        <v>97</v>
      </c>
      <c r="D96" s="224" t="s">
        <v>80</v>
      </c>
      <c r="E96" s="225" t="s">
        <v>98</v>
      </c>
      <c r="F96" s="204" t="s">
        <v>380</v>
      </c>
      <c r="G96" s="418" t="s">
        <v>380</v>
      </c>
      <c r="H96" s="138"/>
      <c r="I96" s="226">
        <f>SUMIFS(I49:I95,D49:D95,"設備費1")</f>
        <v>0</v>
      </c>
      <c r="J96" s="140"/>
      <c r="K96" s="227">
        <f>SUMIFS(K49:K95,D49:D95,"設備費1")</f>
        <v>0</v>
      </c>
      <c r="L96" s="206"/>
      <c r="M96" s="228">
        <f t="shared" si="3"/>
        <v>0</v>
      </c>
      <c r="N96" s="143"/>
    </row>
    <row r="97" spans="2:14" ht="18.75" customHeight="1" x14ac:dyDescent="0.4">
      <c r="B97" s="122"/>
      <c r="C97" s="174" t="s">
        <v>97</v>
      </c>
      <c r="D97" s="230" t="s">
        <v>99</v>
      </c>
      <c r="E97" s="176" t="s">
        <v>98</v>
      </c>
      <c r="F97" s="167" t="s">
        <v>380</v>
      </c>
      <c r="G97" s="419" t="s">
        <v>380</v>
      </c>
      <c r="H97" s="126"/>
      <c r="I97" s="169">
        <f>SUMIFS(I49:I95,D49:D95,"工事費1")</f>
        <v>0</v>
      </c>
      <c r="J97" s="128"/>
      <c r="K97" s="170">
        <f>SUMIFS(K49:K95,D49:D95,"工事費1")</f>
        <v>0</v>
      </c>
      <c r="L97" s="171"/>
      <c r="M97" s="172">
        <f t="shared" si="3"/>
        <v>0</v>
      </c>
      <c r="N97" s="131"/>
    </row>
    <row r="98" spans="2:14" ht="18.75" customHeight="1" thickBot="1" x14ac:dyDescent="0.45">
      <c r="B98" s="240"/>
      <c r="C98" s="241"/>
      <c r="D98" s="253" t="s">
        <v>100</v>
      </c>
      <c r="E98" s="243" t="s">
        <v>98</v>
      </c>
      <c r="F98" s="244" t="s">
        <v>380</v>
      </c>
      <c r="G98" s="421" t="s">
        <v>380</v>
      </c>
      <c r="H98" s="245"/>
      <c r="I98" s="246">
        <f>I96+I97</f>
        <v>0</v>
      </c>
      <c r="J98" s="247"/>
      <c r="K98" s="248">
        <f>K96+K97</f>
        <v>0</v>
      </c>
      <c r="L98" s="249"/>
      <c r="M98" s="250">
        <f t="shared" si="3"/>
        <v>0</v>
      </c>
      <c r="N98" s="251"/>
    </row>
    <row r="99" spans="2:14" ht="18.75" customHeight="1" thickTop="1" x14ac:dyDescent="0.4">
      <c r="B99" s="122"/>
      <c r="C99" s="532" t="s">
        <v>101</v>
      </c>
      <c r="D99" s="533"/>
      <c r="E99" s="534"/>
      <c r="F99" s="123"/>
      <c r="G99" s="124"/>
      <c r="H99" s="126"/>
      <c r="I99" s="126"/>
      <c r="J99" s="127"/>
      <c r="K99" s="128"/>
      <c r="L99" s="171"/>
      <c r="M99" s="130"/>
      <c r="N99" s="131"/>
    </row>
    <row r="100" spans="2:14" ht="18.75" customHeight="1" x14ac:dyDescent="0.4">
      <c r="B100" s="122"/>
      <c r="C100" s="526" t="s">
        <v>102</v>
      </c>
      <c r="D100" s="527"/>
      <c r="E100" s="528"/>
      <c r="F100" s="123"/>
      <c r="G100" s="124"/>
      <c r="H100" s="125"/>
      <c r="I100" s="126"/>
      <c r="J100" s="127"/>
      <c r="K100" s="128"/>
      <c r="L100" s="171" t="str">
        <f t="shared" ref="L100:L120" si="9">IF(H100-J100=0,"",H100-J100)</f>
        <v/>
      </c>
      <c r="M100" s="130"/>
      <c r="N100" s="131"/>
    </row>
    <row r="101" spans="2:14" ht="18.75" customHeight="1" x14ac:dyDescent="0.4">
      <c r="B101" s="122" t="s">
        <v>88</v>
      </c>
      <c r="C101" s="208"/>
      <c r="D101" s="209"/>
      <c r="E101" s="210"/>
      <c r="F101" s="123"/>
      <c r="G101" s="124"/>
      <c r="H101" s="125"/>
      <c r="I101" s="126">
        <f t="shared" ref="I101:I120" si="10">ROUNDDOWN(G101*H101,0)</f>
        <v>0</v>
      </c>
      <c r="J101" s="127"/>
      <c r="K101" s="128">
        <f t="shared" ref="K101:K120" si="11">ROUNDDOWN(G101*J101,0)</f>
        <v>0</v>
      </c>
      <c r="L101" s="171" t="str">
        <f t="shared" si="9"/>
        <v/>
      </c>
      <c r="M101" s="130">
        <f>I101-K101</f>
        <v>0</v>
      </c>
      <c r="N101" s="131"/>
    </row>
    <row r="102" spans="2:14" ht="18.75" customHeight="1" x14ac:dyDescent="0.4">
      <c r="B102" s="122" t="s">
        <v>89</v>
      </c>
      <c r="C102" s="208"/>
      <c r="D102" s="209"/>
      <c r="E102" s="210"/>
      <c r="F102" s="123"/>
      <c r="G102" s="124"/>
      <c r="H102" s="125"/>
      <c r="I102" s="126">
        <f t="shared" si="10"/>
        <v>0</v>
      </c>
      <c r="J102" s="127"/>
      <c r="K102" s="128">
        <f t="shared" si="11"/>
        <v>0</v>
      </c>
      <c r="L102" s="171" t="str">
        <f t="shared" si="9"/>
        <v/>
      </c>
      <c r="M102" s="130">
        <f t="shared" ref="M102:M115" si="12">I102-K102</f>
        <v>0</v>
      </c>
      <c r="N102" s="131"/>
    </row>
    <row r="103" spans="2:14" ht="18.75" customHeight="1" x14ac:dyDescent="0.4">
      <c r="B103" s="122" t="s">
        <v>89</v>
      </c>
      <c r="C103" s="208"/>
      <c r="D103" s="209"/>
      <c r="E103" s="210"/>
      <c r="F103" s="123"/>
      <c r="G103" s="124"/>
      <c r="H103" s="125"/>
      <c r="I103" s="126">
        <f t="shared" si="10"/>
        <v>0</v>
      </c>
      <c r="J103" s="127"/>
      <c r="K103" s="128">
        <f t="shared" si="11"/>
        <v>0</v>
      </c>
      <c r="L103" s="171" t="str">
        <f t="shared" si="9"/>
        <v/>
      </c>
      <c r="M103" s="130">
        <f t="shared" si="12"/>
        <v>0</v>
      </c>
      <c r="N103" s="131"/>
    </row>
    <row r="104" spans="2:14" ht="18.75" customHeight="1" x14ac:dyDescent="0.4">
      <c r="B104" s="122" t="s">
        <v>89</v>
      </c>
      <c r="C104" s="208"/>
      <c r="D104" s="209"/>
      <c r="E104" s="210"/>
      <c r="F104" s="123"/>
      <c r="G104" s="124"/>
      <c r="H104" s="125"/>
      <c r="I104" s="126">
        <f t="shared" si="10"/>
        <v>0</v>
      </c>
      <c r="J104" s="127"/>
      <c r="K104" s="128">
        <f t="shared" si="11"/>
        <v>0</v>
      </c>
      <c r="L104" s="171" t="str">
        <f t="shared" si="9"/>
        <v/>
      </c>
      <c r="M104" s="130">
        <f t="shared" si="12"/>
        <v>0</v>
      </c>
      <c r="N104" s="131"/>
    </row>
    <row r="105" spans="2:14" ht="18.75" customHeight="1" x14ac:dyDescent="0.4">
      <c r="B105" s="122" t="s">
        <v>89</v>
      </c>
      <c r="C105" s="208"/>
      <c r="D105" s="209"/>
      <c r="E105" s="210"/>
      <c r="F105" s="123"/>
      <c r="G105" s="124"/>
      <c r="H105" s="125"/>
      <c r="I105" s="126">
        <f t="shared" si="10"/>
        <v>0</v>
      </c>
      <c r="J105" s="127"/>
      <c r="K105" s="128">
        <f t="shared" si="11"/>
        <v>0</v>
      </c>
      <c r="L105" s="171" t="str">
        <f t="shared" si="9"/>
        <v/>
      </c>
      <c r="M105" s="130">
        <f t="shared" si="12"/>
        <v>0</v>
      </c>
      <c r="N105" s="131"/>
    </row>
    <row r="106" spans="2:14" ht="18.75" customHeight="1" x14ac:dyDescent="0.4">
      <c r="B106" s="122"/>
      <c r="C106" s="208"/>
      <c r="D106" s="209"/>
      <c r="E106" s="210"/>
      <c r="F106" s="123"/>
      <c r="G106" s="124"/>
      <c r="H106" s="125"/>
      <c r="I106" s="126">
        <f t="shared" si="10"/>
        <v>0</v>
      </c>
      <c r="J106" s="127"/>
      <c r="K106" s="128">
        <f t="shared" si="11"/>
        <v>0</v>
      </c>
      <c r="L106" s="171" t="str">
        <f t="shared" si="9"/>
        <v/>
      </c>
      <c r="M106" s="130">
        <f t="shared" si="12"/>
        <v>0</v>
      </c>
      <c r="N106" s="131"/>
    </row>
    <row r="107" spans="2:14" ht="18.75" customHeight="1" x14ac:dyDescent="0.4">
      <c r="B107" s="122"/>
      <c r="C107" s="208"/>
      <c r="D107" s="209"/>
      <c r="E107" s="210"/>
      <c r="F107" s="123"/>
      <c r="G107" s="124"/>
      <c r="H107" s="125"/>
      <c r="I107" s="126">
        <f t="shared" si="10"/>
        <v>0</v>
      </c>
      <c r="J107" s="127"/>
      <c r="K107" s="128">
        <f t="shared" si="11"/>
        <v>0</v>
      </c>
      <c r="L107" s="171" t="str">
        <f t="shared" si="9"/>
        <v/>
      </c>
      <c r="M107" s="130">
        <f t="shared" si="12"/>
        <v>0</v>
      </c>
      <c r="N107" s="131"/>
    </row>
    <row r="108" spans="2:14" ht="18.75" customHeight="1" x14ac:dyDescent="0.4">
      <c r="B108" s="122"/>
      <c r="C108" s="208"/>
      <c r="D108" s="209"/>
      <c r="E108" s="210"/>
      <c r="F108" s="123"/>
      <c r="G108" s="124"/>
      <c r="H108" s="125"/>
      <c r="I108" s="126">
        <f t="shared" si="10"/>
        <v>0</v>
      </c>
      <c r="J108" s="127"/>
      <c r="K108" s="128">
        <f t="shared" si="11"/>
        <v>0</v>
      </c>
      <c r="L108" s="171" t="str">
        <f t="shared" si="9"/>
        <v/>
      </c>
      <c r="M108" s="130">
        <f t="shared" si="12"/>
        <v>0</v>
      </c>
      <c r="N108" s="131"/>
    </row>
    <row r="109" spans="2:14" ht="18.75" customHeight="1" x14ac:dyDescent="0.4">
      <c r="B109" s="122"/>
      <c r="C109" s="208"/>
      <c r="D109" s="209"/>
      <c r="E109" s="210"/>
      <c r="F109" s="123"/>
      <c r="G109" s="124"/>
      <c r="H109" s="125"/>
      <c r="I109" s="126">
        <f t="shared" si="10"/>
        <v>0</v>
      </c>
      <c r="J109" s="127"/>
      <c r="K109" s="128">
        <f t="shared" si="11"/>
        <v>0</v>
      </c>
      <c r="L109" s="171" t="str">
        <f t="shared" si="9"/>
        <v/>
      </c>
      <c r="M109" s="130">
        <f t="shared" si="12"/>
        <v>0</v>
      </c>
      <c r="N109" s="131"/>
    </row>
    <row r="110" spans="2:14" ht="18.75" customHeight="1" x14ac:dyDescent="0.4">
      <c r="B110" s="122"/>
      <c r="C110" s="208"/>
      <c r="D110" s="209"/>
      <c r="E110" s="210"/>
      <c r="F110" s="123"/>
      <c r="G110" s="124"/>
      <c r="H110" s="125"/>
      <c r="I110" s="126">
        <f t="shared" si="10"/>
        <v>0</v>
      </c>
      <c r="J110" s="127"/>
      <c r="K110" s="128">
        <f t="shared" si="11"/>
        <v>0</v>
      </c>
      <c r="L110" s="171" t="str">
        <f t="shared" si="9"/>
        <v/>
      </c>
      <c r="M110" s="130">
        <f t="shared" si="12"/>
        <v>0</v>
      </c>
      <c r="N110" s="131"/>
    </row>
    <row r="111" spans="2:14" ht="18.75" customHeight="1" x14ac:dyDescent="0.4">
      <c r="B111" s="122"/>
      <c r="C111" s="208"/>
      <c r="D111" s="209"/>
      <c r="E111" s="210"/>
      <c r="F111" s="123"/>
      <c r="G111" s="124"/>
      <c r="H111" s="125"/>
      <c r="I111" s="126">
        <f t="shared" si="10"/>
        <v>0</v>
      </c>
      <c r="J111" s="127"/>
      <c r="K111" s="128">
        <f t="shared" si="11"/>
        <v>0</v>
      </c>
      <c r="L111" s="171" t="str">
        <f t="shared" si="9"/>
        <v/>
      </c>
      <c r="M111" s="130">
        <f>I111-K111</f>
        <v>0</v>
      </c>
      <c r="N111" s="131"/>
    </row>
    <row r="112" spans="2:14" ht="18.75" customHeight="1" x14ac:dyDescent="0.4">
      <c r="B112" s="122"/>
      <c r="C112" s="208"/>
      <c r="D112" s="209"/>
      <c r="E112" s="210"/>
      <c r="F112" s="123"/>
      <c r="G112" s="124"/>
      <c r="H112" s="125"/>
      <c r="I112" s="126">
        <f t="shared" si="10"/>
        <v>0</v>
      </c>
      <c r="J112" s="127"/>
      <c r="K112" s="128">
        <f t="shared" si="11"/>
        <v>0</v>
      </c>
      <c r="L112" s="171" t="str">
        <f t="shared" si="9"/>
        <v/>
      </c>
      <c r="M112" s="130">
        <f t="shared" si="12"/>
        <v>0</v>
      </c>
      <c r="N112" s="131"/>
    </row>
    <row r="113" spans="2:14" ht="18.75" customHeight="1" x14ac:dyDescent="0.4">
      <c r="B113" s="122"/>
      <c r="C113" s="208"/>
      <c r="D113" s="209"/>
      <c r="E113" s="210"/>
      <c r="F113" s="123"/>
      <c r="G113" s="124"/>
      <c r="H113" s="125"/>
      <c r="I113" s="126">
        <f t="shared" si="10"/>
        <v>0</v>
      </c>
      <c r="J113" s="127"/>
      <c r="K113" s="128">
        <f t="shared" si="11"/>
        <v>0</v>
      </c>
      <c r="L113" s="171" t="str">
        <f t="shared" si="9"/>
        <v/>
      </c>
      <c r="M113" s="130">
        <f t="shared" si="12"/>
        <v>0</v>
      </c>
      <c r="N113" s="131"/>
    </row>
    <row r="114" spans="2:14" ht="18.75" customHeight="1" x14ac:dyDescent="0.4">
      <c r="B114" s="122"/>
      <c r="C114" s="208"/>
      <c r="D114" s="209"/>
      <c r="E114" s="210"/>
      <c r="F114" s="123"/>
      <c r="G114" s="124"/>
      <c r="H114" s="125"/>
      <c r="I114" s="126">
        <f t="shared" si="10"/>
        <v>0</v>
      </c>
      <c r="J114" s="127"/>
      <c r="K114" s="128">
        <f t="shared" si="11"/>
        <v>0</v>
      </c>
      <c r="L114" s="171" t="str">
        <f t="shared" si="9"/>
        <v/>
      </c>
      <c r="M114" s="130">
        <f t="shared" si="12"/>
        <v>0</v>
      </c>
      <c r="N114" s="131"/>
    </row>
    <row r="115" spans="2:14" ht="18.75" customHeight="1" x14ac:dyDescent="0.4">
      <c r="B115" s="122"/>
      <c r="C115" s="208"/>
      <c r="D115" s="209"/>
      <c r="E115" s="210"/>
      <c r="F115" s="123"/>
      <c r="G115" s="124"/>
      <c r="H115" s="125"/>
      <c r="I115" s="126">
        <f t="shared" si="10"/>
        <v>0</v>
      </c>
      <c r="J115" s="127"/>
      <c r="K115" s="128">
        <f t="shared" si="11"/>
        <v>0</v>
      </c>
      <c r="L115" s="171" t="str">
        <f t="shared" si="9"/>
        <v/>
      </c>
      <c r="M115" s="130">
        <f t="shared" si="12"/>
        <v>0</v>
      </c>
      <c r="N115" s="131"/>
    </row>
    <row r="116" spans="2:14" ht="18.75" customHeight="1" x14ac:dyDescent="0.4">
      <c r="B116" s="122"/>
      <c r="C116" s="208"/>
      <c r="D116" s="209"/>
      <c r="E116" s="210"/>
      <c r="F116" s="123"/>
      <c r="G116" s="124"/>
      <c r="H116" s="125"/>
      <c r="I116" s="126">
        <f t="shared" si="10"/>
        <v>0</v>
      </c>
      <c r="J116" s="127"/>
      <c r="K116" s="128">
        <f t="shared" si="11"/>
        <v>0</v>
      </c>
      <c r="L116" s="171" t="str">
        <f t="shared" si="9"/>
        <v/>
      </c>
      <c r="M116" s="130">
        <f>I116-K116</f>
        <v>0</v>
      </c>
      <c r="N116" s="131"/>
    </row>
    <row r="117" spans="2:14" ht="18.75" customHeight="1" x14ac:dyDescent="0.4">
      <c r="B117" s="122"/>
      <c r="C117" s="208"/>
      <c r="D117" s="209"/>
      <c r="E117" s="210"/>
      <c r="F117" s="123"/>
      <c r="G117" s="124"/>
      <c r="H117" s="125"/>
      <c r="I117" s="126">
        <f t="shared" si="10"/>
        <v>0</v>
      </c>
      <c r="J117" s="127"/>
      <c r="K117" s="128">
        <f t="shared" si="11"/>
        <v>0</v>
      </c>
      <c r="L117" s="171" t="str">
        <f t="shared" si="9"/>
        <v/>
      </c>
      <c r="M117" s="130">
        <f t="shared" ref="M117:M120" si="13">I117-K117</f>
        <v>0</v>
      </c>
      <c r="N117" s="131"/>
    </row>
    <row r="118" spans="2:14" ht="18.75" customHeight="1" x14ac:dyDescent="0.4">
      <c r="B118" s="122"/>
      <c r="C118" s="208"/>
      <c r="D118" s="209"/>
      <c r="E118" s="210"/>
      <c r="F118" s="123"/>
      <c r="G118" s="124"/>
      <c r="H118" s="125"/>
      <c r="I118" s="126">
        <f t="shared" si="10"/>
        <v>0</v>
      </c>
      <c r="J118" s="127"/>
      <c r="K118" s="128">
        <f t="shared" si="11"/>
        <v>0</v>
      </c>
      <c r="L118" s="171" t="str">
        <f t="shared" si="9"/>
        <v/>
      </c>
      <c r="M118" s="130">
        <f t="shared" si="13"/>
        <v>0</v>
      </c>
      <c r="N118" s="131"/>
    </row>
    <row r="119" spans="2:14" ht="18.75" customHeight="1" x14ac:dyDescent="0.4">
      <c r="B119" s="122"/>
      <c r="C119" s="208"/>
      <c r="D119" s="209"/>
      <c r="E119" s="210"/>
      <c r="F119" s="123"/>
      <c r="G119" s="124"/>
      <c r="H119" s="125"/>
      <c r="I119" s="126">
        <f t="shared" si="10"/>
        <v>0</v>
      </c>
      <c r="J119" s="127"/>
      <c r="K119" s="128">
        <f t="shared" si="11"/>
        <v>0</v>
      </c>
      <c r="L119" s="171" t="str">
        <f t="shared" si="9"/>
        <v/>
      </c>
      <c r="M119" s="130">
        <f t="shared" si="13"/>
        <v>0</v>
      </c>
      <c r="N119" s="131"/>
    </row>
    <row r="120" spans="2:14" ht="18.75" customHeight="1" thickBot="1" x14ac:dyDescent="0.45">
      <c r="B120" s="211"/>
      <c r="C120" s="212"/>
      <c r="D120" s="213"/>
      <c r="E120" s="214"/>
      <c r="F120" s="215"/>
      <c r="G120" s="216"/>
      <c r="H120" s="217"/>
      <c r="I120" s="218">
        <f t="shared" si="10"/>
        <v>0</v>
      </c>
      <c r="J120" s="219"/>
      <c r="K120" s="220">
        <f t="shared" si="11"/>
        <v>0</v>
      </c>
      <c r="L120" s="221" t="str">
        <f t="shared" si="9"/>
        <v/>
      </c>
      <c r="M120" s="222">
        <f t="shared" si="13"/>
        <v>0</v>
      </c>
      <c r="N120" s="104"/>
    </row>
    <row r="121" spans="2:14" ht="18.75" customHeight="1" x14ac:dyDescent="0.4">
      <c r="B121" s="132"/>
      <c r="C121" s="223" t="s">
        <v>103</v>
      </c>
      <c r="D121" s="224" t="s">
        <v>104</v>
      </c>
      <c r="E121" s="225" t="s">
        <v>92</v>
      </c>
      <c r="F121" s="204" t="s">
        <v>380</v>
      </c>
      <c r="G121" s="418" t="s">
        <v>380</v>
      </c>
      <c r="H121" s="138"/>
      <c r="I121" s="226">
        <f>SUMIFS(I101:I120,B101:B120,"設備")</f>
        <v>0</v>
      </c>
      <c r="J121" s="140"/>
      <c r="K121" s="227">
        <f>SUMIFS(K101:K120,B101:B120,"設備")</f>
        <v>0</v>
      </c>
      <c r="L121" s="206"/>
      <c r="M121" s="228">
        <f>I121-K121</f>
        <v>0</v>
      </c>
      <c r="N121" s="143"/>
    </row>
    <row r="122" spans="2:14" ht="18.75" customHeight="1" x14ac:dyDescent="0.4">
      <c r="B122" s="122"/>
      <c r="C122" s="223" t="s">
        <v>103</v>
      </c>
      <c r="D122" s="230" t="s">
        <v>105</v>
      </c>
      <c r="E122" s="176" t="s">
        <v>92</v>
      </c>
      <c r="F122" s="167" t="s">
        <v>380</v>
      </c>
      <c r="G122" s="419" t="s">
        <v>380</v>
      </c>
      <c r="H122" s="126"/>
      <c r="I122" s="169">
        <f>SUMIFS(I101:I120,B101:B120,"工事")</f>
        <v>0</v>
      </c>
      <c r="J122" s="128"/>
      <c r="K122" s="170">
        <f>SUMIFS(K101:K120,B101:B120,"工事")</f>
        <v>0</v>
      </c>
      <c r="L122" s="171"/>
      <c r="M122" s="172">
        <f>I122-K122</f>
        <v>0</v>
      </c>
      <c r="N122" s="131"/>
    </row>
    <row r="123" spans="2:14" ht="18.75" customHeight="1" thickBot="1" x14ac:dyDescent="0.45">
      <c r="B123" s="211"/>
      <c r="C123" s="231"/>
      <c r="D123" s="232" t="s">
        <v>103</v>
      </c>
      <c r="E123" s="233" t="s">
        <v>94</v>
      </c>
      <c r="F123" s="234" t="s">
        <v>380</v>
      </c>
      <c r="G123" s="420" t="s">
        <v>380</v>
      </c>
      <c r="H123" s="218"/>
      <c r="I123" s="235">
        <f>I121+I122</f>
        <v>0</v>
      </c>
      <c r="J123" s="220"/>
      <c r="K123" s="236">
        <f>K121+K122</f>
        <v>0</v>
      </c>
      <c r="L123" s="221"/>
      <c r="M123" s="237">
        <f>I123-K123</f>
        <v>0</v>
      </c>
      <c r="N123" s="104"/>
    </row>
    <row r="124" spans="2:14" ht="18.75" customHeight="1" x14ac:dyDescent="0.4">
      <c r="B124" s="122"/>
      <c r="C124" s="529" t="s">
        <v>106</v>
      </c>
      <c r="D124" s="530"/>
      <c r="E124" s="531"/>
      <c r="F124" s="123"/>
      <c r="G124" s="124"/>
      <c r="H124" s="125"/>
      <c r="I124" s="138"/>
      <c r="J124" s="238"/>
      <c r="K124" s="196"/>
      <c r="L124" s="206" t="str">
        <f t="shared" ref="L124:L144" si="14">IF(H124-J124=0,"",H124-J124)</f>
        <v/>
      </c>
      <c r="M124" s="142"/>
      <c r="N124" s="131"/>
    </row>
    <row r="125" spans="2:14" ht="18.75" customHeight="1" x14ac:dyDescent="0.4">
      <c r="B125" s="122" t="s">
        <v>88</v>
      </c>
      <c r="C125" s="208"/>
      <c r="D125" s="209"/>
      <c r="E125" s="239"/>
      <c r="F125" s="123"/>
      <c r="G125" s="124"/>
      <c r="H125" s="125"/>
      <c r="I125" s="126">
        <f t="shared" ref="I125:I144" si="15">ROUNDDOWN(G125*H125,0)</f>
        <v>0</v>
      </c>
      <c r="J125" s="127"/>
      <c r="K125" s="128">
        <f t="shared" ref="K125:K144" si="16">ROUNDDOWN(G125*J125,0)</f>
        <v>0</v>
      </c>
      <c r="L125" s="171" t="str">
        <f t="shared" si="14"/>
        <v/>
      </c>
      <c r="M125" s="130">
        <f t="shared" ref="M125" si="17">I125-K125</f>
        <v>0</v>
      </c>
      <c r="N125" s="131"/>
    </row>
    <row r="126" spans="2:14" ht="18.75" customHeight="1" x14ac:dyDescent="0.4">
      <c r="B126" s="122" t="s">
        <v>88</v>
      </c>
      <c r="C126" s="208"/>
      <c r="D126" s="209"/>
      <c r="E126" s="210"/>
      <c r="F126" s="123"/>
      <c r="G126" s="124"/>
      <c r="H126" s="125"/>
      <c r="I126" s="126">
        <f t="shared" si="15"/>
        <v>0</v>
      </c>
      <c r="J126" s="127"/>
      <c r="K126" s="128">
        <f t="shared" si="16"/>
        <v>0</v>
      </c>
      <c r="L126" s="171" t="str">
        <f t="shared" si="14"/>
        <v/>
      </c>
      <c r="M126" s="130">
        <f>I126-K126</f>
        <v>0</v>
      </c>
      <c r="N126" s="131"/>
    </row>
    <row r="127" spans="2:14" ht="18.75" customHeight="1" x14ac:dyDescent="0.4">
      <c r="B127" s="122" t="s">
        <v>88</v>
      </c>
      <c r="C127" s="208"/>
      <c r="D127" s="209"/>
      <c r="E127" s="210"/>
      <c r="F127" s="123"/>
      <c r="G127" s="124"/>
      <c r="H127" s="125"/>
      <c r="I127" s="126">
        <f t="shared" si="15"/>
        <v>0</v>
      </c>
      <c r="J127" s="127"/>
      <c r="K127" s="128">
        <f t="shared" si="16"/>
        <v>0</v>
      </c>
      <c r="L127" s="171" t="str">
        <f t="shared" si="14"/>
        <v/>
      </c>
      <c r="M127" s="130">
        <f t="shared" ref="M127:M136" si="18">I127-K127</f>
        <v>0</v>
      </c>
      <c r="N127" s="131"/>
    </row>
    <row r="128" spans="2:14" ht="18.75" customHeight="1" x14ac:dyDescent="0.4">
      <c r="B128" s="122" t="s">
        <v>88</v>
      </c>
      <c r="C128" s="208"/>
      <c r="D128" s="209"/>
      <c r="E128" s="210"/>
      <c r="F128" s="123"/>
      <c r="G128" s="124"/>
      <c r="H128" s="125"/>
      <c r="I128" s="126">
        <f t="shared" si="15"/>
        <v>0</v>
      </c>
      <c r="J128" s="127"/>
      <c r="K128" s="128">
        <f t="shared" si="16"/>
        <v>0</v>
      </c>
      <c r="L128" s="171" t="str">
        <f t="shared" si="14"/>
        <v/>
      </c>
      <c r="M128" s="130">
        <f t="shared" si="18"/>
        <v>0</v>
      </c>
      <c r="N128" s="131"/>
    </row>
    <row r="129" spans="2:14" ht="18.75" customHeight="1" x14ac:dyDescent="0.4">
      <c r="B129" s="122" t="s">
        <v>88</v>
      </c>
      <c r="C129" s="208"/>
      <c r="D129" s="209"/>
      <c r="E129" s="210"/>
      <c r="F129" s="123"/>
      <c r="G129" s="124"/>
      <c r="H129" s="125"/>
      <c r="I129" s="126">
        <f t="shared" si="15"/>
        <v>0</v>
      </c>
      <c r="J129" s="127"/>
      <c r="K129" s="128">
        <f t="shared" si="16"/>
        <v>0</v>
      </c>
      <c r="L129" s="171" t="str">
        <f t="shared" si="14"/>
        <v/>
      </c>
      <c r="M129" s="130">
        <f t="shared" si="18"/>
        <v>0</v>
      </c>
      <c r="N129" s="131"/>
    </row>
    <row r="130" spans="2:14" ht="18.75" customHeight="1" x14ac:dyDescent="0.4">
      <c r="B130" s="122" t="s">
        <v>89</v>
      </c>
      <c r="C130" s="208"/>
      <c r="D130" s="209"/>
      <c r="E130" s="210"/>
      <c r="F130" s="123"/>
      <c r="G130" s="124"/>
      <c r="H130" s="125"/>
      <c r="I130" s="126">
        <f t="shared" si="15"/>
        <v>0</v>
      </c>
      <c r="J130" s="127"/>
      <c r="K130" s="128">
        <f t="shared" si="16"/>
        <v>0</v>
      </c>
      <c r="L130" s="171" t="str">
        <f t="shared" si="14"/>
        <v/>
      </c>
      <c r="M130" s="130">
        <f t="shared" si="18"/>
        <v>0</v>
      </c>
      <c r="N130" s="131"/>
    </row>
    <row r="131" spans="2:14" ht="18.75" customHeight="1" x14ac:dyDescent="0.4">
      <c r="B131" s="122"/>
      <c r="C131" s="208"/>
      <c r="D131" s="209"/>
      <c r="E131" s="210"/>
      <c r="F131" s="123"/>
      <c r="G131" s="124"/>
      <c r="H131" s="125"/>
      <c r="I131" s="126">
        <f t="shared" si="15"/>
        <v>0</v>
      </c>
      <c r="J131" s="127"/>
      <c r="K131" s="128">
        <f t="shared" si="16"/>
        <v>0</v>
      </c>
      <c r="L131" s="171" t="str">
        <f t="shared" si="14"/>
        <v/>
      </c>
      <c r="M131" s="130">
        <f t="shared" si="18"/>
        <v>0</v>
      </c>
      <c r="N131" s="131"/>
    </row>
    <row r="132" spans="2:14" ht="18.75" customHeight="1" x14ac:dyDescent="0.4">
      <c r="B132" s="122"/>
      <c r="C132" s="208"/>
      <c r="D132" s="209"/>
      <c r="E132" s="210"/>
      <c r="F132" s="123"/>
      <c r="G132" s="124"/>
      <c r="H132" s="125"/>
      <c r="I132" s="126">
        <f t="shared" si="15"/>
        <v>0</v>
      </c>
      <c r="J132" s="127"/>
      <c r="K132" s="128">
        <f t="shared" si="16"/>
        <v>0</v>
      </c>
      <c r="L132" s="171" t="str">
        <f t="shared" si="14"/>
        <v/>
      </c>
      <c r="M132" s="130">
        <f t="shared" si="18"/>
        <v>0</v>
      </c>
      <c r="N132" s="131"/>
    </row>
    <row r="133" spans="2:14" ht="18.75" customHeight="1" x14ac:dyDescent="0.4">
      <c r="B133" s="122"/>
      <c r="C133" s="208"/>
      <c r="D133" s="209"/>
      <c r="E133" s="210"/>
      <c r="F133" s="123"/>
      <c r="G133" s="124"/>
      <c r="H133" s="125"/>
      <c r="I133" s="126">
        <f t="shared" si="15"/>
        <v>0</v>
      </c>
      <c r="J133" s="127"/>
      <c r="K133" s="128">
        <f t="shared" si="16"/>
        <v>0</v>
      </c>
      <c r="L133" s="171" t="str">
        <f t="shared" si="14"/>
        <v/>
      </c>
      <c r="M133" s="130">
        <f t="shared" si="18"/>
        <v>0</v>
      </c>
      <c r="N133" s="131"/>
    </row>
    <row r="134" spans="2:14" ht="18.75" customHeight="1" x14ac:dyDescent="0.4">
      <c r="B134" s="122"/>
      <c r="C134" s="208"/>
      <c r="D134" s="209"/>
      <c r="E134" s="210"/>
      <c r="F134" s="123"/>
      <c r="G134" s="124"/>
      <c r="H134" s="125"/>
      <c r="I134" s="126">
        <f t="shared" si="15"/>
        <v>0</v>
      </c>
      <c r="J134" s="127"/>
      <c r="K134" s="128">
        <f t="shared" si="16"/>
        <v>0</v>
      </c>
      <c r="L134" s="171" t="str">
        <f t="shared" si="14"/>
        <v/>
      </c>
      <c r="M134" s="130">
        <f t="shared" si="18"/>
        <v>0</v>
      </c>
      <c r="N134" s="131"/>
    </row>
    <row r="135" spans="2:14" ht="18.75" customHeight="1" x14ac:dyDescent="0.4">
      <c r="B135" s="122"/>
      <c r="C135" s="208"/>
      <c r="D135" s="209"/>
      <c r="E135" s="210"/>
      <c r="F135" s="123"/>
      <c r="G135" s="124"/>
      <c r="H135" s="125"/>
      <c r="I135" s="126">
        <f t="shared" si="15"/>
        <v>0</v>
      </c>
      <c r="J135" s="127"/>
      <c r="K135" s="128">
        <f t="shared" si="16"/>
        <v>0</v>
      </c>
      <c r="L135" s="171" t="str">
        <f t="shared" si="14"/>
        <v/>
      </c>
      <c r="M135" s="130">
        <f t="shared" si="18"/>
        <v>0</v>
      </c>
      <c r="N135" s="131"/>
    </row>
    <row r="136" spans="2:14" ht="18.75" customHeight="1" x14ac:dyDescent="0.4">
      <c r="B136" s="122"/>
      <c r="C136" s="208"/>
      <c r="D136" s="209"/>
      <c r="E136" s="210"/>
      <c r="F136" s="123"/>
      <c r="G136" s="124"/>
      <c r="H136" s="125"/>
      <c r="I136" s="126">
        <f t="shared" si="15"/>
        <v>0</v>
      </c>
      <c r="J136" s="127"/>
      <c r="K136" s="128">
        <f t="shared" si="16"/>
        <v>0</v>
      </c>
      <c r="L136" s="171" t="str">
        <f t="shared" si="14"/>
        <v/>
      </c>
      <c r="M136" s="130">
        <f t="shared" si="18"/>
        <v>0</v>
      </c>
      <c r="N136" s="131"/>
    </row>
    <row r="137" spans="2:14" ht="18.75" customHeight="1" x14ac:dyDescent="0.4">
      <c r="B137" s="122"/>
      <c r="C137" s="208"/>
      <c r="D137" s="209"/>
      <c r="E137" s="210"/>
      <c r="F137" s="123"/>
      <c r="G137" s="124"/>
      <c r="H137" s="125"/>
      <c r="I137" s="126">
        <f t="shared" si="15"/>
        <v>0</v>
      </c>
      <c r="J137" s="127"/>
      <c r="K137" s="128">
        <f t="shared" si="16"/>
        <v>0</v>
      </c>
      <c r="L137" s="171" t="str">
        <f t="shared" si="14"/>
        <v/>
      </c>
      <c r="M137" s="130">
        <f>I137-K137</f>
        <v>0</v>
      </c>
      <c r="N137" s="131"/>
    </row>
    <row r="138" spans="2:14" ht="18.75" customHeight="1" x14ac:dyDescent="0.4">
      <c r="B138" s="122"/>
      <c r="C138" s="208"/>
      <c r="D138" s="209"/>
      <c r="E138" s="210"/>
      <c r="F138" s="123"/>
      <c r="G138" s="124"/>
      <c r="H138" s="125"/>
      <c r="I138" s="126">
        <f t="shared" si="15"/>
        <v>0</v>
      </c>
      <c r="J138" s="127"/>
      <c r="K138" s="128">
        <f t="shared" si="16"/>
        <v>0</v>
      </c>
      <c r="L138" s="171" t="str">
        <f t="shared" si="14"/>
        <v/>
      </c>
      <c r="M138" s="130">
        <f t="shared" ref="M138" si="19">I138-K138</f>
        <v>0</v>
      </c>
      <c r="N138" s="131"/>
    </row>
    <row r="139" spans="2:14" ht="18.75" customHeight="1" x14ac:dyDescent="0.4">
      <c r="B139" s="122"/>
      <c r="C139" s="208"/>
      <c r="D139" s="209"/>
      <c r="E139" s="210"/>
      <c r="F139" s="123"/>
      <c r="G139" s="124"/>
      <c r="H139" s="125"/>
      <c r="I139" s="126">
        <f t="shared" si="15"/>
        <v>0</v>
      </c>
      <c r="J139" s="127"/>
      <c r="K139" s="128">
        <f t="shared" si="16"/>
        <v>0</v>
      </c>
      <c r="L139" s="171" t="str">
        <f t="shared" si="14"/>
        <v/>
      </c>
      <c r="M139" s="130">
        <f>I139-K139</f>
        <v>0</v>
      </c>
      <c r="N139" s="131"/>
    </row>
    <row r="140" spans="2:14" ht="18.75" customHeight="1" x14ac:dyDescent="0.4">
      <c r="B140" s="122"/>
      <c r="C140" s="208"/>
      <c r="D140" s="209"/>
      <c r="E140" s="210"/>
      <c r="F140" s="123"/>
      <c r="G140" s="124"/>
      <c r="H140" s="125"/>
      <c r="I140" s="126">
        <f t="shared" si="15"/>
        <v>0</v>
      </c>
      <c r="J140" s="127"/>
      <c r="K140" s="128">
        <f t="shared" si="16"/>
        <v>0</v>
      </c>
      <c r="L140" s="171" t="str">
        <f t="shared" si="14"/>
        <v/>
      </c>
      <c r="M140" s="130">
        <f t="shared" ref="M140:M142" si="20">I140-K140</f>
        <v>0</v>
      </c>
      <c r="N140" s="131"/>
    </row>
    <row r="141" spans="2:14" ht="18.75" customHeight="1" x14ac:dyDescent="0.4">
      <c r="B141" s="122"/>
      <c r="C141" s="208"/>
      <c r="D141" s="209"/>
      <c r="E141" s="210"/>
      <c r="F141" s="123"/>
      <c r="G141" s="124"/>
      <c r="H141" s="125"/>
      <c r="I141" s="126">
        <f t="shared" si="15"/>
        <v>0</v>
      </c>
      <c r="J141" s="127"/>
      <c r="K141" s="128">
        <f t="shared" si="16"/>
        <v>0</v>
      </c>
      <c r="L141" s="171" t="str">
        <f t="shared" si="14"/>
        <v/>
      </c>
      <c r="M141" s="130">
        <f t="shared" si="20"/>
        <v>0</v>
      </c>
      <c r="N141" s="131"/>
    </row>
    <row r="142" spans="2:14" ht="18.75" customHeight="1" x14ac:dyDescent="0.4">
      <c r="B142" s="122"/>
      <c r="C142" s="208"/>
      <c r="D142" s="209"/>
      <c r="E142" s="210"/>
      <c r="F142" s="123"/>
      <c r="G142" s="124"/>
      <c r="H142" s="125"/>
      <c r="I142" s="126">
        <f t="shared" si="15"/>
        <v>0</v>
      </c>
      <c r="J142" s="127"/>
      <c r="K142" s="128">
        <f t="shared" si="16"/>
        <v>0</v>
      </c>
      <c r="L142" s="171" t="str">
        <f t="shared" si="14"/>
        <v/>
      </c>
      <c r="M142" s="130">
        <f t="shared" si="20"/>
        <v>0</v>
      </c>
      <c r="N142" s="131"/>
    </row>
    <row r="143" spans="2:14" ht="18.75" customHeight="1" x14ac:dyDescent="0.4">
      <c r="B143" s="122"/>
      <c r="C143" s="208"/>
      <c r="D143" s="209"/>
      <c r="E143" s="210"/>
      <c r="F143" s="123"/>
      <c r="G143" s="124"/>
      <c r="H143" s="125"/>
      <c r="I143" s="126">
        <f t="shared" si="15"/>
        <v>0</v>
      </c>
      <c r="J143" s="127"/>
      <c r="K143" s="128">
        <f t="shared" si="16"/>
        <v>0</v>
      </c>
      <c r="L143" s="171" t="str">
        <f t="shared" si="14"/>
        <v/>
      </c>
      <c r="M143" s="130">
        <f>I143-K143</f>
        <v>0</v>
      </c>
      <c r="N143" s="131"/>
    </row>
    <row r="144" spans="2:14" ht="18.75" customHeight="1" thickBot="1" x14ac:dyDescent="0.45">
      <c r="B144" s="211"/>
      <c r="C144" s="212"/>
      <c r="D144" s="213"/>
      <c r="E144" s="214"/>
      <c r="F144" s="215"/>
      <c r="G144" s="216"/>
      <c r="H144" s="217"/>
      <c r="I144" s="218">
        <f t="shared" si="15"/>
        <v>0</v>
      </c>
      <c r="J144" s="219"/>
      <c r="K144" s="220">
        <f t="shared" si="16"/>
        <v>0</v>
      </c>
      <c r="L144" s="221" t="str">
        <f t="shared" si="14"/>
        <v/>
      </c>
      <c r="M144" s="222">
        <f t="shared" ref="M144:M150" si="21">I144-K144</f>
        <v>0</v>
      </c>
      <c r="N144" s="104"/>
    </row>
    <row r="145" spans="2:14" ht="18.75" customHeight="1" x14ac:dyDescent="0.4">
      <c r="B145" s="132"/>
      <c r="C145" s="223" t="s">
        <v>107</v>
      </c>
      <c r="D145" s="224" t="s">
        <v>104</v>
      </c>
      <c r="E145" s="225" t="s">
        <v>92</v>
      </c>
      <c r="F145" s="204" t="s">
        <v>380</v>
      </c>
      <c r="G145" s="418" t="s">
        <v>380</v>
      </c>
      <c r="H145" s="138"/>
      <c r="I145" s="226">
        <f>SUMIFS(I125:I144,B125:B144,"設備")</f>
        <v>0</v>
      </c>
      <c r="J145" s="140"/>
      <c r="K145" s="227">
        <f>SUMIFS(K125:K144,B125:B144,"設備")</f>
        <v>0</v>
      </c>
      <c r="L145" s="206"/>
      <c r="M145" s="228">
        <f t="shared" si="21"/>
        <v>0</v>
      </c>
      <c r="N145" s="143"/>
    </row>
    <row r="146" spans="2:14" ht="18.75" customHeight="1" x14ac:dyDescent="0.4">
      <c r="B146" s="122"/>
      <c r="C146" s="229" t="s">
        <v>107</v>
      </c>
      <c r="D146" s="230" t="s">
        <v>105</v>
      </c>
      <c r="E146" s="176" t="s">
        <v>92</v>
      </c>
      <c r="F146" s="167" t="s">
        <v>380</v>
      </c>
      <c r="G146" s="419" t="s">
        <v>380</v>
      </c>
      <c r="H146" s="126"/>
      <c r="I146" s="169">
        <f>SUMIFS(I125:I144,B125:B144,"工事")</f>
        <v>0</v>
      </c>
      <c r="J146" s="128"/>
      <c r="K146" s="170">
        <f>SUMIFS(K125:K144,B125:B144,"工事")</f>
        <v>0</v>
      </c>
      <c r="L146" s="171"/>
      <c r="M146" s="172">
        <f t="shared" si="21"/>
        <v>0</v>
      </c>
      <c r="N146" s="131"/>
    </row>
    <row r="147" spans="2:14" ht="18.75" customHeight="1" thickBot="1" x14ac:dyDescent="0.45">
      <c r="B147" s="240"/>
      <c r="C147" s="241"/>
      <c r="D147" s="242" t="s">
        <v>107</v>
      </c>
      <c r="E147" s="243" t="s">
        <v>94</v>
      </c>
      <c r="F147" s="244" t="s">
        <v>380</v>
      </c>
      <c r="G147" s="421" t="s">
        <v>380</v>
      </c>
      <c r="H147" s="245"/>
      <c r="I147" s="246">
        <f>I145+I146</f>
        <v>0</v>
      </c>
      <c r="J147" s="247"/>
      <c r="K147" s="248">
        <f>K145+K146</f>
        <v>0</v>
      </c>
      <c r="L147" s="249"/>
      <c r="M147" s="250">
        <f t="shared" si="21"/>
        <v>0</v>
      </c>
      <c r="N147" s="251"/>
    </row>
    <row r="148" spans="2:14" ht="18.75" customHeight="1" thickTop="1" x14ac:dyDescent="0.4">
      <c r="B148" s="132"/>
      <c r="C148" s="252" t="s">
        <v>97</v>
      </c>
      <c r="D148" s="224" t="s">
        <v>80</v>
      </c>
      <c r="E148" s="225" t="s">
        <v>98</v>
      </c>
      <c r="F148" s="204" t="s">
        <v>380</v>
      </c>
      <c r="G148" s="418" t="s">
        <v>380</v>
      </c>
      <c r="H148" s="138"/>
      <c r="I148" s="226">
        <f>SUMIFS(I101:I147,D101:D147,"設備費2")</f>
        <v>0</v>
      </c>
      <c r="J148" s="140"/>
      <c r="K148" s="227">
        <f>SUMIFS(K101:K147,D101:D147,"設備費2")</f>
        <v>0</v>
      </c>
      <c r="L148" s="206"/>
      <c r="M148" s="228">
        <f t="shared" si="21"/>
        <v>0</v>
      </c>
      <c r="N148" s="143"/>
    </row>
    <row r="149" spans="2:14" ht="18.75" customHeight="1" x14ac:dyDescent="0.4">
      <c r="B149" s="122"/>
      <c r="C149" s="174" t="s">
        <v>97</v>
      </c>
      <c r="D149" s="230" t="s">
        <v>99</v>
      </c>
      <c r="E149" s="176" t="s">
        <v>98</v>
      </c>
      <c r="F149" s="167" t="s">
        <v>380</v>
      </c>
      <c r="G149" s="419" t="s">
        <v>380</v>
      </c>
      <c r="H149" s="126"/>
      <c r="I149" s="169">
        <f>SUMIFS(I101:I147,D101:D147,"工事費2")</f>
        <v>0</v>
      </c>
      <c r="J149" s="128"/>
      <c r="K149" s="170">
        <f>SUMIFS(K101:K147,D101:D147,"工事費2")</f>
        <v>0</v>
      </c>
      <c r="L149" s="171"/>
      <c r="M149" s="172">
        <f t="shared" si="21"/>
        <v>0</v>
      </c>
      <c r="N149" s="131"/>
    </row>
    <row r="150" spans="2:14" ht="18.75" customHeight="1" thickBot="1" x14ac:dyDescent="0.45">
      <c r="B150" s="240"/>
      <c r="C150" s="241"/>
      <c r="D150" s="253" t="s">
        <v>100</v>
      </c>
      <c r="E150" s="243" t="s">
        <v>98</v>
      </c>
      <c r="F150" s="244" t="s">
        <v>380</v>
      </c>
      <c r="G150" s="421" t="s">
        <v>380</v>
      </c>
      <c r="H150" s="245"/>
      <c r="I150" s="246">
        <f>I148+I149</f>
        <v>0</v>
      </c>
      <c r="J150" s="247"/>
      <c r="K150" s="248">
        <f>K148+K149</f>
        <v>0</v>
      </c>
      <c r="L150" s="249"/>
      <c r="M150" s="250">
        <f t="shared" si="21"/>
        <v>0</v>
      </c>
      <c r="N150" s="251"/>
    </row>
    <row r="151" spans="2:14" ht="18.75" customHeight="1" thickTop="1" x14ac:dyDescent="0.4">
      <c r="B151" s="122"/>
      <c r="C151" s="532" t="s">
        <v>108</v>
      </c>
      <c r="D151" s="533"/>
      <c r="E151" s="534"/>
      <c r="F151" s="123"/>
      <c r="G151" s="124"/>
      <c r="H151" s="126"/>
      <c r="I151" s="126"/>
      <c r="J151" s="127"/>
      <c r="K151" s="128"/>
      <c r="L151" s="171"/>
      <c r="M151" s="130"/>
      <c r="N151" s="131"/>
    </row>
    <row r="152" spans="2:14" ht="18.75" customHeight="1" x14ac:dyDescent="0.4">
      <c r="B152" s="122"/>
      <c r="C152" s="526" t="s">
        <v>109</v>
      </c>
      <c r="D152" s="527"/>
      <c r="E152" s="528"/>
      <c r="F152" s="123"/>
      <c r="G152" s="124"/>
      <c r="H152" s="125"/>
      <c r="I152" s="126"/>
      <c r="J152" s="127"/>
      <c r="K152" s="128"/>
      <c r="L152" s="171" t="str">
        <f t="shared" ref="L152:L172" si="22">IF(H152-J152=0,"",H152-J152)</f>
        <v/>
      </c>
      <c r="M152" s="130"/>
      <c r="N152" s="131"/>
    </row>
    <row r="153" spans="2:14" ht="18.75" customHeight="1" x14ac:dyDescent="0.4">
      <c r="B153" s="122" t="s">
        <v>88</v>
      </c>
      <c r="C153" s="208"/>
      <c r="D153" s="209"/>
      <c r="E153" s="210"/>
      <c r="F153" s="123"/>
      <c r="G153" s="124"/>
      <c r="H153" s="125"/>
      <c r="I153" s="126">
        <f t="shared" ref="I153:I172" si="23">ROUNDDOWN(G153*H153,0)</f>
        <v>0</v>
      </c>
      <c r="J153" s="127"/>
      <c r="K153" s="128">
        <f t="shared" ref="K153:K172" si="24">ROUNDDOWN(G153*J153,0)</f>
        <v>0</v>
      </c>
      <c r="L153" s="171" t="str">
        <f t="shared" si="22"/>
        <v/>
      </c>
      <c r="M153" s="130">
        <f>I153-K153</f>
        <v>0</v>
      </c>
      <c r="N153" s="131"/>
    </row>
    <row r="154" spans="2:14" ht="18.75" customHeight="1" x14ac:dyDescent="0.4">
      <c r="B154" s="122" t="s">
        <v>89</v>
      </c>
      <c r="C154" s="208"/>
      <c r="D154" s="209"/>
      <c r="E154" s="210"/>
      <c r="F154" s="123"/>
      <c r="G154" s="124"/>
      <c r="H154" s="125"/>
      <c r="I154" s="126">
        <f t="shared" si="23"/>
        <v>0</v>
      </c>
      <c r="J154" s="127"/>
      <c r="K154" s="128">
        <f t="shared" si="24"/>
        <v>0</v>
      </c>
      <c r="L154" s="171" t="str">
        <f t="shared" si="22"/>
        <v/>
      </c>
      <c r="M154" s="130">
        <f t="shared" ref="M154:M167" si="25">I154-K154</f>
        <v>0</v>
      </c>
      <c r="N154" s="131"/>
    </row>
    <row r="155" spans="2:14" ht="18.75" customHeight="1" x14ac:dyDescent="0.4">
      <c r="B155" s="122"/>
      <c r="C155" s="208"/>
      <c r="D155" s="209"/>
      <c r="E155" s="210"/>
      <c r="F155" s="123"/>
      <c r="G155" s="124"/>
      <c r="H155" s="125"/>
      <c r="I155" s="126">
        <f t="shared" si="23"/>
        <v>0</v>
      </c>
      <c r="J155" s="127"/>
      <c r="K155" s="128">
        <f t="shared" si="24"/>
        <v>0</v>
      </c>
      <c r="L155" s="171" t="str">
        <f t="shared" si="22"/>
        <v/>
      </c>
      <c r="M155" s="130">
        <f t="shared" si="25"/>
        <v>0</v>
      </c>
      <c r="N155" s="131"/>
    </row>
    <row r="156" spans="2:14" ht="18.75" customHeight="1" x14ac:dyDescent="0.4">
      <c r="B156" s="122"/>
      <c r="C156" s="208"/>
      <c r="D156" s="209"/>
      <c r="E156" s="210"/>
      <c r="F156" s="123"/>
      <c r="G156" s="124"/>
      <c r="H156" s="125"/>
      <c r="I156" s="126">
        <f t="shared" si="23"/>
        <v>0</v>
      </c>
      <c r="J156" s="127"/>
      <c r="K156" s="128">
        <f t="shared" si="24"/>
        <v>0</v>
      </c>
      <c r="L156" s="171" t="str">
        <f t="shared" si="22"/>
        <v/>
      </c>
      <c r="M156" s="130">
        <f t="shared" si="25"/>
        <v>0</v>
      </c>
      <c r="N156" s="131"/>
    </row>
    <row r="157" spans="2:14" ht="18.75" customHeight="1" x14ac:dyDescent="0.4">
      <c r="B157" s="122"/>
      <c r="C157" s="208"/>
      <c r="D157" s="209"/>
      <c r="E157" s="210"/>
      <c r="F157" s="123"/>
      <c r="G157" s="124"/>
      <c r="H157" s="125"/>
      <c r="I157" s="126">
        <f t="shared" si="23"/>
        <v>0</v>
      </c>
      <c r="J157" s="127"/>
      <c r="K157" s="128">
        <f t="shared" si="24"/>
        <v>0</v>
      </c>
      <c r="L157" s="171" t="str">
        <f t="shared" si="22"/>
        <v/>
      </c>
      <c r="M157" s="130">
        <f t="shared" si="25"/>
        <v>0</v>
      </c>
      <c r="N157" s="131"/>
    </row>
    <row r="158" spans="2:14" ht="18.75" customHeight="1" x14ac:dyDescent="0.4">
      <c r="B158" s="122"/>
      <c r="C158" s="208"/>
      <c r="D158" s="209"/>
      <c r="E158" s="210"/>
      <c r="F158" s="123"/>
      <c r="G158" s="124"/>
      <c r="H158" s="125"/>
      <c r="I158" s="126">
        <f t="shared" si="23"/>
        <v>0</v>
      </c>
      <c r="J158" s="127"/>
      <c r="K158" s="128">
        <f t="shared" si="24"/>
        <v>0</v>
      </c>
      <c r="L158" s="171" t="str">
        <f t="shared" si="22"/>
        <v/>
      </c>
      <c r="M158" s="130">
        <f t="shared" si="25"/>
        <v>0</v>
      </c>
      <c r="N158" s="131"/>
    </row>
    <row r="159" spans="2:14" ht="18.75" customHeight="1" x14ac:dyDescent="0.4">
      <c r="B159" s="122"/>
      <c r="C159" s="208"/>
      <c r="D159" s="209"/>
      <c r="E159" s="210"/>
      <c r="F159" s="123"/>
      <c r="G159" s="124"/>
      <c r="H159" s="125"/>
      <c r="I159" s="126">
        <f t="shared" si="23"/>
        <v>0</v>
      </c>
      <c r="J159" s="127"/>
      <c r="K159" s="128">
        <f t="shared" si="24"/>
        <v>0</v>
      </c>
      <c r="L159" s="171" t="str">
        <f t="shared" si="22"/>
        <v/>
      </c>
      <c r="M159" s="130">
        <f t="shared" si="25"/>
        <v>0</v>
      </c>
      <c r="N159" s="131"/>
    </row>
    <row r="160" spans="2:14" ht="18.75" customHeight="1" x14ac:dyDescent="0.4">
      <c r="B160" s="122"/>
      <c r="C160" s="208"/>
      <c r="D160" s="209"/>
      <c r="E160" s="210"/>
      <c r="F160" s="123"/>
      <c r="G160" s="124"/>
      <c r="H160" s="125"/>
      <c r="I160" s="126">
        <f t="shared" si="23"/>
        <v>0</v>
      </c>
      <c r="J160" s="127"/>
      <c r="K160" s="128">
        <f t="shared" si="24"/>
        <v>0</v>
      </c>
      <c r="L160" s="171" t="str">
        <f t="shared" si="22"/>
        <v/>
      </c>
      <c r="M160" s="130">
        <f t="shared" si="25"/>
        <v>0</v>
      </c>
      <c r="N160" s="131"/>
    </row>
    <row r="161" spans="2:14" ht="18.75" customHeight="1" x14ac:dyDescent="0.4">
      <c r="B161" s="122"/>
      <c r="C161" s="208"/>
      <c r="D161" s="209"/>
      <c r="E161" s="210"/>
      <c r="F161" s="123"/>
      <c r="G161" s="124"/>
      <c r="H161" s="125"/>
      <c r="I161" s="126">
        <f t="shared" si="23"/>
        <v>0</v>
      </c>
      <c r="J161" s="127"/>
      <c r="K161" s="128">
        <f t="shared" si="24"/>
        <v>0</v>
      </c>
      <c r="L161" s="171" t="str">
        <f t="shared" si="22"/>
        <v/>
      </c>
      <c r="M161" s="130">
        <f t="shared" si="25"/>
        <v>0</v>
      </c>
      <c r="N161" s="131"/>
    </row>
    <row r="162" spans="2:14" ht="18.75" customHeight="1" x14ac:dyDescent="0.4">
      <c r="B162" s="122"/>
      <c r="C162" s="208"/>
      <c r="D162" s="209"/>
      <c r="E162" s="210"/>
      <c r="F162" s="123"/>
      <c r="G162" s="124"/>
      <c r="H162" s="125"/>
      <c r="I162" s="126">
        <f t="shared" si="23"/>
        <v>0</v>
      </c>
      <c r="J162" s="127"/>
      <c r="K162" s="128">
        <f t="shared" si="24"/>
        <v>0</v>
      </c>
      <c r="L162" s="171" t="str">
        <f t="shared" si="22"/>
        <v/>
      </c>
      <c r="M162" s="130">
        <f t="shared" si="25"/>
        <v>0</v>
      </c>
      <c r="N162" s="131"/>
    </row>
    <row r="163" spans="2:14" ht="18.75" customHeight="1" x14ac:dyDescent="0.4">
      <c r="B163" s="122"/>
      <c r="C163" s="208"/>
      <c r="D163" s="209"/>
      <c r="E163" s="210"/>
      <c r="F163" s="123"/>
      <c r="G163" s="124"/>
      <c r="H163" s="125"/>
      <c r="I163" s="126">
        <f t="shared" si="23"/>
        <v>0</v>
      </c>
      <c r="J163" s="127"/>
      <c r="K163" s="128">
        <f t="shared" si="24"/>
        <v>0</v>
      </c>
      <c r="L163" s="171" t="str">
        <f t="shared" si="22"/>
        <v/>
      </c>
      <c r="M163" s="130">
        <f t="shared" si="25"/>
        <v>0</v>
      </c>
      <c r="N163" s="131"/>
    </row>
    <row r="164" spans="2:14" ht="18.75" customHeight="1" x14ac:dyDescent="0.4">
      <c r="B164" s="122"/>
      <c r="C164" s="208"/>
      <c r="D164" s="209"/>
      <c r="E164" s="210"/>
      <c r="F164" s="123"/>
      <c r="G164" s="124"/>
      <c r="H164" s="125"/>
      <c r="I164" s="126">
        <f t="shared" si="23"/>
        <v>0</v>
      </c>
      <c r="J164" s="127"/>
      <c r="K164" s="128">
        <f t="shared" si="24"/>
        <v>0</v>
      </c>
      <c r="L164" s="171" t="str">
        <f t="shared" si="22"/>
        <v/>
      </c>
      <c r="M164" s="130">
        <f t="shared" si="25"/>
        <v>0</v>
      </c>
      <c r="N164" s="131"/>
    </row>
    <row r="165" spans="2:14" ht="18.75" customHeight="1" x14ac:dyDescent="0.4">
      <c r="B165" s="122"/>
      <c r="C165" s="208"/>
      <c r="D165" s="209"/>
      <c r="E165" s="210"/>
      <c r="F165" s="123"/>
      <c r="G165" s="124"/>
      <c r="H165" s="125"/>
      <c r="I165" s="126">
        <f t="shared" si="23"/>
        <v>0</v>
      </c>
      <c r="J165" s="127"/>
      <c r="K165" s="128">
        <f t="shared" si="24"/>
        <v>0</v>
      </c>
      <c r="L165" s="171" t="str">
        <f t="shared" si="22"/>
        <v/>
      </c>
      <c r="M165" s="130">
        <f t="shared" si="25"/>
        <v>0</v>
      </c>
      <c r="N165" s="131"/>
    </row>
    <row r="166" spans="2:14" ht="18.75" customHeight="1" x14ac:dyDescent="0.4">
      <c r="B166" s="122"/>
      <c r="C166" s="208"/>
      <c r="D166" s="209"/>
      <c r="E166" s="210"/>
      <c r="F166" s="123"/>
      <c r="G166" s="124"/>
      <c r="H166" s="125"/>
      <c r="I166" s="126">
        <f t="shared" si="23"/>
        <v>0</v>
      </c>
      <c r="J166" s="127"/>
      <c r="K166" s="128">
        <f t="shared" si="24"/>
        <v>0</v>
      </c>
      <c r="L166" s="171" t="str">
        <f t="shared" si="22"/>
        <v/>
      </c>
      <c r="M166" s="130">
        <f t="shared" si="25"/>
        <v>0</v>
      </c>
      <c r="N166" s="131"/>
    </row>
    <row r="167" spans="2:14" ht="18.75" customHeight="1" x14ac:dyDescent="0.4">
      <c r="B167" s="122"/>
      <c r="C167" s="208"/>
      <c r="D167" s="209"/>
      <c r="E167" s="210"/>
      <c r="F167" s="123"/>
      <c r="G167" s="124"/>
      <c r="H167" s="125"/>
      <c r="I167" s="126">
        <f t="shared" si="23"/>
        <v>0</v>
      </c>
      <c r="J167" s="127"/>
      <c r="K167" s="128">
        <f t="shared" si="24"/>
        <v>0</v>
      </c>
      <c r="L167" s="171" t="str">
        <f t="shared" si="22"/>
        <v/>
      </c>
      <c r="M167" s="130">
        <f t="shared" si="25"/>
        <v>0</v>
      </c>
      <c r="N167" s="131"/>
    </row>
    <row r="168" spans="2:14" ht="18.75" customHeight="1" x14ac:dyDescent="0.4">
      <c r="B168" s="122"/>
      <c r="C168" s="208"/>
      <c r="D168" s="209"/>
      <c r="E168" s="210"/>
      <c r="F168" s="123"/>
      <c r="G168" s="124"/>
      <c r="H168" s="125"/>
      <c r="I168" s="126">
        <f t="shared" si="23"/>
        <v>0</v>
      </c>
      <c r="J168" s="127"/>
      <c r="K168" s="128">
        <f t="shared" si="24"/>
        <v>0</v>
      </c>
      <c r="L168" s="171" t="str">
        <f t="shared" si="22"/>
        <v/>
      </c>
      <c r="M168" s="130">
        <f>I168-K168</f>
        <v>0</v>
      </c>
      <c r="N168" s="131"/>
    </row>
    <row r="169" spans="2:14" ht="18.75" customHeight="1" x14ac:dyDescent="0.4">
      <c r="B169" s="122"/>
      <c r="C169" s="208"/>
      <c r="D169" s="209"/>
      <c r="E169" s="210"/>
      <c r="F169" s="123"/>
      <c r="G169" s="124"/>
      <c r="H169" s="125"/>
      <c r="I169" s="126">
        <f t="shared" si="23"/>
        <v>0</v>
      </c>
      <c r="J169" s="127"/>
      <c r="K169" s="128">
        <f t="shared" si="24"/>
        <v>0</v>
      </c>
      <c r="L169" s="171" t="str">
        <f t="shared" si="22"/>
        <v/>
      </c>
      <c r="M169" s="130">
        <f t="shared" ref="M169:M172" si="26">I169-K169</f>
        <v>0</v>
      </c>
      <c r="N169" s="131"/>
    </row>
    <row r="170" spans="2:14" ht="18.75" customHeight="1" x14ac:dyDescent="0.4">
      <c r="B170" s="122"/>
      <c r="C170" s="208"/>
      <c r="D170" s="209"/>
      <c r="E170" s="210"/>
      <c r="F170" s="123"/>
      <c r="G170" s="124"/>
      <c r="H170" s="125"/>
      <c r="I170" s="126">
        <f t="shared" si="23"/>
        <v>0</v>
      </c>
      <c r="J170" s="127"/>
      <c r="K170" s="128">
        <f t="shared" si="24"/>
        <v>0</v>
      </c>
      <c r="L170" s="171" t="str">
        <f t="shared" si="22"/>
        <v/>
      </c>
      <c r="M170" s="130">
        <f t="shared" si="26"/>
        <v>0</v>
      </c>
      <c r="N170" s="131"/>
    </row>
    <row r="171" spans="2:14" ht="18.75" customHeight="1" x14ac:dyDescent="0.4">
      <c r="B171" s="122"/>
      <c r="C171" s="208"/>
      <c r="D171" s="209"/>
      <c r="E171" s="210"/>
      <c r="F171" s="123"/>
      <c r="G171" s="124"/>
      <c r="H171" s="125"/>
      <c r="I171" s="126">
        <f t="shared" si="23"/>
        <v>0</v>
      </c>
      <c r="J171" s="127"/>
      <c r="K171" s="128">
        <f t="shared" si="24"/>
        <v>0</v>
      </c>
      <c r="L171" s="171" t="str">
        <f t="shared" si="22"/>
        <v/>
      </c>
      <c r="M171" s="130">
        <f t="shared" si="26"/>
        <v>0</v>
      </c>
      <c r="N171" s="131"/>
    </row>
    <row r="172" spans="2:14" ht="18.75" customHeight="1" thickBot="1" x14ac:dyDescent="0.45">
      <c r="B172" s="211"/>
      <c r="C172" s="212"/>
      <c r="D172" s="213"/>
      <c r="E172" s="214"/>
      <c r="F172" s="215"/>
      <c r="G172" s="216"/>
      <c r="H172" s="217"/>
      <c r="I172" s="218">
        <f t="shared" si="23"/>
        <v>0</v>
      </c>
      <c r="J172" s="219"/>
      <c r="K172" s="220">
        <f t="shared" si="24"/>
        <v>0</v>
      </c>
      <c r="L172" s="221" t="str">
        <f t="shared" si="22"/>
        <v/>
      </c>
      <c r="M172" s="222">
        <f t="shared" si="26"/>
        <v>0</v>
      </c>
      <c r="N172" s="104"/>
    </row>
    <row r="173" spans="2:14" ht="18.75" customHeight="1" x14ac:dyDescent="0.4">
      <c r="B173" s="132"/>
      <c r="C173" s="223" t="s">
        <v>110</v>
      </c>
      <c r="D173" s="224" t="s">
        <v>111</v>
      </c>
      <c r="E173" s="225" t="s">
        <v>92</v>
      </c>
      <c r="F173" s="204" t="s">
        <v>380</v>
      </c>
      <c r="G173" s="418" t="s">
        <v>380</v>
      </c>
      <c r="H173" s="138"/>
      <c r="I173" s="226">
        <f>SUMIFS(I153:I172,B153:B172,"設備")</f>
        <v>0</v>
      </c>
      <c r="J173" s="140"/>
      <c r="K173" s="227">
        <f>SUMIFS(K153:K172,B153:B172,"設備")</f>
        <v>0</v>
      </c>
      <c r="L173" s="206"/>
      <c r="M173" s="228">
        <f>I173-K173</f>
        <v>0</v>
      </c>
      <c r="N173" s="143"/>
    </row>
    <row r="174" spans="2:14" ht="18.75" customHeight="1" x14ac:dyDescent="0.4">
      <c r="B174" s="122"/>
      <c r="C174" s="223" t="s">
        <v>110</v>
      </c>
      <c r="D174" s="230" t="s">
        <v>112</v>
      </c>
      <c r="E174" s="176" t="s">
        <v>92</v>
      </c>
      <c r="F174" s="167" t="s">
        <v>380</v>
      </c>
      <c r="G174" s="419" t="s">
        <v>380</v>
      </c>
      <c r="H174" s="126"/>
      <c r="I174" s="169">
        <f>SUMIFS(I153:I172,B153:B172,"工事")</f>
        <v>0</v>
      </c>
      <c r="J174" s="128"/>
      <c r="K174" s="170">
        <f>SUMIFS(K153:K172,B153:B172,"工事")</f>
        <v>0</v>
      </c>
      <c r="L174" s="171"/>
      <c r="M174" s="172">
        <f>I174-K174</f>
        <v>0</v>
      </c>
      <c r="N174" s="131"/>
    </row>
    <row r="175" spans="2:14" ht="18.75" customHeight="1" thickBot="1" x14ac:dyDescent="0.45">
      <c r="B175" s="211"/>
      <c r="C175" s="231"/>
      <c r="D175" s="232" t="s">
        <v>110</v>
      </c>
      <c r="E175" s="233" t="s">
        <v>94</v>
      </c>
      <c r="F175" s="234" t="s">
        <v>380</v>
      </c>
      <c r="G175" s="420" t="s">
        <v>380</v>
      </c>
      <c r="H175" s="218"/>
      <c r="I175" s="235">
        <f>I173+I174</f>
        <v>0</v>
      </c>
      <c r="J175" s="220"/>
      <c r="K175" s="236">
        <f>K173+K174</f>
        <v>0</v>
      </c>
      <c r="L175" s="221"/>
      <c r="M175" s="237">
        <f>I175-K175</f>
        <v>0</v>
      </c>
      <c r="N175" s="104"/>
    </row>
    <row r="176" spans="2:14" ht="18.75" customHeight="1" x14ac:dyDescent="0.4">
      <c r="B176" s="122"/>
      <c r="C176" s="529" t="s">
        <v>113</v>
      </c>
      <c r="D176" s="530"/>
      <c r="E176" s="531"/>
      <c r="F176" s="123"/>
      <c r="G176" s="124"/>
      <c r="H176" s="125"/>
      <c r="I176" s="138"/>
      <c r="J176" s="238"/>
      <c r="K176" s="196"/>
      <c r="L176" s="206" t="str">
        <f t="shared" ref="L176:L196" si="27">IF(H176-J176=0,"",H176-J176)</f>
        <v/>
      </c>
      <c r="M176" s="142"/>
      <c r="N176" s="131"/>
    </row>
    <row r="177" spans="2:14" ht="18.75" customHeight="1" x14ac:dyDescent="0.4">
      <c r="B177" s="122" t="s">
        <v>89</v>
      </c>
      <c r="C177" s="208"/>
      <c r="D177" s="209"/>
      <c r="E177" s="239"/>
      <c r="F177" s="123"/>
      <c r="G177" s="124"/>
      <c r="H177" s="125"/>
      <c r="I177" s="126">
        <f t="shared" ref="I177:I196" si="28">ROUNDDOWN(G177*H177,0)</f>
        <v>0</v>
      </c>
      <c r="J177" s="127"/>
      <c r="K177" s="128">
        <f t="shared" ref="K177:K196" si="29">ROUNDDOWN(G177*J177,0)</f>
        <v>0</v>
      </c>
      <c r="L177" s="171" t="str">
        <f t="shared" si="27"/>
        <v/>
      </c>
      <c r="M177" s="130">
        <f t="shared" ref="M177" si="30">I177-K177</f>
        <v>0</v>
      </c>
      <c r="N177" s="131"/>
    </row>
    <row r="178" spans="2:14" ht="18.75" customHeight="1" x14ac:dyDescent="0.4">
      <c r="B178" s="122"/>
      <c r="C178" s="208"/>
      <c r="D178" s="209"/>
      <c r="E178" s="210"/>
      <c r="F178" s="123"/>
      <c r="G178" s="124"/>
      <c r="H178" s="125"/>
      <c r="I178" s="126">
        <f t="shared" si="28"/>
        <v>0</v>
      </c>
      <c r="J178" s="127"/>
      <c r="K178" s="128">
        <f t="shared" si="29"/>
        <v>0</v>
      </c>
      <c r="L178" s="171" t="str">
        <f t="shared" si="27"/>
        <v/>
      </c>
      <c r="M178" s="130">
        <f>I178-K178</f>
        <v>0</v>
      </c>
      <c r="N178" s="131"/>
    </row>
    <row r="179" spans="2:14" ht="18.75" customHeight="1" x14ac:dyDescent="0.4">
      <c r="B179" s="122"/>
      <c r="C179" s="208"/>
      <c r="D179" s="209"/>
      <c r="E179" s="210"/>
      <c r="F179" s="123"/>
      <c r="G179" s="124"/>
      <c r="H179" s="125"/>
      <c r="I179" s="126">
        <f t="shared" si="28"/>
        <v>0</v>
      </c>
      <c r="J179" s="127"/>
      <c r="K179" s="128">
        <f t="shared" si="29"/>
        <v>0</v>
      </c>
      <c r="L179" s="171" t="str">
        <f t="shared" si="27"/>
        <v/>
      </c>
      <c r="M179" s="130">
        <f t="shared" ref="M179:M188" si="31">I179-K179</f>
        <v>0</v>
      </c>
      <c r="N179" s="131"/>
    </row>
    <row r="180" spans="2:14" ht="18.75" customHeight="1" x14ac:dyDescent="0.4">
      <c r="B180" s="122"/>
      <c r="C180" s="208"/>
      <c r="D180" s="209"/>
      <c r="E180" s="210"/>
      <c r="F180" s="123"/>
      <c r="G180" s="124"/>
      <c r="H180" s="125"/>
      <c r="I180" s="126">
        <f t="shared" si="28"/>
        <v>0</v>
      </c>
      <c r="J180" s="127"/>
      <c r="K180" s="128">
        <f t="shared" si="29"/>
        <v>0</v>
      </c>
      <c r="L180" s="171" t="str">
        <f t="shared" si="27"/>
        <v/>
      </c>
      <c r="M180" s="130">
        <f t="shared" si="31"/>
        <v>0</v>
      </c>
      <c r="N180" s="131"/>
    </row>
    <row r="181" spans="2:14" ht="18.75" customHeight="1" x14ac:dyDescent="0.4">
      <c r="B181" s="122"/>
      <c r="C181" s="208"/>
      <c r="D181" s="209"/>
      <c r="E181" s="210"/>
      <c r="F181" s="123"/>
      <c r="G181" s="124"/>
      <c r="H181" s="125"/>
      <c r="I181" s="126">
        <f t="shared" si="28"/>
        <v>0</v>
      </c>
      <c r="J181" s="127"/>
      <c r="K181" s="128">
        <f t="shared" si="29"/>
        <v>0</v>
      </c>
      <c r="L181" s="171" t="str">
        <f t="shared" si="27"/>
        <v/>
      </c>
      <c r="M181" s="130">
        <f t="shared" si="31"/>
        <v>0</v>
      </c>
      <c r="N181" s="131"/>
    </row>
    <row r="182" spans="2:14" ht="18.75" customHeight="1" x14ac:dyDescent="0.4">
      <c r="B182" s="122"/>
      <c r="C182" s="208"/>
      <c r="D182" s="209"/>
      <c r="E182" s="210"/>
      <c r="F182" s="123"/>
      <c r="G182" s="124"/>
      <c r="H182" s="125"/>
      <c r="I182" s="126">
        <f t="shared" si="28"/>
        <v>0</v>
      </c>
      <c r="J182" s="127"/>
      <c r="K182" s="128">
        <f t="shared" si="29"/>
        <v>0</v>
      </c>
      <c r="L182" s="171" t="str">
        <f t="shared" si="27"/>
        <v/>
      </c>
      <c r="M182" s="130">
        <f t="shared" si="31"/>
        <v>0</v>
      </c>
      <c r="N182" s="131"/>
    </row>
    <row r="183" spans="2:14" ht="18.75" customHeight="1" x14ac:dyDescent="0.4">
      <c r="B183" s="122"/>
      <c r="C183" s="208"/>
      <c r="D183" s="209"/>
      <c r="E183" s="210"/>
      <c r="F183" s="123"/>
      <c r="G183" s="124"/>
      <c r="H183" s="125"/>
      <c r="I183" s="126">
        <f t="shared" si="28"/>
        <v>0</v>
      </c>
      <c r="J183" s="127"/>
      <c r="K183" s="128">
        <f t="shared" si="29"/>
        <v>0</v>
      </c>
      <c r="L183" s="171" t="str">
        <f t="shared" si="27"/>
        <v/>
      </c>
      <c r="M183" s="130">
        <f t="shared" si="31"/>
        <v>0</v>
      </c>
      <c r="N183" s="131"/>
    </row>
    <row r="184" spans="2:14" ht="18.75" customHeight="1" x14ac:dyDescent="0.4">
      <c r="B184" s="122"/>
      <c r="C184" s="208"/>
      <c r="D184" s="209"/>
      <c r="E184" s="210"/>
      <c r="F184" s="123"/>
      <c r="G184" s="124"/>
      <c r="H184" s="125"/>
      <c r="I184" s="126">
        <f t="shared" si="28"/>
        <v>0</v>
      </c>
      <c r="J184" s="127"/>
      <c r="K184" s="128">
        <f t="shared" si="29"/>
        <v>0</v>
      </c>
      <c r="L184" s="171" t="str">
        <f t="shared" si="27"/>
        <v/>
      </c>
      <c r="M184" s="130">
        <f t="shared" si="31"/>
        <v>0</v>
      </c>
      <c r="N184" s="131"/>
    </row>
    <row r="185" spans="2:14" ht="18.75" customHeight="1" x14ac:dyDescent="0.4">
      <c r="B185" s="122"/>
      <c r="C185" s="208"/>
      <c r="D185" s="209"/>
      <c r="E185" s="210"/>
      <c r="F185" s="123"/>
      <c r="G185" s="124"/>
      <c r="H185" s="125"/>
      <c r="I185" s="126">
        <f t="shared" si="28"/>
        <v>0</v>
      </c>
      <c r="J185" s="127"/>
      <c r="K185" s="128">
        <f t="shared" si="29"/>
        <v>0</v>
      </c>
      <c r="L185" s="171" t="str">
        <f t="shared" si="27"/>
        <v/>
      </c>
      <c r="M185" s="130">
        <f t="shared" si="31"/>
        <v>0</v>
      </c>
      <c r="N185" s="131"/>
    </row>
    <row r="186" spans="2:14" ht="18.75" customHeight="1" x14ac:dyDescent="0.4">
      <c r="B186" s="122"/>
      <c r="C186" s="208"/>
      <c r="D186" s="209"/>
      <c r="E186" s="210"/>
      <c r="F186" s="123"/>
      <c r="G186" s="124"/>
      <c r="H186" s="125"/>
      <c r="I186" s="126">
        <f t="shared" si="28"/>
        <v>0</v>
      </c>
      <c r="J186" s="127"/>
      <c r="K186" s="128">
        <f t="shared" si="29"/>
        <v>0</v>
      </c>
      <c r="L186" s="171" t="str">
        <f t="shared" si="27"/>
        <v/>
      </c>
      <c r="M186" s="130">
        <f t="shared" si="31"/>
        <v>0</v>
      </c>
      <c r="N186" s="131"/>
    </row>
    <row r="187" spans="2:14" ht="18.75" customHeight="1" x14ac:dyDescent="0.4">
      <c r="B187" s="122"/>
      <c r="C187" s="208"/>
      <c r="D187" s="209"/>
      <c r="E187" s="210"/>
      <c r="F187" s="123"/>
      <c r="G187" s="124"/>
      <c r="H187" s="125"/>
      <c r="I187" s="126">
        <f t="shared" si="28"/>
        <v>0</v>
      </c>
      <c r="J187" s="127"/>
      <c r="K187" s="128">
        <f t="shared" si="29"/>
        <v>0</v>
      </c>
      <c r="L187" s="171" t="str">
        <f t="shared" si="27"/>
        <v/>
      </c>
      <c r="M187" s="130">
        <f t="shared" si="31"/>
        <v>0</v>
      </c>
      <c r="N187" s="131"/>
    </row>
    <row r="188" spans="2:14" ht="18.75" customHeight="1" x14ac:dyDescent="0.4">
      <c r="B188" s="122"/>
      <c r="C188" s="208"/>
      <c r="D188" s="209"/>
      <c r="E188" s="210"/>
      <c r="F188" s="123"/>
      <c r="G188" s="124"/>
      <c r="H188" s="125"/>
      <c r="I188" s="126">
        <f t="shared" si="28"/>
        <v>0</v>
      </c>
      <c r="J188" s="127"/>
      <c r="K188" s="128">
        <f t="shared" si="29"/>
        <v>0</v>
      </c>
      <c r="L188" s="171" t="str">
        <f t="shared" si="27"/>
        <v/>
      </c>
      <c r="M188" s="130">
        <f t="shared" si="31"/>
        <v>0</v>
      </c>
      <c r="N188" s="131"/>
    </row>
    <row r="189" spans="2:14" ht="18.75" customHeight="1" x14ac:dyDescent="0.4">
      <c r="B189" s="122"/>
      <c r="C189" s="208"/>
      <c r="D189" s="209"/>
      <c r="E189" s="210"/>
      <c r="F189" s="123"/>
      <c r="G189" s="124"/>
      <c r="H189" s="125"/>
      <c r="I189" s="126">
        <f t="shared" si="28"/>
        <v>0</v>
      </c>
      <c r="J189" s="127"/>
      <c r="K189" s="128">
        <f t="shared" si="29"/>
        <v>0</v>
      </c>
      <c r="L189" s="171" t="str">
        <f t="shared" si="27"/>
        <v/>
      </c>
      <c r="M189" s="130">
        <f>I189-K189</f>
        <v>0</v>
      </c>
      <c r="N189" s="131"/>
    </row>
    <row r="190" spans="2:14" ht="18.75" customHeight="1" x14ac:dyDescent="0.4">
      <c r="B190" s="122"/>
      <c r="C190" s="208"/>
      <c r="D190" s="209"/>
      <c r="E190" s="210"/>
      <c r="F190" s="123"/>
      <c r="G190" s="124"/>
      <c r="H190" s="125"/>
      <c r="I190" s="126">
        <f t="shared" si="28"/>
        <v>0</v>
      </c>
      <c r="J190" s="127"/>
      <c r="K190" s="128">
        <f t="shared" si="29"/>
        <v>0</v>
      </c>
      <c r="L190" s="171" t="str">
        <f t="shared" si="27"/>
        <v/>
      </c>
      <c r="M190" s="130">
        <f t="shared" ref="M190" si="32">I190-K190</f>
        <v>0</v>
      </c>
      <c r="N190" s="131"/>
    </row>
    <row r="191" spans="2:14" ht="18.75" customHeight="1" x14ac:dyDescent="0.4">
      <c r="B191" s="122"/>
      <c r="C191" s="208"/>
      <c r="D191" s="209"/>
      <c r="E191" s="210"/>
      <c r="F191" s="123"/>
      <c r="G191" s="124"/>
      <c r="H191" s="125"/>
      <c r="I191" s="126">
        <f t="shared" si="28"/>
        <v>0</v>
      </c>
      <c r="J191" s="127"/>
      <c r="K191" s="128">
        <f t="shared" si="29"/>
        <v>0</v>
      </c>
      <c r="L191" s="171" t="str">
        <f t="shared" si="27"/>
        <v/>
      </c>
      <c r="M191" s="130">
        <f>I191-K191</f>
        <v>0</v>
      </c>
      <c r="N191" s="131"/>
    </row>
    <row r="192" spans="2:14" ht="18.75" customHeight="1" x14ac:dyDescent="0.4">
      <c r="B192" s="122"/>
      <c r="C192" s="208"/>
      <c r="D192" s="209"/>
      <c r="E192" s="210"/>
      <c r="F192" s="123"/>
      <c r="G192" s="124"/>
      <c r="H192" s="125"/>
      <c r="I192" s="126">
        <f t="shared" si="28"/>
        <v>0</v>
      </c>
      <c r="J192" s="127"/>
      <c r="K192" s="128">
        <f t="shared" si="29"/>
        <v>0</v>
      </c>
      <c r="L192" s="171" t="str">
        <f t="shared" si="27"/>
        <v/>
      </c>
      <c r="M192" s="130">
        <f t="shared" ref="M192:M194" si="33">I192-K192</f>
        <v>0</v>
      </c>
      <c r="N192" s="131"/>
    </row>
    <row r="193" spans="2:14" ht="18.75" customHeight="1" x14ac:dyDescent="0.4">
      <c r="B193" s="122"/>
      <c r="C193" s="208"/>
      <c r="D193" s="209"/>
      <c r="E193" s="210"/>
      <c r="F193" s="123"/>
      <c r="G193" s="124"/>
      <c r="H193" s="125"/>
      <c r="I193" s="126">
        <f t="shared" si="28"/>
        <v>0</v>
      </c>
      <c r="J193" s="127"/>
      <c r="K193" s="128">
        <f t="shared" si="29"/>
        <v>0</v>
      </c>
      <c r="L193" s="171" t="str">
        <f t="shared" si="27"/>
        <v/>
      </c>
      <c r="M193" s="130">
        <f t="shared" si="33"/>
        <v>0</v>
      </c>
      <c r="N193" s="131"/>
    </row>
    <row r="194" spans="2:14" ht="18.75" customHeight="1" x14ac:dyDescent="0.4">
      <c r="B194" s="122"/>
      <c r="C194" s="208"/>
      <c r="D194" s="209"/>
      <c r="E194" s="210"/>
      <c r="F194" s="123"/>
      <c r="G194" s="124"/>
      <c r="H194" s="125"/>
      <c r="I194" s="126">
        <f t="shared" si="28"/>
        <v>0</v>
      </c>
      <c r="J194" s="127"/>
      <c r="K194" s="128">
        <f t="shared" si="29"/>
        <v>0</v>
      </c>
      <c r="L194" s="171" t="str">
        <f t="shared" si="27"/>
        <v/>
      </c>
      <c r="M194" s="130">
        <f t="shared" si="33"/>
        <v>0</v>
      </c>
      <c r="N194" s="131"/>
    </row>
    <row r="195" spans="2:14" ht="18.75" customHeight="1" x14ac:dyDescent="0.4">
      <c r="B195" s="122"/>
      <c r="C195" s="208"/>
      <c r="D195" s="209"/>
      <c r="E195" s="210"/>
      <c r="F195" s="123"/>
      <c r="G195" s="124"/>
      <c r="H195" s="125"/>
      <c r="I195" s="126">
        <f t="shared" si="28"/>
        <v>0</v>
      </c>
      <c r="J195" s="127"/>
      <c r="K195" s="128">
        <f t="shared" si="29"/>
        <v>0</v>
      </c>
      <c r="L195" s="171" t="str">
        <f t="shared" si="27"/>
        <v/>
      </c>
      <c r="M195" s="130">
        <f>I195-K195</f>
        <v>0</v>
      </c>
      <c r="N195" s="131"/>
    </row>
    <row r="196" spans="2:14" ht="18.75" customHeight="1" thickBot="1" x14ac:dyDescent="0.45">
      <c r="B196" s="211"/>
      <c r="C196" s="212"/>
      <c r="D196" s="213"/>
      <c r="E196" s="214"/>
      <c r="F196" s="215"/>
      <c r="G196" s="216"/>
      <c r="H196" s="217"/>
      <c r="I196" s="218">
        <f t="shared" si="28"/>
        <v>0</v>
      </c>
      <c r="J196" s="219"/>
      <c r="K196" s="220">
        <f t="shared" si="29"/>
        <v>0</v>
      </c>
      <c r="L196" s="221" t="str">
        <f t="shared" si="27"/>
        <v/>
      </c>
      <c r="M196" s="222">
        <f t="shared" ref="M196:M202" si="34">I196-K196</f>
        <v>0</v>
      </c>
      <c r="N196" s="104"/>
    </row>
    <row r="197" spans="2:14" ht="18.75" customHeight="1" x14ac:dyDescent="0.4">
      <c r="B197" s="132"/>
      <c r="C197" s="223" t="s">
        <v>114</v>
      </c>
      <c r="D197" s="224" t="s">
        <v>111</v>
      </c>
      <c r="E197" s="225" t="s">
        <v>92</v>
      </c>
      <c r="F197" s="204" t="s">
        <v>380</v>
      </c>
      <c r="G197" s="418" t="s">
        <v>380</v>
      </c>
      <c r="H197" s="138"/>
      <c r="I197" s="226">
        <f>SUMIFS(I177:I196,B177:B196,"設備")</f>
        <v>0</v>
      </c>
      <c r="J197" s="140"/>
      <c r="K197" s="227">
        <f>SUMIFS(K177:K196,B177:B196,"設備")</f>
        <v>0</v>
      </c>
      <c r="L197" s="206"/>
      <c r="M197" s="228">
        <f t="shared" si="34"/>
        <v>0</v>
      </c>
      <c r="N197" s="143"/>
    </row>
    <row r="198" spans="2:14" ht="18.75" customHeight="1" x14ac:dyDescent="0.4">
      <c r="B198" s="122"/>
      <c r="C198" s="229" t="s">
        <v>114</v>
      </c>
      <c r="D198" s="230" t="s">
        <v>112</v>
      </c>
      <c r="E198" s="176" t="s">
        <v>92</v>
      </c>
      <c r="F198" s="167" t="s">
        <v>380</v>
      </c>
      <c r="G198" s="419" t="s">
        <v>380</v>
      </c>
      <c r="H198" s="126"/>
      <c r="I198" s="169">
        <f>SUMIFS(I177:I196,B177:B196,"工事")</f>
        <v>0</v>
      </c>
      <c r="J198" s="128"/>
      <c r="K198" s="170">
        <f>SUMIFS(K177:K196,B177:B196,"工事")</f>
        <v>0</v>
      </c>
      <c r="L198" s="171"/>
      <c r="M198" s="172">
        <f t="shared" si="34"/>
        <v>0</v>
      </c>
      <c r="N198" s="131"/>
    </row>
    <row r="199" spans="2:14" ht="18.75" customHeight="1" thickBot="1" x14ac:dyDescent="0.45">
      <c r="B199" s="240"/>
      <c r="C199" s="241"/>
      <c r="D199" s="242" t="s">
        <v>114</v>
      </c>
      <c r="E199" s="243" t="s">
        <v>94</v>
      </c>
      <c r="F199" s="244" t="s">
        <v>380</v>
      </c>
      <c r="G199" s="421" t="s">
        <v>380</v>
      </c>
      <c r="H199" s="245"/>
      <c r="I199" s="246">
        <f>I197+I198</f>
        <v>0</v>
      </c>
      <c r="J199" s="247"/>
      <c r="K199" s="248">
        <f>K197+K198</f>
        <v>0</v>
      </c>
      <c r="L199" s="249"/>
      <c r="M199" s="250">
        <f t="shared" si="34"/>
        <v>0</v>
      </c>
      <c r="N199" s="251"/>
    </row>
    <row r="200" spans="2:14" ht="18.75" customHeight="1" thickTop="1" x14ac:dyDescent="0.4">
      <c r="B200" s="132"/>
      <c r="C200" s="252" t="s">
        <v>97</v>
      </c>
      <c r="D200" s="224" t="s">
        <v>80</v>
      </c>
      <c r="E200" s="225" t="s">
        <v>98</v>
      </c>
      <c r="F200" s="204" t="s">
        <v>380</v>
      </c>
      <c r="G200" s="418" t="s">
        <v>380</v>
      </c>
      <c r="H200" s="138"/>
      <c r="I200" s="226">
        <f>SUMIFS(I153:I199,D153:D199,"設備費3")</f>
        <v>0</v>
      </c>
      <c r="J200" s="140"/>
      <c r="K200" s="227">
        <f>SUMIFS(K153:K199,D153:D199,"設備費3")</f>
        <v>0</v>
      </c>
      <c r="L200" s="206"/>
      <c r="M200" s="228">
        <f t="shared" si="34"/>
        <v>0</v>
      </c>
      <c r="N200" s="143"/>
    </row>
    <row r="201" spans="2:14" ht="18.75" customHeight="1" x14ac:dyDescent="0.4">
      <c r="B201" s="122"/>
      <c r="C201" s="174" t="s">
        <v>97</v>
      </c>
      <c r="D201" s="230" t="s">
        <v>99</v>
      </c>
      <c r="E201" s="176" t="s">
        <v>98</v>
      </c>
      <c r="F201" s="167" t="s">
        <v>380</v>
      </c>
      <c r="G201" s="419" t="s">
        <v>380</v>
      </c>
      <c r="H201" s="126"/>
      <c r="I201" s="169">
        <f>SUMIFS(I153:I199,D153:D199,"工事費3")</f>
        <v>0</v>
      </c>
      <c r="J201" s="128"/>
      <c r="K201" s="170">
        <f>SUMIFS(K153:K199,D153:D199,"工事費3")</f>
        <v>0</v>
      </c>
      <c r="L201" s="171"/>
      <c r="M201" s="172">
        <f t="shared" si="34"/>
        <v>0</v>
      </c>
      <c r="N201" s="131"/>
    </row>
    <row r="202" spans="2:14" ht="18.75" customHeight="1" thickBot="1" x14ac:dyDescent="0.45">
      <c r="B202" s="240"/>
      <c r="C202" s="241"/>
      <c r="D202" s="253" t="s">
        <v>100</v>
      </c>
      <c r="E202" s="243" t="s">
        <v>98</v>
      </c>
      <c r="F202" s="244" t="s">
        <v>380</v>
      </c>
      <c r="G202" s="421" t="s">
        <v>380</v>
      </c>
      <c r="H202" s="245"/>
      <c r="I202" s="246">
        <f>I200+I201</f>
        <v>0</v>
      </c>
      <c r="J202" s="247"/>
      <c r="K202" s="248">
        <f>K200+K201</f>
        <v>0</v>
      </c>
      <c r="L202" s="249"/>
      <c r="M202" s="250">
        <f t="shared" si="34"/>
        <v>0</v>
      </c>
      <c r="N202" s="251"/>
    </row>
    <row r="203" spans="2:14" ht="18.75" customHeight="1" thickTop="1" x14ac:dyDescent="0.4">
      <c r="B203" s="122"/>
      <c r="C203" s="532" t="s">
        <v>115</v>
      </c>
      <c r="D203" s="533"/>
      <c r="E203" s="534"/>
      <c r="F203" s="123"/>
      <c r="G203" s="124"/>
      <c r="H203" s="126"/>
      <c r="I203" s="126"/>
      <c r="J203" s="127"/>
      <c r="K203" s="128"/>
      <c r="L203" s="171"/>
      <c r="M203" s="130"/>
      <c r="N203" s="131"/>
    </row>
    <row r="204" spans="2:14" ht="18.75" customHeight="1" x14ac:dyDescent="0.4">
      <c r="B204" s="122"/>
      <c r="C204" s="526" t="s">
        <v>116</v>
      </c>
      <c r="D204" s="527"/>
      <c r="E204" s="528"/>
      <c r="F204" s="123"/>
      <c r="G204" s="124"/>
      <c r="H204" s="125"/>
      <c r="I204" s="126"/>
      <c r="J204" s="127"/>
      <c r="K204" s="128"/>
      <c r="L204" s="171" t="str">
        <f t="shared" ref="L204:L224" si="35">IF(H204-J204=0,"",H204-J204)</f>
        <v/>
      </c>
      <c r="M204" s="130"/>
      <c r="N204" s="131"/>
    </row>
    <row r="205" spans="2:14" ht="18.75" customHeight="1" x14ac:dyDescent="0.4">
      <c r="B205" s="122" t="s">
        <v>88</v>
      </c>
      <c r="C205" s="208"/>
      <c r="D205" s="209"/>
      <c r="E205" s="210"/>
      <c r="F205" s="123"/>
      <c r="G205" s="124"/>
      <c r="H205" s="125"/>
      <c r="I205" s="126">
        <f t="shared" ref="I205:I224" si="36">ROUNDDOWN(G205*H205,0)</f>
        <v>0</v>
      </c>
      <c r="J205" s="127"/>
      <c r="K205" s="128">
        <f t="shared" ref="K205:K224" si="37">ROUNDDOWN(G205*J205,0)</f>
        <v>0</v>
      </c>
      <c r="L205" s="171" t="str">
        <f t="shared" si="35"/>
        <v/>
      </c>
      <c r="M205" s="130">
        <f>I205-K205</f>
        <v>0</v>
      </c>
      <c r="N205" s="131"/>
    </row>
    <row r="206" spans="2:14" ht="18.75" customHeight="1" x14ac:dyDescent="0.4">
      <c r="B206" s="122" t="s">
        <v>89</v>
      </c>
      <c r="C206" s="208"/>
      <c r="D206" s="209"/>
      <c r="E206" s="210"/>
      <c r="F206" s="123"/>
      <c r="G206" s="124"/>
      <c r="H206" s="125"/>
      <c r="I206" s="126">
        <f t="shared" si="36"/>
        <v>0</v>
      </c>
      <c r="J206" s="127"/>
      <c r="K206" s="128">
        <f t="shared" si="37"/>
        <v>0</v>
      </c>
      <c r="L206" s="171" t="str">
        <f t="shared" si="35"/>
        <v/>
      </c>
      <c r="M206" s="130">
        <f t="shared" ref="M206:M219" si="38">I206-K206</f>
        <v>0</v>
      </c>
      <c r="N206" s="131"/>
    </row>
    <row r="207" spans="2:14" ht="18.75" customHeight="1" x14ac:dyDescent="0.4">
      <c r="B207" s="122"/>
      <c r="C207" s="208"/>
      <c r="D207" s="209"/>
      <c r="E207" s="210"/>
      <c r="F207" s="123"/>
      <c r="G207" s="124"/>
      <c r="H207" s="125"/>
      <c r="I207" s="126">
        <f t="shared" si="36"/>
        <v>0</v>
      </c>
      <c r="J207" s="127"/>
      <c r="K207" s="128">
        <f t="shared" si="37"/>
        <v>0</v>
      </c>
      <c r="L207" s="171" t="str">
        <f t="shared" si="35"/>
        <v/>
      </c>
      <c r="M207" s="130">
        <f t="shared" si="38"/>
        <v>0</v>
      </c>
      <c r="N207" s="131"/>
    </row>
    <row r="208" spans="2:14" ht="18.75" customHeight="1" x14ac:dyDescent="0.4">
      <c r="B208" s="122"/>
      <c r="C208" s="208"/>
      <c r="D208" s="209"/>
      <c r="E208" s="210"/>
      <c r="F208" s="123"/>
      <c r="G208" s="124"/>
      <c r="H208" s="125"/>
      <c r="I208" s="126">
        <f t="shared" si="36"/>
        <v>0</v>
      </c>
      <c r="J208" s="127"/>
      <c r="K208" s="128">
        <f t="shared" si="37"/>
        <v>0</v>
      </c>
      <c r="L208" s="171" t="str">
        <f t="shared" si="35"/>
        <v/>
      </c>
      <c r="M208" s="130">
        <f t="shared" si="38"/>
        <v>0</v>
      </c>
      <c r="N208" s="131"/>
    </row>
    <row r="209" spans="2:14" ht="18.75" customHeight="1" x14ac:dyDescent="0.4">
      <c r="B209" s="122"/>
      <c r="C209" s="208"/>
      <c r="D209" s="209"/>
      <c r="E209" s="210"/>
      <c r="F209" s="123"/>
      <c r="G209" s="124"/>
      <c r="H209" s="125"/>
      <c r="I209" s="126">
        <f t="shared" si="36"/>
        <v>0</v>
      </c>
      <c r="J209" s="127"/>
      <c r="K209" s="128">
        <f t="shared" si="37"/>
        <v>0</v>
      </c>
      <c r="L209" s="171" t="str">
        <f t="shared" si="35"/>
        <v/>
      </c>
      <c r="M209" s="130">
        <f t="shared" si="38"/>
        <v>0</v>
      </c>
      <c r="N209" s="131"/>
    </row>
    <row r="210" spans="2:14" ht="18.75" customHeight="1" x14ac:dyDescent="0.4">
      <c r="B210" s="122"/>
      <c r="C210" s="208"/>
      <c r="D210" s="209"/>
      <c r="E210" s="210"/>
      <c r="F210" s="123"/>
      <c r="G210" s="124"/>
      <c r="H210" s="125"/>
      <c r="I210" s="126">
        <f t="shared" si="36"/>
        <v>0</v>
      </c>
      <c r="J210" s="127"/>
      <c r="K210" s="128">
        <f t="shared" si="37"/>
        <v>0</v>
      </c>
      <c r="L210" s="171" t="str">
        <f t="shared" si="35"/>
        <v/>
      </c>
      <c r="M210" s="130">
        <f t="shared" si="38"/>
        <v>0</v>
      </c>
      <c r="N210" s="131"/>
    </row>
    <row r="211" spans="2:14" ht="18.75" customHeight="1" x14ac:dyDescent="0.4">
      <c r="B211" s="122"/>
      <c r="C211" s="208"/>
      <c r="D211" s="209"/>
      <c r="E211" s="210"/>
      <c r="F211" s="123"/>
      <c r="G211" s="124"/>
      <c r="H211" s="125"/>
      <c r="I211" s="126">
        <f t="shared" si="36"/>
        <v>0</v>
      </c>
      <c r="J211" s="127"/>
      <c r="K211" s="128">
        <f t="shared" si="37"/>
        <v>0</v>
      </c>
      <c r="L211" s="171" t="str">
        <f t="shared" si="35"/>
        <v/>
      </c>
      <c r="M211" s="130">
        <f t="shared" si="38"/>
        <v>0</v>
      </c>
      <c r="N211" s="131"/>
    </row>
    <row r="212" spans="2:14" ht="18.75" customHeight="1" x14ac:dyDescent="0.4">
      <c r="B212" s="122"/>
      <c r="C212" s="208"/>
      <c r="D212" s="209"/>
      <c r="E212" s="210"/>
      <c r="F212" s="123"/>
      <c r="G212" s="124"/>
      <c r="H212" s="125"/>
      <c r="I212" s="126">
        <f t="shared" si="36"/>
        <v>0</v>
      </c>
      <c r="J212" s="127"/>
      <c r="K212" s="128">
        <f t="shared" si="37"/>
        <v>0</v>
      </c>
      <c r="L212" s="171" t="str">
        <f t="shared" si="35"/>
        <v/>
      </c>
      <c r="M212" s="130">
        <f t="shared" si="38"/>
        <v>0</v>
      </c>
      <c r="N212" s="131"/>
    </row>
    <row r="213" spans="2:14" ht="18.75" customHeight="1" x14ac:dyDescent="0.4">
      <c r="B213" s="122"/>
      <c r="C213" s="208"/>
      <c r="D213" s="209"/>
      <c r="E213" s="210"/>
      <c r="F213" s="123"/>
      <c r="G213" s="124"/>
      <c r="H213" s="125"/>
      <c r="I213" s="126">
        <f t="shared" si="36"/>
        <v>0</v>
      </c>
      <c r="J213" s="127"/>
      <c r="K213" s="128">
        <f t="shared" si="37"/>
        <v>0</v>
      </c>
      <c r="L213" s="171" t="str">
        <f t="shared" si="35"/>
        <v/>
      </c>
      <c r="M213" s="130">
        <f t="shared" si="38"/>
        <v>0</v>
      </c>
      <c r="N213" s="131"/>
    </row>
    <row r="214" spans="2:14" ht="18.75" customHeight="1" x14ac:dyDescent="0.4">
      <c r="B214" s="122"/>
      <c r="C214" s="208"/>
      <c r="D214" s="209"/>
      <c r="E214" s="210"/>
      <c r="F214" s="123"/>
      <c r="G214" s="124"/>
      <c r="H214" s="125"/>
      <c r="I214" s="126">
        <f t="shared" si="36"/>
        <v>0</v>
      </c>
      <c r="J214" s="127"/>
      <c r="K214" s="128">
        <f t="shared" si="37"/>
        <v>0</v>
      </c>
      <c r="L214" s="171" t="str">
        <f t="shared" si="35"/>
        <v/>
      </c>
      <c r="M214" s="130">
        <f t="shared" si="38"/>
        <v>0</v>
      </c>
      <c r="N214" s="131"/>
    </row>
    <row r="215" spans="2:14" ht="18.75" customHeight="1" x14ac:dyDescent="0.4">
      <c r="B215" s="122"/>
      <c r="C215" s="208"/>
      <c r="D215" s="209"/>
      <c r="E215" s="210"/>
      <c r="F215" s="123"/>
      <c r="G215" s="124"/>
      <c r="H215" s="125"/>
      <c r="I215" s="126">
        <f t="shared" si="36"/>
        <v>0</v>
      </c>
      <c r="J215" s="127"/>
      <c r="K215" s="128">
        <f t="shared" si="37"/>
        <v>0</v>
      </c>
      <c r="L215" s="171" t="str">
        <f t="shared" si="35"/>
        <v/>
      </c>
      <c r="M215" s="130">
        <f t="shared" si="38"/>
        <v>0</v>
      </c>
      <c r="N215" s="131"/>
    </row>
    <row r="216" spans="2:14" ht="18.75" customHeight="1" x14ac:dyDescent="0.4">
      <c r="B216" s="122"/>
      <c r="C216" s="208"/>
      <c r="D216" s="209"/>
      <c r="E216" s="210"/>
      <c r="F216" s="123"/>
      <c r="G216" s="124"/>
      <c r="H216" s="125"/>
      <c r="I216" s="126">
        <f t="shared" si="36"/>
        <v>0</v>
      </c>
      <c r="J216" s="127"/>
      <c r="K216" s="128">
        <f t="shared" si="37"/>
        <v>0</v>
      </c>
      <c r="L216" s="171" t="str">
        <f t="shared" si="35"/>
        <v/>
      </c>
      <c r="M216" s="130">
        <f t="shared" si="38"/>
        <v>0</v>
      </c>
      <c r="N216" s="131"/>
    </row>
    <row r="217" spans="2:14" ht="18.75" customHeight="1" x14ac:dyDescent="0.4">
      <c r="B217" s="122"/>
      <c r="C217" s="208"/>
      <c r="D217" s="209"/>
      <c r="E217" s="210"/>
      <c r="F217" s="123"/>
      <c r="G217" s="124"/>
      <c r="H217" s="125"/>
      <c r="I217" s="126">
        <f t="shared" si="36"/>
        <v>0</v>
      </c>
      <c r="J217" s="127"/>
      <c r="K217" s="128">
        <f t="shared" si="37"/>
        <v>0</v>
      </c>
      <c r="L217" s="171" t="str">
        <f t="shared" si="35"/>
        <v/>
      </c>
      <c r="M217" s="130">
        <f t="shared" si="38"/>
        <v>0</v>
      </c>
      <c r="N217" s="131"/>
    </row>
    <row r="218" spans="2:14" ht="18.75" customHeight="1" x14ac:dyDescent="0.4">
      <c r="B218" s="122"/>
      <c r="C218" s="208"/>
      <c r="D218" s="209"/>
      <c r="E218" s="210"/>
      <c r="F218" s="123"/>
      <c r="G218" s="124"/>
      <c r="H218" s="125"/>
      <c r="I218" s="126">
        <f t="shared" si="36"/>
        <v>0</v>
      </c>
      <c r="J218" s="127"/>
      <c r="K218" s="128">
        <f t="shared" si="37"/>
        <v>0</v>
      </c>
      <c r="L218" s="171" t="str">
        <f t="shared" si="35"/>
        <v/>
      </c>
      <c r="M218" s="130">
        <f t="shared" si="38"/>
        <v>0</v>
      </c>
      <c r="N218" s="131"/>
    </row>
    <row r="219" spans="2:14" ht="18.75" customHeight="1" x14ac:dyDescent="0.4">
      <c r="B219" s="122"/>
      <c r="C219" s="208"/>
      <c r="D219" s="209"/>
      <c r="E219" s="210"/>
      <c r="F219" s="123"/>
      <c r="G219" s="124"/>
      <c r="H219" s="125"/>
      <c r="I219" s="126">
        <f t="shared" si="36"/>
        <v>0</v>
      </c>
      <c r="J219" s="127"/>
      <c r="K219" s="128">
        <f t="shared" si="37"/>
        <v>0</v>
      </c>
      <c r="L219" s="171" t="str">
        <f t="shared" si="35"/>
        <v/>
      </c>
      <c r="M219" s="130">
        <f t="shared" si="38"/>
        <v>0</v>
      </c>
      <c r="N219" s="131"/>
    </row>
    <row r="220" spans="2:14" ht="18.75" customHeight="1" x14ac:dyDescent="0.4">
      <c r="B220" s="122"/>
      <c r="C220" s="208"/>
      <c r="D220" s="209"/>
      <c r="E220" s="210"/>
      <c r="F220" s="123"/>
      <c r="G220" s="124"/>
      <c r="H220" s="125"/>
      <c r="I220" s="126">
        <f t="shared" si="36"/>
        <v>0</v>
      </c>
      <c r="J220" s="127"/>
      <c r="K220" s="128">
        <f t="shared" si="37"/>
        <v>0</v>
      </c>
      <c r="L220" s="171" t="str">
        <f t="shared" si="35"/>
        <v/>
      </c>
      <c r="M220" s="130">
        <f>I220-K220</f>
        <v>0</v>
      </c>
      <c r="N220" s="131"/>
    </row>
    <row r="221" spans="2:14" ht="18.75" customHeight="1" x14ac:dyDescent="0.4">
      <c r="B221" s="122"/>
      <c r="C221" s="208"/>
      <c r="D221" s="209"/>
      <c r="E221" s="210"/>
      <c r="F221" s="123"/>
      <c r="G221" s="124"/>
      <c r="H221" s="125"/>
      <c r="I221" s="126">
        <f t="shared" si="36"/>
        <v>0</v>
      </c>
      <c r="J221" s="127"/>
      <c r="K221" s="128">
        <f t="shared" si="37"/>
        <v>0</v>
      </c>
      <c r="L221" s="171" t="str">
        <f t="shared" si="35"/>
        <v/>
      </c>
      <c r="M221" s="130">
        <f t="shared" ref="M221:M224" si="39">I221-K221</f>
        <v>0</v>
      </c>
      <c r="N221" s="131"/>
    </row>
    <row r="222" spans="2:14" ht="18.75" customHeight="1" x14ac:dyDescent="0.4">
      <c r="B222" s="122"/>
      <c r="C222" s="208"/>
      <c r="D222" s="209"/>
      <c r="E222" s="210"/>
      <c r="F222" s="123"/>
      <c r="G222" s="124"/>
      <c r="H222" s="125"/>
      <c r="I222" s="126">
        <f t="shared" si="36"/>
        <v>0</v>
      </c>
      <c r="J222" s="127"/>
      <c r="K222" s="128">
        <f t="shared" si="37"/>
        <v>0</v>
      </c>
      <c r="L222" s="171" t="str">
        <f t="shared" si="35"/>
        <v/>
      </c>
      <c r="M222" s="130">
        <f t="shared" si="39"/>
        <v>0</v>
      </c>
      <c r="N222" s="131"/>
    </row>
    <row r="223" spans="2:14" ht="18.75" customHeight="1" x14ac:dyDescent="0.4">
      <c r="B223" s="122"/>
      <c r="C223" s="208"/>
      <c r="D223" s="209"/>
      <c r="E223" s="210"/>
      <c r="F223" s="123"/>
      <c r="G223" s="124"/>
      <c r="H223" s="125"/>
      <c r="I223" s="126">
        <f t="shared" si="36"/>
        <v>0</v>
      </c>
      <c r="J223" s="127"/>
      <c r="K223" s="128">
        <f t="shared" si="37"/>
        <v>0</v>
      </c>
      <c r="L223" s="171" t="str">
        <f t="shared" si="35"/>
        <v/>
      </c>
      <c r="M223" s="130">
        <f t="shared" si="39"/>
        <v>0</v>
      </c>
      <c r="N223" s="131"/>
    </row>
    <row r="224" spans="2:14" ht="18.75" customHeight="1" thickBot="1" x14ac:dyDescent="0.45">
      <c r="B224" s="211"/>
      <c r="C224" s="212"/>
      <c r="D224" s="213"/>
      <c r="E224" s="214"/>
      <c r="F224" s="215"/>
      <c r="G224" s="216"/>
      <c r="H224" s="217"/>
      <c r="I224" s="218">
        <f t="shared" si="36"/>
        <v>0</v>
      </c>
      <c r="J224" s="219"/>
      <c r="K224" s="220">
        <f t="shared" si="37"/>
        <v>0</v>
      </c>
      <c r="L224" s="221" t="str">
        <f t="shared" si="35"/>
        <v/>
      </c>
      <c r="M224" s="222">
        <f t="shared" si="39"/>
        <v>0</v>
      </c>
      <c r="N224" s="104"/>
    </row>
    <row r="225" spans="2:14" ht="18.75" customHeight="1" x14ac:dyDescent="0.4">
      <c r="B225" s="132"/>
      <c r="C225" s="223" t="s">
        <v>117</v>
      </c>
      <c r="D225" s="224" t="s">
        <v>118</v>
      </c>
      <c r="E225" s="225" t="s">
        <v>92</v>
      </c>
      <c r="F225" s="204" t="s">
        <v>380</v>
      </c>
      <c r="G225" s="418" t="s">
        <v>380</v>
      </c>
      <c r="H225" s="138"/>
      <c r="I225" s="226">
        <f>SUMIFS(I205:I224,B205:B224,"設備")</f>
        <v>0</v>
      </c>
      <c r="J225" s="140"/>
      <c r="K225" s="227">
        <f>SUMIFS(K205:K224,B205:B224,"設備")</f>
        <v>0</v>
      </c>
      <c r="L225" s="206"/>
      <c r="M225" s="228">
        <f>I225-K225</f>
        <v>0</v>
      </c>
      <c r="N225" s="143"/>
    </row>
    <row r="226" spans="2:14" ht="18.75" customHeight="1" x14ac:dyDescent="0.4">
      <c r="B226" s="122"/>
      <c r="C226" s="223" t="s">
        <v>117</v>
      </c>
      <c r="D226" s="230" t="s">
        <v>119</v>
      </c>
      <c r="E226" s="176" t="s">
        <v>92</v>
      </c>
      <c r="F226" s="167" t="s">
        <v>380</v>
      </c>
      <c r="G226" s="419" t="s">
        <v>380</v>
      </c>
      <c r="H226" s="126"/>
      <c r="I226" s="169">
        <f>SUMIFS(I205:I224,B205:B224,"工事")</f>
        <v>0</v>
      </c>
      <c r="J226" s="128"/>
      <c r="K226" s="170">
        <f>SUMIFS(K205:K224,B205:B224,"工事")</f>
        <v>0</v>
      </c>
      <c r="L226" s="171"/>
      <c r="M226" s="172">
        <f>I226-K226</f>
        <v>0</v>
      </c>
      <c r="N226" s="131"/>
    </row>
    <row r="227" spans="2:14" ht="18.75" customHeight="1" thickBot="1" x14ac:dyDescent="0.45">
      <c r="B227" s="211"/>
      <c r="C227" s="231"/>
      <c r="D227" s="232" t="s">
        <v>117</v>
      </c>
      <c r="E227" s="233" t="s">
        <v>94</v>
      </c>
      <c r="F227" s="234" t="s">
        <v>380</v>
      </c>
      <c r="G227" s="420" t="s">
        <v>380</v>
      </c>
      <c r="H227" s="218"/>
      <c r="I227" s="235">
        <f>I225+I226</f>
        <v>0</v>
      </c>
      <c r="J227" s="220"/>
      <c r="K227" s="236">
        <f>K225+K226</f>
        <v>0</v>
      </c>
      <c r="L227" s="221"/>
      <c r="M227" s="237">
        <f>I227-K227</f>
        <v>0</v>
      </c>
      <c r="N227" s="104"/>
    </row>
    <row r="228" spans="2:14" ht="18.75" customHeight="1" x14ac:dyDescent="0.4">
      <c r="B228" s="122"/>
      <c r="C228" s="529" t="s">
        <v>120</v>
      </c>
      <c r="D228" s="530"/>
      <c r="E228" s="531"/>
      <c r="F228" s="123"/>
      <c r="G228" s="124"/>
      <c r="H228" s="125"/>
      <c r="I228" s="138"/>
      <c r="J228" s="238"/>
      <c r="K228" s="196"/>
      <c r="L228" s="206" t="str">
        <f t="shared" ref="L228:L248" si="40">IF(H228-J228=0,"",H228-J228)</f>
        <v/>
      </c>
      <c r="M228" s="142"/>
      <c r="N228" s="131"/>
    </row>
    <row r="229" spans="2:14" ht="18.75" customHeight="1" x14ac:dyDescent="0.4">
      <c r="B229" s="122" t="s">
        <v>89</v>
      </c>
      <c r="C229" s="208"/>
      <c r="D229" s="209"/>
      <c r="E229" s="239"/>
      <c r="F229" s="123"/>
      <c r="G229" s="124"/>
      <c r="H229" s="125"/>
      <c r="I229" s="126">
        <f t="shared" ref="I229:I248" si="41">ROUNDDOWN(G229*H229,0)</f>
        <v>0</v>
      </c>
      <c r="J229" s="127"/>
      <c r="K229" s="128">
        <f t="shared" ref="K229:K248" si="42">ROUNDDOWN(G229*J229,0)</f>
        <v>0</v>
      </c>
      <c r="L229" s="171" t="str">
        <f t="shared" si="40"/>
        <v/>
      </c>
      <c r="M229" s="130">
        <f t="shared" ref="M229" si="43">I229-K229</f>
        <v>0</v>
      </c>
      <c r="N229" s="131"/>
    </row>
    <row r="230" spans="2:14" ht="18.75" customHeight="1" x14ac:dyDescent="0.4">
      <c r="B230" s="122"/>
      <c r="C230" s="208"/>
      <c r="D230" s="209"/>
      <c r="E230" s="210"/>
      <c r="F230" s="123"/>
      <c r="G230" s="124"/>
      <c r="H230" s="125"/>
      <c r="I230" s="126">
        <f t="shared" si="41"/>
        <v>0</v>
      </c>
      <c r="J230" s="127"/>
      <c r="K230" s="128">
        <f t="shared" si="42"/>
        <v>0</v>
      </c>
      <c r="L230" s="171" t="str">
        <f t="shared" si="40"/>
        <v/>
      </c>
      <c r="M230" s="130">
        <f>I230-K230</f>
        <v>0</v>
      </c>
      <c r="N230" s="131"/>
    </row>
    <row r="231" spans="2:14" ht="18.75" customHeight="1" x14ac:dyDescent="0.4">
      <c r="B231" s="122"/>
      <c r="C231" s="208"/>
      <c r="D231" s="209"/>
      <c r="E231" s="210"/>
      <c r="F231" s="123"/>
      <c r="G231" s="124"/>
      <c r="H231" s="125"/>
      <c r="I231" s="126">
        <f t="shared" si="41"/>
        <v>0</v>
      </c>
      <c r="J231" s="127"/>
      <c r="K231" s="128">
        <f t="shared" si="42"/>
        <v>0</v>
      </c>
      <c r="L231" s="171" t="str">
        <f t="shared" si="40"/>
        <v/>
      </c>
      <c r="M231" s="130">
        <f t="shared" ref="M231:M239" si="44">I231-K231</f>
        <v>0</v>
      </c>
      <c r="N231" s="131"/>
    </row>
    <row r="232" spans="2:14" ht="18.75" customHeight="1" x14ac:dyDescent="0.4">
      <c r="B232" s="122"/>
      <c r="C232" s="208"/>
      <c r="D232" s="209"/>
      <c r="E232" s="210"/>
      <c r="F232" s="123"/>
      <c r="G232" s="124"/>
      <c r="H232" s="125"/>
      <c r="I232" s="126">
        <f t="shared" si="41"/>
        <v>0</v>
      </c>
      <c r="J232" s="127"/>
      <c r="K232" s="128">
        <f t="shared" si="42"/>
        <v>0</v>
      </c>
      <c r="L232" s="171" t="str">
        <f t="shared" si="40"/>
        <v/>
      </c>
      <c r="M232" s="130">
        <f t="shared" si="44"/>
        <v>0</v>
      </c>
      <c r="N232" s="131"/>
    </row>
    <row r="233" spans="2:14" ht="18.75" customHeight="1" x14ac:dyDescent="0.4">
      <c r="B233" s="122"/>
      <c r="C233" s="208"/>
      <c r="D233" s="209"/>
      <c r="E233" s="210"/>
      <c r="F233" s="123"/>
      <c r="G233" s="124"/>
      <c r="H233" s="125"/>
      <c r="I233" s="126">
        <f t="shared" si="41"/>
        <v>0</v>
      </c>
      <c r="J233" s="127"/>
      <c r="K233" s="128">
        <f t="shared" si="42"/>
        <v>0</v>
      </c>
      <c r="L233" s="171" t="str">
        <f t="shared" si="40"/>
        <v/>
      </c>
      <c r="M233" s="130">
        <f t="shared" si="44"/>
        <v>0</v>
      </c>
      <c r="N233" s="131"/>
    </row>
    <row r="234" spans="2:14" ht="18.75" customHeight="1" x14ac:dyDescent="0.4">
      <c r="B234" s="122"/>
      <c r="C234" s="208"/>
      <c r="D234" s="209"/>
      <c r="E234" s="210"/>
      <c r="F234" s="123"/>
      <c r="G234" s="124"/>
      <c r="H234" s="125"/>
      <c r="I234" s="126">
        <f t="shared" si="41"/>
        <v>0</v>
      </c>
      <c r="J234" s="127"/>
      <c r="K234" s="128">
        <f t="shared" si="42"/>
        <v>0</v>
      </c>
      <c r="L234" s="171" t="str">
        <f t="shared" si="40"/>
        <v/>
      </c>
      <c r="M234" s="130">
        <f t="shared" si="44"/>
        <v>0</v>
      </c>
      <c r="N234" s="131"/>
    </row>
    <row r="235" spans="2:14" ht="18.75" customHeight="1" x14ac:dyDescent="0.4">
      <c r="B235" s="122"/>
      <c r="C235" s="208"/>
      <c r="D235" s="209"/>
      <c r="E235" s="210"/>
      <c r="F235" s="123"/>
      <c r="G235" s="124"/>
      <c r="H235" s="125"/>
      <c r="I235" s="126">
        <f t="shared" si="41"/>
        <v>0</v>
      </c>
      <c r="J235" s="127"/>
      <c r="K235" s="128">
        <f t="shared" si="42"/>
        <v>0</v>
      </c>
      <c r="L235" s="171" t="str">
        <f t="shared" si="40"/>
        <v/>
      </c>
      <c r="M235" s="130">
        <f t="shared" si="44"/>
        <v>0</v>
      </c>
      <c r="N235" s="131"/>
    </row>
    <row r="236" spans="2:14" ht="18.75" customHeight="1" x14ac:dyDescent="0.4">
      <c r="B236" s="122"/>
      <c r="C236" s="208"/>
      <c r="D236" s="209"/>
      <c r="E236" s="210"/>
      <c r="F236" s="123"/>
      <c r="G236" s="124"/>
      <c r="H236" s="125"/>
      <c r="I236" s="126">
        <f t="shared" si="41"/>
        <v>0</v>
      </c>
      <c r="J236" s="127"/>
      <c r="K236" s="128">
        <f t="shared" si="42"/>
        <v>0</v>
      </c>
      <c r="L236" s="171" t="str">
        <f t="shared" si="40"/>
        <v/>
      </c>
      <c r="M236" s="130">
        <f t="shared" si="44"/>
        <v>0</v>
      </c>
      <c r="N236" s="131"/>
    </row>
    <row r="237" spans="2:14" ht="18.75" customHeight="1" x14ac:dyDescent="0.4">
      <c r="B237" s="122"/>
      <c r="C237" s="208"/>
      <c r="D237" s="209"/>
      <c r="E237" s="210"/>
      <c r="F237" s="123"/>
      <c r="G237" s="124"/>
      <c r="H237" s="125"/>
      <c r="I237" s="126">
        <f t="shared" si="41"/>
        <v>0</v>
      </c>
      <c r="J237" s="127"/>
      <c r="K237" s="128">
        <f t="shared" si="42"/>
        <v>0</v>
      </c>
      <c r="L237" s="171" t="str">
        <f t="shared" si="40"/>
        <v/>
      </c>
      <c r="M237" s="130">
        <f t="shared" si="44"/>
        <v>0</v>
      </c>
      <c r="N237" s="131"/>
    </row>
    <row r="238" spans="2:14" ht="18.75" customHeight="1" x14ac:dyDescent="0.4">
      <c r="B238" s="122"/>
      <c r="C238" s="208"/>
      <c r="D238" s="209"/>
      <c r="E238" s="210"/>
      <c r="F238" s="123"/>
      <c r="G238" s="124"/>
      <c r="H238" s="125"/>
      <c r="I238" s="126">
        <f t="shared" si="41"/>
        <v>0</v>
      </c>
      <c r="J238" s="127"/>
      <c r="K238" s="128">
        <f t="shared" si="42"/>
        <v>0</v>
      </c>
      <c r="L238" s="171" t="str">
        <f t="shared" si="40"/>
        <v/>
      </c>
      <c r="M238" s="130">
        <f t="shared" si="44"/>
        <v>0</v>
      </c>
      <c r="N238" s="131"/>
    </row>
    <row r="239" spans="2:14" ht="18.75" customHeight="1" x14ac:dyDescent="0.4">
      <c r="B239" s="122"/>
      <c r="C239" s="208"/>
      <c r="D239" s="209"/>
      <c r="E239" s="210"/>
      <c r="F239" s="123"/>
      <c r="G239" s="124"/>
      <c r="H239" s="125"/>
      <c r="I239" s="126">
        <f t="shared" si="41"/>
        <v>0</v>
      </c>
      <c r="J239" s="127"/>
      <c r="K239" s="128">
        <f t="shared" si="42"/>
        <v>0</v>
      </c>
      <c r="L239" s="171" t="str">
        <f t="shared" si="40"/>
        <v/>
      </c>
      <c r="M239" s="130">
        <f t="shared" si="44"/>
        <v>0</v>
      </c>
      <c r="N239" s="131"/>
    </row>
    <row r="240" spans="2:14" ht="18.75" customHeight="1" x14ac:dyDescent="0.4">
      <c r="B240" s="122"/>
      <c r="C240" s="208"/>
      <c r="D240" s="209"/>
      <c r="E240" s="210"/>
      <c r="F240" s="123"/>
      <c r="G240" s="124"/>
      <c r="H240" s="125"/>
      <c r="I240" s="126">
        <f t="shared" si="41"/>
        <v>0</v>
      </c>
      <c r="J240" s="127"/>
      <c r="K240" s="128">
        <f t="shared" si="42"/>
        <v>0</v>
      </c>
      <c r="L240" s="171" t="str">
        <f t="shared" si="40"/>
        <v/>
      </c>
      <c r="M240" s="130">
        <f>I240-K240</f>
        <v>0</v>
      </c>
      <c r="N240" s="131"/>
    </row>
    <row r="241" spans="2:14" ht="18.75" customHeight="1" x14ac:dyDescent="0.4">
      <c r="B241" s="122"/>
      <c r="C241" s="208"/>
      <c r="D241" s="209"/>
      <c r="E241" s="210"/>
      <c r="F241" s="123"/>
      <c r="G241" s="124"/>
      <c r="H241" s="125"/>
      <c r="I241" s="126">
        <f t="shared" si="41"/>
        <v>0</v>
      </c>
      <c r="J241" s="127"/>
      <c r="K241" s="128">
        <f t="shared" si="42"/>
        <v>0</v>
      </c>
      <c r="L241" s="171" t="str">
        <f t="shared" si="40"/>
        <v/>
      </c>
      <c r="M241" s="130">
        <f>I241-K241</f>
        <v>0</v>
      </c>
      <c r="N241" s="131"/>
    </row>
    <row r="242" spans="2:14" ht="18.75" customHeight="1" x14ac:dyDescent="0.4">
      <c r="B242" s="122"/>
      <c r="C242" s="208"/>
      <c r="D242" s="209"/>
      <c r="E242" s="210"/>
      <c r="F242" s="123"/>
      <c r="G242" s="124"/>
      <c r="H242" s="125"/>
      <c r="I242" s="126">
        <f t="shared" si="41"/>
        <v>0</v>
      </c>
      <c r="J242" s="127"/>
      <c r="K242" s="128">
        <f t="shared" si="42"/>
        <v>0</v>
      </c>
      <c r="L242" s="171" t="str">
        <f t="shared" si="40"/>
        <v/>
      </c>
      <c r="M242" s="130">
        <f t="shared" ref="M242" si="45">I242-K242</f>
        <v>0</v>
      </c>
      <c r="N242" s="131"/>
    </row>
    <row r="243" spans="2:14" ht="18.75" customHeight="1" x14ac:dyDescent="0.4">
      <c r="B243" s="122"/>
      <c r="C243" s="208"/>
      <c r="D243" s="209"/>
      <c r="E243" s="210"/>
      <c r="F243" s="123"/>
      <c r="G243" s="124"/>
      <c r="H243" s="125"/>
      <c r="I243" s="126">
        <f t="shared" si="41"/>
        <v>0</v>
      </c>
      <c r="J243" s="127"/>
      <c r="K243" s="128">
        <f t="shared" si="42"/>
        <v>0</v>
      </c>
      <c r="L243" s="171" t="str">
        <f t="shared" si="40"/>
        <v/>
      </c>
      <c r="M243" s="130">
        <f>I243-K243</f>
        <v>0</v>
      </c>
      <c r="N243" s="131"/>
    </row>
    <row r="244" spans="2:14" ht="18.75" customHeight="1" x14ac:dyDescent="0.4">
      <c r="B244" s="122"/>
      <c r="C244" s="208"/>
      <c r="D244" s="209"/>
      <c r="E244" s="210"/>
      <c r="F244" s="123"/>
      <c r="G244" s="124"/>
      <c r="H244" s="125"/>
      <c r="I244" s="126">
        <f t="shared" si="41"/>
        <v>0</v>
      </c>
      <c r="J244" s="127"/>
      <c r="K244" s="128">
        <f t="shared" si="42"/>
        <v>0</v>
      </c>
      <c r="L244" s="171" t="str">
        <f t="shared" si="40"/>
        <v/>
      </c>
      <c r="M244" s="130">
        <f t="shared" ref="M244:M246" si="46">I244-K244</f>
        <v>0</v>
      </c>
      <c r="N244" s="131"/>
    </row>
    <row r="245" spans="2:14" ht="18.75" customHeight="1" x14ac:dyDescent="0.4">
      <c r="B245" s="122"/>
      <c r="C245" s="208"/>
      <c r="D245" s="209"/>
      <c r="E245" s="210"/>
      <c r="F245" s="123"/>
      <c r="G245" s="124"/>
      <c r="H245" s="125"/>
      <c r="I245" s="126">
        <f t="shared" si="41"/>
        <v>0</v>
      </c>
      <c r="J245" s="127"/>
      <c r="K245" s="128">
        <f t="shared" si="42"/>
        <v>0</v>
      </c>
      <c r="L245" s="171" t="str">
        <f t="shared" si="40"/>
        <v/>
      </c>
      <c r="M245" s="130">
        <f t="shared" si="46"/>
        <v>0</v>
      </c>
      <c r="N245" s="131"/>
    </row>
    <row r="246" spans="2:14" ht="18.75" customHeight="1" x14ac:dyDescent="0.4">
      <c r="B246" s="122"/>
      <c r="C246" s="208"/>
      <c r="D246" s="209"/>
      <c r="E246" s="210"/>
      <c r="F246" s="123"/>
      <c r="G246" s="124"/>
      <c r="H246" s="125"/>
      <c r="I246" s="126">
        <f t="shared" si="41"/>
        <v>0</v>
      </c>
      <c r="J246" s="127"/>
      <c r="K246" s="128">
        <f t="shared" si="42"/>
        <v>0</v>
      </c>
      <c r="L246" s="171" t="str">
        <f t="shared" si="40"/>
        <v/>
      </c>
      <c r="M246" s="130">
        <f t="shared" si="46"/>
        <v>0</v>
      </c>
      <c r="N246" s="131"/>
    </row>
    <row r="247" spans="2:14" ht="18.75" customHeight="1" x14ac:dyDescent="0.4">
      <c r="B247" s="122"/>
      <c r="C247" s="208"/>
      <c r="D247" s="209"/>
      <c r="E247" s="210"/>
      <c r="F247" s="123"/>
      <c r="G247" s="124"/>
      <c r="H247" s="125"/>
      <c r="I247" s="126">
        <f t="shared" si="41"/>
        <v>0</v>
      </c>
      <c r="J247" s="127"/>
      <c r="K247" s="128">
        <f t="shared" si="42"/>
        <v>0</v>
      </c>
      <c r="L247" s="171" t="str">
        <f t="shared" si="40"/>
        <v/>
      </c>
      <c r="M247" s="130">
        <f>I247-K247</f>
        <v>0</v>
      </c>
      <c r="N247" s="131"/>
    </row>
    <row r="248" spans="2:14" ht="18.75" customHeight="1" thickBot="1" x14ac:dyDescent="0.45">
      <c r="B248" s="211"/>
      <c r="C248" s="212"/>
      <c r="D248" s="213"/>
      <c r="E248" s="214"/>
      <c r="F248" s="215"/>
      <c r="G248" s="216"/>
      <c r="H248" s="217"/>
      <c r="I248" s="218">
        <f t="shared" si="41"/>
        <v>0</v>
      </c>
      <c r="J248" s="219"/>
      <c r="K248" s="220">
        <f t="shared" si="42"/>
        <v>0</v>
      </c>
      <c r="L248" s="221" t="str">
        <f t="shared" si="40"/>
        <v/>
      </c>
      <c r="M248" s="222">
        <f t="shared" ref="M248:M254" si="47">I248-K248</f>
        <v>0</v>
      </c>
      <c r="N248" s="104"/>
    </row>
    <row r="249" spans="2:14" ht="18.75" customHeight="1" x14ac:dyDescent="0.4">
      <c r="B249" s="132"/>
      <c r="C249" s="223" t="s">
        <v>121</v>
      </c>
      <c r="D249" s="224" t="s">
        <v>118</v>
      </c>
      <c r="E249" s="225" t="s">
        <v>92</v>
      </c>
      <c r="F249" s="204" t="s">
        <v>380</v>
      </c>
      <c r="G249" s="418" t="s">
        <v>380</v>
      </c>
      <c r="H249" s="138"/>
      <c r="I249" s="226">
        <f>SUMIFS(I229:I248,B229:B248,"設備")</f>
        <v>0</v>
      </c>
      <c r="J249" s="140"/>
      <c r="K249" s="227">
        <f>SUMIFS(K229:K248,B229:B248,"設備")</f>
        <v>0</v>
      </c>
      <c r="L249" s="206"/>
      <c r="M249" s="228">
        <f t="shared" si="47"/>
        <v>0</v>
      </c>
      <c r="N249" s="143"/>
    </row>
    <row r="250" spans="2:14" ht="18.75" customHeight="1" x14ac:dyDescent="0.4">
      <c r="B250" s="122"/>
      <c r="C250" s="229" t="s">
        <v>121</v>
      </c>
      <c r="D250" s="230" t="s">
        <v>119</v>
      </c>
      <c r="E250" s="176" t="s">
        <v>92</v>
      </c>
      <c r="F250" s="167" t="s">
        <v>380</v>
      </c>
      <c r="G250" s="419" t="s">
        <v>380</v>
      </c>
      <c r="H250" s="126"/>
      <c r="I250" s="169">
        <f>SUMIFS(I229:I248,B229:B248,"工事")</f>
        <v>0</v>
      </c>
      <c r="J250" s="128"/>
      <c r="K250" s="170">
        <f>SUMIFS(K229:K248,B229:B248,"工事")</f>
        <v>0</v>
      </c>
      <c r="L250" s="171"/>
      <c r="M250" s="172">
        <f t="shared" si="47"/>
        <v>0</v>
      </c>
      <c r="N250" s="131"/>
    </row>
    <row r="251" spans="2:14" ht="18.75" customHeight="1" thickBot="1" x14ac:dyDescent="0.45">
      <c r="B251" s="240"/>
      <c r="C251" s="241"/>
      <c r="D251" s="242" t="s">
        <v>121</v>
      </c>
      <c r="E251" s="243" t="s">
        <v>94</v>
      </c>
      <c r="F251" s="244" t="s">
        <v>380</v>
      </c>
      <c r="G251" s="421" t="s">
        <v>380</v>
      </c>
      <c r="H251" s="245"/>
      <c r="I251" s="246">
        <f>I249+I250</f>
        <v>0</v>
      </c>
      <c r="J251" s="247"/>
      <c r="K251" s="248">
        <f>K249+K250</f>
        <v>0</v>
      </c>
      <c r="L251" s="249"/>
      <c r="M251" s="250">
        <f t="shared" si="47"/>
        <v>0</v>
      </c>
      <c r="N251" s="251"/>
    </row>
    <row r="252" spans="2:14" ht="18.75" customHeight="1" thickTop="1" x14ac:dyDescent="0.4">
      <c r="B252" s="132"/>
      <c r="C252" s="252" t="s">
        <v>97</v>
      </c>
      <c r="D252" s="224" t="s">
        <v>80</v>
      </c>
      <c r="E252" s="225" t="s">
        <v>98</v>
      </c>
      <c r="F252" s="204" t="s">
        <v>380</v>
      </c>
      <c r="G252" s="418" t="s">
        <v>380</v>
      </c>
      <c r="H252" s="138"/>
      <c r="I252" s="226">
        <f>SUMIFS(I205:I251,D205:D251,"設備費4")</f>
        <v>0</v>
      </c>
      <c r="J252" s="140"/>
      <c r="K252" s="227">
        <f>SUMIFS(K205:K251,D205:D251,"設備費4")</f>
        <v>0</v>
      </c>
      <c r="L252" s="206"/>
      <c r="M252" s="228">
        <f t="shared" si="47"/>
        <v>0</v>
      </c>
      <c r="N252" s="143"/>
    </row>
    <row r="253" spans="2:14" ht="18.75" customHeight="1" x14ac:dyDescent="0.4">
      <c r="B253" s="122"/>
      <c r="C253" s="174" t="s">
        <v>97</v>
      </c>
      <c r="D253" s="230" t="s">
        <v>99</v>
      </c>
      <c r="E253" s="176" t="s">
        <v>98</v>
      </c>
      <c r="F253" s="167" t="s">
        <v>380</v>
      </c>
      <c r="G253" s="419" t="s">
        <v>380</v>
      </c>
      <c r="H253" s="126"/>
      <c r="I253" s="169">
        <f>SUMIFS(I205:I251,D205:D251,"工事費4")</f>
        <v>0</v>
      </c>
      <c r="J253" s="128"/>
      <c r="K253" s="170">
        <f>SUMIFS(K205:K251,D205:D251,"工事費4")</f>
        <v>0</v>
      </c>
      <c r="L253" s="171"/>
      <c r="M253" s="172">
        <f t="shared" si="47"/>
        <v>0</v>
      </c>
      <c r="N253" s="131"/>
    </row>
    <row r="254" spans="2:14" ht="18.75" customHeight="1" thickBot="1" x14ac:dyDescent="0.45">
      <c r="B254" s="240"/>
      <c r="C254" s="241"/>
      <c r="D254" s="253" t="s">
        <v>100</v>
      </c>
      <c r="E254" s="243" t="s">
        <v>98</v>
      </c>
      <c r="F254" s="244" t="s">
        <v>380</v>
      </c>
      <c r="G254" s="421" t="s">
        <v>380</v>
      </c>
      <c r="H254" s="245"/>
      <c r="I254" s="246">
        <f>I252+I253</f>
        <v>0</v>
      </c>
      <c r="J254" s="247"/>
      <c r="K254" s="248">
        <f>K252+K253</f>
        <v>0</v>
      </c>
      <c r="L254" s="249"/>
      <c r="M254" s="250">
        <f t="shared" si="47"/>
        <v>0</v>
      </c>
      <c r="N254" s="251"/>
    </row>
    <row r="255" spans="2:14" ht="18.75" customHeight="1" thickTop="1" x14ac:dyDescent="0.4">
      <c r="B255" s="122"/>
      <c r="C255" s="532" t="s">
        <v>122</v>
      </c>
      <c r="D255" s="533"/>
      <c r="E255" s="534"/>
      <c r="F255" s="123"/>
      <c r="G255" s="124"/>
      <c r="H255" s="126"/>
      <c r="I255" s="126"/>
      <c r="J255" s="127"/>
      <c r="K255" s="128"/>
      <c r="L255" s="171"/>
      <c r="M255" s="130"/>
      <c r="N255" s="131"/>
    </row>
    <row r="256" spans="2:14" ht="18.75" customHeight="1" x14ac:dyDescent="0.4">
      <c r="B256" s="122"/>
      <c r="C256" s="526" t="s">
        <v>123</v>
      </c>
      <c r="D256" s="527"/>
      <c r="E256" s="528"/>
      <c r="F256" s="123"/>
      <c r="G256" s="124"/>
      <c r="H256" s="125"/>
      <c r="I256" s="126"/>
      <c r="J256" s="127"/>
      <c r="K256" s="128"/>
      <c r="L256" s="171" t="str">
        <f t="shared" ref="L256:L276" si="48">IF(H256-J256=0,"",H256-J256)</f>
        <v/>
      </c>
      <c r="M256" s="130"/>
      <c r="N256" s="131"/>
    </row>
    <row r="257" spans="2:14" ht="18.75" customHeight="1" x14ac:dyDescent="0.4">
      <c r="B257" s="122" t="s">
        <v>88</v>
      </c>
      <c r="C257" s="208"/>
      <c r="D257" s="209"/>
      <c r="E257" s="210"/>
      <c r="F257" s="123"/>
      <c r="G257" s="124"/>
      <c r="H257" s="125"/>
      <c r="I257" s="126">
        <f t="shared" ref="I257:I276" si="49">ROUNDDOWN(G257*H257,0)</f>
        <v>0</v>
      </c>
      <c r="J257" s="127"/>
      <c r="K257" s="128">
        <f t="shared" ref="K257:K276" si="50">ROUNDDOWN(G257*J257,0)</f>
        <v>0</v>
      </c>
      <c r="L257" s="171" t="str">
        <f t="shared" si="48"/>
        <v/>
      </c>
      <c r="M257" s="130">
        <f>I257-K257</f>
        <v>0</v>
      </c>
      <c r="N257" s="131"/>
    </row>
    <row r="258" spans="2:14" ht="18.75" customHeight="1" x14ac:dyDescent="0.4">
      <c r="B258" s="122" t="s">
        <v>89</v>
      </c>
      <c r="C258" s="208"/>
      <c r="D258" s="209"/>
      <c r="E258" s="210"/>
      <c r="F258" s="123"/>
      <c r="G258" s="124"/>
      <c r="H258" s="125"/>
      <c r="I258" s="126">
        <f t="shared" si="49"/>
        <v>0</v>
      </c>
      <c r="J258" s="127"/>
      <c r="K258" s="128">
        <f t="shared" si="50"/>
        <v>0</v>
      </c>
      <c r="L258" s="171" t="str">
        <f t="shared" si="48"/>
        <v/>
      </c>
      <c r="M258" s="130">
        <f t="shared" ref="M258:M271" si="51">I258-K258</f>
        <v>0</v>
      </c>
      <c r="N258" s="131"/>
    </row>
    <row r="259" spans="2:14" ht="18.75" customHeight="1" x14ac:dyDescent="0.4">
      <c r="B259" s="122"/>
      <c r="C259" s="208"/>
      <c r="D259" s="209"/>
      <c r="E259" s="210"/>
      <c r="F259" s="123"/>
      <c r="G259" s="124"/>
      <c r="H259" s="125"/>
      <c r="I259" s="126">
        <f t="shared" si="49"/>
        <v>0</v>
      </c>
      <c r="J259" s="127"/>
      <c r="K259" s="128">
        <f t="shared" si="50"/>
        <v>0</v>
      </c>
      <c r="L259" s="171" t="str">
        <f t="shared" si="48"/>
        <v/>
      </c>
      <c r="M259" s="130">
        <f t="shared" si="51"/>
        <v>0</v>
      </c>
      <c r="N259" s="131"/>
    </row>
    <row r="260" spans="2:14" ht="18.75" customHeight="1" x14ac:dyDescent="0.4">
      <c r="B260" s="122"/>
      <c r="C260" s="208"/>
      <c r="D260" s="209"/>
      <c r="E260" s="210"/>
      <c r="F260" s="123"/>
      <c r="G260" s="124"/>
      <c r="H260" s="125"/>
      <c r="I260" s="126">
        <f t="shared" si="49"/>
        <v>0</v>
      </c>
      <c r="J260" s="127"/>
      <c r="K260" s="128">
        <f t="shared" si="50"/>
        <v>0</v>
      </c>
      <c r="L260" s="171" t="str">
        <f t="shared" si="48"/>
        <v/>
      </c>
      <c r="M260" s="130">
        <f t="shared" si="51"/>
        <v>0</v>
      </c>
      <c r="N260" s="131"/>
    </row>
    <row r="261" spans="2:14" ht="18.75" customHeight="1" x14ac:dyDescent="0.4">
      <c r="B261" s="122"/>
      <c r="C261" s="208"/>
      <c r="D261" s="209"/>
      <c r="E261" s="210"/>
      <c r="F261" s="123"/>
      <c r="G261" s="124"/>
      <c r="H261" s="125"/>
      <c r="I261" s="126">
        <f t="shared" si="49"/>
        <v>0</v>
      </c>
      <c r="J261" s="127"/>
      <c r="K261" s="128">
        <f t="shared" si="50"/>
        <v>0</v>
      </c>
      <c r="L261" s="171" t="str">
        <f t="shared" si="48"/>
        <v/>
      </c>
      <c r="M261" s="130">
        <f t="shared" si="51"/>
        <v>0</v>
      </c>
      <c r="N261" s="131"/>
    </row>
    <row r="262" spans="2:14" ht="18.75" customHeight="1" x14ac:dyDescent="0.4">
      <c r="B262" s="122"/>
      <c r="C262" s="208"/>
      <c r="D262" s="209"/>
      <c r="E262" s="210"/>
      <c r="F262" s="123"/>
      <c r="G262" s="124"/>
      <c r="H262" s="125"/>
      <c r="I262" s="126">
        <f t="shared" si="49"/>
        <v>0</v>
      </c>
      <c r="J262" s="127"/>
      <c r="K262" s="128">
        <f t="shared" si="50"/>
        <v>0</v>
      </c>
      <c r="L262" s="171" t="str">
        <f t="shared" si="48"/>
        <v/>
      </c>
      <c r="M262" s="130">
        <f t="shared" si="51"/>
        <v>0</v>
      </c>
      <c r="N262" s="131"/>
    </row>
    <row r="263" spans="2:14" ht="18.75" customHeight="1" x14ac:dyDescent="0.4">
      <c r="B263" s="122"/>
      <c r="C263" s="208"/>
      <c r="D263" s="209"/>
      <c r="E263" s="210"/>
      <c r="F263" s="123"/>
      <c r="G263" s="124"/>
      <c r="H263" s="125"/>
      <c r="I263" s="126">
        <f t="shared" si="49"/>
        <v>0</v>
      </c>
      <c r="J263" s="127"/>
      <c r="K263" s="128">
        <f t="shared" si="50"/>
        <v>0</v>
      </c>
      <c r="L263" s="171" t="str">
        <f t="shared" si="48"/>
        <v/>
      </c>
      <c r="M263" s="130">
        <f t="shared" si="51"/>
        <v>0</v>
      </c>
      <c r="N263" s="131"/>
    </row>
    <row r="264" spans="2:14" ht="18.75" customHeight="1" x14ac:dyDescent="0.4">
      <c r="B264" s="122"/>
      <c r="C264" s="208"/>
      <c r="D264" s="209"/>
      <c r="E264" s="210"/>
      <c r="F264" s="123"/>
      <c r="G264" s="124"/>
      <c r="H264" s="125"/>
      <c r="I264" s="126">
        <f t="shared" si="49"/>
        <v>0</v>
      </c>
      <c r="J264" s="127"/>
      <c r="K264" s="128">
        <f t="shared" si="50"/>
        <v>0</v>
      </c>
      <c r="L264" s="171" t="str">
        <f t="shared" si="48"/>
        <v/>
      </c>
      <c r="M264" s="130">
        <f t="shared" si="51"/>
        <v>0</v>
      </c>
      <c r="N264" s="131"/>
    </row>
    <row r="265" spans="2:14" ht="18.75" customHeight="1" x14ac:dyDescent="0.4">
      <c r="B265" s="122"/>
      <c r="C265" s="208"/>
      <c r="D265" s="209"/>
      <c r="E265" s="210"/>
      <c r="F265" s="123"/>
      <c r="G265" s="124"/>
      <c r="H265" s="125"/>
      <c r="I265" s="126">
        <f t="shared" si="49"/>
        <v>0</v>
      </c>
      <c r="J265" s="127"/>
      <c r="K265" s="128">
        <f t="shared" si="50"/>
        <v>0</v>
      </c>
      <c r="L265" s="171" t="str">
        <f t="shared" si="48"/>
        <v/>
      </c>
      <c r="M265" s="130">
        <f t="shared" si="51"/>
        <v>0</v>
      </c>
      <c r="N265" s="131"/>
    </row>
    <row r="266" spans="2:14" ht="18.75" customHeight="1" x14ac:dyDescent="0.4">
      <c r="B266" s="122"/>
      <c r="C266" s="208"/>
      <c r="D266" s="209"/>
      <c r="E266" s="210"/>
      <c r="F266" s="123"/>
      <c r="G266" s="124"/>
      <c r="H266" s="125"/>
      <c r="I266" s="126">
        <f t="shared" si="49"/>
        <v>0</v>
      </c>
      <c r="J266" s="127"/>
      <c r="K266" s="128">
        <f t="shared" si="50"/>
        <v>0</v>
      </c>
      <c r="L266" s="171" t="str">
        <f t="shared" si="48"/>
        <v/>
      </c>
      <c r="M266" s="130">
        <f t="shared" si="51"/>
        <v>0</v>
      </c>
      <c r="N266" s="131"/>
    </row>
    <row r="267" spans="2:14" ht="18.75" customHeight="1" x14ac:dyDescent="0.4">
      <c r="B267" s="122"/>
      <c r="C267" s="208"/>
      <c r="D267" s="209"/>
      <c r="E267" s="210"/>
      <c r="F267" s="123"/>
      <c r="G267" s="124"/>
      <c r="H267" s="125"/>
      <c r="I267" s="126">
        <f t="shared" si="49"/>
        <v>0</v>
      </c>
      <c r="J267" s="127"/>
      <c r="K267" s="128">
        <f t="shared" si="50"/>
        <v>0</v>
      </c>
      <c r="L267" s="171" t="str">
        <f t="shared" si="48"/>
        <v/>
      </c>
      <c r="M267" s="130">
        <f t="shared" si="51"/>
        <v>0</v>
      </c>
      <c r="N267" s="131"/>
    </row>
    <row r="268" spans="2:14" ht="18.75" customHeight="1" x14ac:dyDescent="0.4">
      <c r="B268" s="122"/>
      <c r="C268" s="208"/>
      <c r="D268" s="209"/>
      <c r="E268" s="210"/>
      <c r="F268" s="123"/>
      <c r="G268" s="124"/>
      <c r="H268" s="125"/>
      <c r="I268" s="126">
        <f t="shared" si="49"/>
        <v>0</v>
      </c>
      <c r="J268" s="127"/>
      <c r="K268" s="128">
        <f t="shared" si="50"/>
        <v>0</v>
      </c>
      <c r="L268" s="171" t="str">
        <f t="shared" si="48"/>
        <v/>
      </c>
      <c r="M268" s="130">
        <f t="shared" si="51"/>
        <v>0</v>
      </c>
      <c r="N268" s="131"/>
    </row>
    <row r="269" spans="2:14" ht="18.75" customHeight="1" x14ac:dyDescent="0.4">
      <c r="B269" s="122"/>
      <c r="C269" s="208"/>
      <c r="D269" s="209"/>
      <c r="E269" s="210"/>
      <c r="F269" s="123"/>
      <c r="G269" s="124"/>
      <c r="H269" s="125"/>
      <c r="I269" s="126">
        <f t="shared" si="49"/>
        <v>0</v>
      </c>
      <c r="J269" s="127"/>
      <c r="K269" s="128">
        <f t="shared" si="50"/>
        <v>0</v>
      </c>
      <c r="L269" s="171" t="str">
        <f t="shared" si="48"/>
        <v/>
      </c>
      <c r="M269" s="130">
        <f t="shared" si="51"/>
        <v>0</v>
      </c>
      <c r="N269" s="131"/>
    </row>
    <row r="270" spans="2:14" ht="18.75" customHeight="1" x14ac:dyDescent="0.4">
      <c r="B270" s="122"/>
      <c r="C270" s="208"/>
      <c r="D270" s="209"/>
      <c r="E270" s="210"/>
      <c r="F270" s="123"/>
      <c r="G270" s="124"/>
      <c r="H270" s="125"/>
      <c r="I270" s="126">
        <f t="shared" si="49"/>
        <v>0</v>
      </c>
      <c r="J270" s="127"/>
      <c r="K270" s="128">
        <f t="shared" si="50"/>
        <v>0</v>
      </c>
      <c r="L270" s="171" t="str">
        <f t="shared" si="48"/>
        <v/>
      </c>
      <c r="M270" s="130">
        <f t="shared" si="51"/>
        <v>0</v>
      </c>
      <c r="N270" s="131"/>
    </row>
    <row r="271" spans="2:14" ht="18.75" customHeight="1" x14ac:dyDescent="0.4">
      <c r="B271" s="122"/>
      <c r="C271" s="208"/>
      <c r="D271" s="209"/>
      <c r="E271" s="210"/>
      <c r="F271" s="123"/>
      <c r="G271" s="124"/>
      <c r="H271" s="125"/>
      <c r="I271" s="126">
        <f t="shared" si="49"/>
        <v>0</v>
      </c>
      <c r="J271" s="127"/>
      <c r="K271" s="128">
        <f t="shared" si="50"/>
        <v>0</v>
      </c>
      <c r="L271" s="171" t="str">
        <f t="shared" si="48"/>
        <v/>
      </c>
      <c r="M271" s="130">
        <f t="shared" si="51"/>
        <v>0</v>
      </c>
      <c r="N271" s="131"/>
    </row>
    <row r="272" spans="2:14" ht="18.75" customHeight="1" x14ac:dyDescent="0.4">
      <c r="B272" s="122"/>
      <c r="C272" s="208"/>
      <c r="D272" s="209"/>
      <c r="E272" s="210"/>
      <c r="F272" s="123"/>
      <c r="G272" s="124"/>
      <c r="H272" s="125"/>
      <c r="I272" s="126">
        <f t="shared" si="49"/>
        <v>0</v>
      </c>
      <c r="J272" s="127"/>
      <c r="K272" s="128">
        <f t="shared" si="50"/>
        <v>0</v>
      </c>
      <c r="L272" s="171" t="str">
        <f t="shared" si="48"/>
        <v/>
      </c>
      <c r="M272" s="130">
        <f>I272-K272</f>
        <v>0</v>
      </c>
      <c r="N272" s="131"/>
    </row>
    <row r="273" spans="2:14" ht="18.75" customHeight="1" x14ac:dyDescent="0.4">
      <c r="B273" s="122"/>
      <c r="C273" s="208"/>
      <c r="D273" s="209"/>
      <c r="E273" s="210"/>
      <c r="F273" s="123"/>
      <c r="G273" s="124"/>
      <c r="H273" s="125"/>
      <c r="I273" s="126">
        <f t="shared" si="49"/>
        <v>0</v>
      </c>
      <c r="J273" s="127"/>
      <c r="K273" s="128">
        <f t="shared" si="50"/>
        <v>0</v>
      </c>
      <c r="L273" s="171" t="str">
        <f t="shared" si="48"/>
        <v/>
      </c>
      <c r="M273" s="130">
        <f t="shared" ref="M273:M276" si="52">I273-K273</f>
        <v>0</v>
      </c>
      <c r="N273" s="131"/>
    </row>
    <row r="274" spans="2:14" ht="18.75" customHeight="1" x14ac:dyDescent="0.4">
      <c r="B274" s="122"/>
      <c r="C274" s="208"/>
      <c r="D274" s="209"/>
      <c r="E274" s="210"/>
      <c r="F274" s="123"/>
      <c r="G274" s="124"/>
      <c r="H274" s="125"/>
      <c r="I274" s="126">
        <f t="shared" si="49"/>
        <v>0</v>
      </c>
      <c r="J274" s="127"/>
      <c r="K274" s="128">
        <f t="shared" si="50"/>
        <v>0</v>
      </c>
      <c r="L274" s="171" t="str">
        <f t="shared" si="48"/>
        <v/>
      </c>
      <c r="M274" s="130">
        <f t="shared" si="52"/>
        <v>0</v>
      </c>
      <c r="N274" s="131"/>
    </row>
    <row r="275" spans="2:14" ht="18.75" customHeight="1" x14ac:dyDescent="0.4">
      <c r="B275" s="122"/>
      <c r="C275" s="208"/>
      <c r="D275" s="209"/>
      <c r="E275" s="210"/>
      <c r="F275" s="123"/>
      <c r="G275" s="124"/>
      <c r="H275" s="125"/>
      <c r="I275" s="126">
        <f t="shared" si="49"/>
        <v>0</v>
      </c>
      <c r="J275" s="127"/>
      <c r="K275" s="128">
        <f t="shared" si="50"/>
        <v>0</v>
      </c>
      <c r="L275" s="171" t="str">
        <f t="shared" si="48"/>
        <v/>
      </c>
      <c r="M275" s="130">
        <f t="shared" si="52"/>
        <v>0</v>
      </c>
      <c r="N275" s="131"/>
    </row>
    <row r="276" spans="2:14" ht="18.75" customHeight="1" thickBot="1" x14ac:dyDescent="0.45">
      <c r="B276" s="211"/>
      <c r="C276" s="212"/>
      <c r="D276" s="213"/>
      <c r="E276" s="214"/>
      <c r="F276" s="215"/>
      <c r="G276" s="216"/>
      <c r="H276" s="217"/>
      <c r="I276" s="218">
        <f t="shared" si="49"/>
        <v>0</v>
      </c>
      <c r="J276" s="219"/>
      <c r="K276" s="220">
        <f t="shared" si="50"/>
        <v>0</v>
      </c>
      <c r="L276" s="221" t="str">
        <f t="shared" si="48"/>
        <v/>
      </c>
      <c r="M276" s="222">
        <f t="shared" si="52"/>
        <v>0</v>
      </c>
      <c r="N276" s="104"/>
    </row>
    <row r="277" spans="2:14" ht="18.75" customHeight="1" x14ac:dyDescent="0.4">
      <c r="B277" s="132"/>
      <c r="C277" s="223" t="s">
        <v>124</v>
      </c>
      <c r="D277" s="224" t="s">
        <v>125</v>
      </c>
      <c r="E277" s="225" t="s">
        <v>92</v>
      </c>
      <c r="F277" s="204" t="s">
        <v>380</v>
      </c>
      <c r="G277" s="418" t="s">
        <v>380</v>
      </c>
      <c r="H277" s="138"/>
      <c r="I277" s="226">
        <f>SUMIFS(I257:I276,B257:B276,"設備")</f>
        <v>0</v>
      </c>
      <c r="J277" s="140"/>
      <c r="K277" s="227">
        <f>SUMIFS(K257:K276,B257:B276,"設備")</f>
        <v>0</v>
      </c>
      <c r="L277" s="206"/>
      <c r="M277" s="228">
        <f>I277-K277</f>
        <v>0</v>
      </c>
      <c r="N277" s="143"/>
    </row>
    <row r="278" spans="2:14" ht="18.75" customHeight="1" x14ac:dyDescent="0.4">
      <c r="B278" s="122"/>
      <c r="C278" s="223" t="s">
        <v>124</v>
      </c>
      <c r="D278" s="230" t="s">
        <v>126</v>
      </c>
      <c r="E278" s="176" t="s">
        <v>92</v>
      </c>
      <c r="F278" s="167" t="s">
        <v>380</v>
      </c>
      <c r="G278" s="419" t="s">
        <v>380</v>
      </c>
      <c r="H278" s="126"/>
      <c r="I278" s="169">
        <f>SUMIFS(I257:I276,B257:B276,"工事")</f>
        <v>0</v>
      </c>
      <c r="J278" s="128"/>
      <c r="K278" s="170">
        <f>SUMIFS(K257:K276,B257:B276,"工事")</f>
        <v>0</v>
      </c>
      <c r="L278" s="171"/>
      <c r="M278" s="172">
        <f>I278-K278</f>
        <v>0</v>
      </c>
      <c r="N278" s="131"/>
    </row>
    <row r="279" spans="2:14" ht="18.75" customHeight="1" thickBot="1" x14ac:dyDescent="0.45">
      <c r="B279" s="211"/>
      <c r="C279" s="231"/>
      <c r="D279" s="232" t="s">
        <v>124</v>
      </c>
      <c r="E279" s="233" t="s">
        <v>94</v>
      </c>
      <c r="F279" s="234" t="s">
        <v>380</v>
      </c>
      <c r="G279" s="420" t="s">
        <v>380</v>
      </c>
      <c r="H279" s="218"/>
      <c r="I279" s="235">
        <f>I277+I278</f>
        <v>0</v>
      </c>
      <c r="J279" s="220"/>
      <c r="K279" s="236">
        <f>K277+K278</f>
        <v>0</v>
      </c>
      <c r="L279" s="221"/>
      <c r="M279" s="237">
        <f>I279-K279</f>
        <v>0</v>
      </c>
      <c r="N279" s="104"/>
    </row>
    <row r="280" spans="2:14" ht="18.75" customHeight="1" x14ac:dyDescent="0.4">
      <c r="B280" s="122"/>
      <c r="C280" s="529" t="s">
        <v>127</v>
      </c>
      <c r="D280" s="530"/>
      <c r="E280" s="531"/>
      <c r="F280" s="123"/>
      <c r="G280" s="124"/>
      <c r="H280" s="125"/>
      <c r="I280" s="138"/>
      <c r="J280" s="238"/>
      <c r="K280" s="196"/>
      <c r="L280" s="206" t="str">
        <f t="shared" ref="L280:L300" si="53">IF(H280-J280=0,"",H280-J280)</f>
        <v/>
      </c>
      <c r="M280" s="142"/>
      <c r="N280" s="131"/>
    </row>
    <row r="281" spans="2:14" ht="18.75" customHeight="1" x14ac:dyDescent="0.4">
      <c r="B281" s="122" t="s">
        <v>88</v>
      </c>
      <c r="C281" s="208"/>
      <c r="D281" s="209"/>
      <c r="E281" s="239"/>
      <c r="F281" s="123"/>
      <c r="G281" s="124"/>
      <c r="H281" s="125"/>
      <c r="I281" s="126">
        <f t="shared" ref="I281:I300" si="54">ROUNDDOWN(G281*H281,0)</f>
        <v>0</v>
      </c>
      <c r="J281" s="127"/>
      <c r="K281" s="128">
        <f t="shared" ref="K281:K300" si="55">ROUNDDOWN(G281*J281,0)</f>
        <v>0</v>
      </c>
      <c r="L281" s="171" t="str">
        <f t="shared" si="53"/>
        <v/>
      </c>
      <c r="M281" s="130">
        <f t="shared" ref="M281" si="56">I281-K281</f>
        <v>0</v>
      </c>
      <c r="N281" s="131"/>
    </row>
    <row r="282" spans="2:14" ht="18.75" customHeight="1" x14ac:dyDescent="0.4">
      <c r="B282" s="122"/>
      <c r="C282" s="208"/>
      <c r="D282" s="209"/>
      <c r="E282" s="210"/>
      <c r="F282" s="123"/>
      <c r="G282" s="124"/>
      <c r="H282" s="125"/>
      <c r="I282" s="126">
        <f t="shared" si="54"/>
        <v>0</v>
      </c>
      <c r="J282" s="127"/>
      <c r="K282" s="128">
        <f t="shared" si="55"/>
        <v>0</v>
      </c>
      <c r="L282" s="171" t="str">
        <f t="shared" si="53"/>
        <v/>
      </c>
      <c r="M282" s="130">
        <f>I282-K282</f>
        <v>0</v>
      </c>
      <c r="N282" s="131"/>
    </row>
    <row r="283" spans="2:14" ht="18.75" customHeight="1" x14ac:dyDescent="0.4">
      <c r="B283" s="122"/>
      <c r="C283" s="208"/>
      <c r="D283" s="209"/>
      <c r="E283" s="210"/>
      <c r="F283" s="123"/>
      <c r="G283" s="124"/>
      <c r="H283" s="125"/>
      <c r="I283" s="126">
        <f t="shared" si="54"/>
        <v>0</v>
      </c>
      <c r="J283" s="127"/>
      <c r="K283" s="128">
        <f t="shared" si="55"/>
        <v>0</v>
      </c>
      <c r="L283" s="171" t="str">
        <f t="shared" si="53"/>
        <v/>
      </c>
      <c r="M283" s="130">
        <f t="shared" ref="M283:M292" si="57">I283-K283</f>
        <v>0</v>
      </c>
      <c r="N283" s="131"/>
    </row>
    <row r="284" spans="2:14" ht="18.75" customHeight="1" x14ac:dyDescent="0.4">
      <c r="B284" s="122"/>
      <c r="C284" s="208"/>
      <c r="D284" s="209"/>
      <c r="E284" s="210"/>
      <c r="F284" s="123"/>
      <c r="G284" s="124"/>
      <c r="H284" s="125"/>
      <c r="I284" s="126">
        <f t="shared" si="54"/>
        <v>0</v>
      </c>
      <c r="J284" s="127"/>
      <c r="K284" s="128">
        <f t="shared" si="55"/>
        <v>0</v>
      </c>
      <c r="L284" s="171" t="str">
        <f t="shared" si="53"/>
        <v/>
      </c>
      <c r="M284" s="130">
        <f t="shared" si="57"/>
        <v>0</v>
      </c>
      <c r="N284" s="131"/>
    </row>
    <row r="285" spans="2:14" ht="18.75" customHeight="1" x14ac:dyDescent="0.4">
      <c r="B285" s="122"/>
      <c r="C285" s="208"/>
      <c r="D285" s="209"/>
      <c r="E285" s="210"/>
      <c r="F285" s="123"/>
      <c r="G285" s="124"/>
      <c r="H285" s="125"/>
      <c r="I285" s="126">
        <f t="shared" si="54"/>
        <v>0</v>
      </c>
      <c r="J285" s="127"/>
      <c r="K285" s="128">
        <f t="shared" si="55"/>
        <v>0</v>
      </c>
      <c r="L285" s="171" t="str">
        <f t="shared" si="53"/>
        <v/>
      </c>
      <c r="M285" s="130">
        <f t="shared" si="57"/>
        <v>0</v>
      </c>
      <c r="N285" s="131"/>
    </row>
    <row r="286" spans="2:14" ht="18.75" customHeight="1" x14ac:dyDescent="0.4">
      <c r="B286" s="122"/>
      <c r="C286" s="208"/>
      <c r="D286" s="209"/>
      <c r="E286" s="210"/>
      <c r="F286" s="123"/>
      <c r="G286" s="124"/>
      <c r="H286" s="125"/>
      <c r="I286" s="126">
        <f t="shared" si="54"/>
        <v>0</v>
      </c>
      <c r="J286" s="127"/>
      <c r="K286" s="128">
        <f t="shared" si="55"/>
        <v>0</v>
      </c>
      <c r="L286" s="171" t="str">
        <f t="shared" si="53"/>
        <v/>
      </c>
      <c r="M286" s="130">
        <f t="shared" si="57"/>
        <v>0</v>
      </c>
      <c r="N286" s="131"/>
    </row>
    <row r="287" spans="2:14" ht="18.75" customHeight="1" x14ac:dyDescent="0.4">
      <c r="B287" s="122"/>
      <c r="C287" s="208"/>
      <c r="D287" s="209"/>
      <c r="E287" s="210"/>
      <c r="F287" s="123"/>
      <c r="G287" s="124"/>
      <c r="H287" s="125"/>
      <c r="I287" s="126">
        <f t="shared" si="54"/>
        <v>0</v>
      </c>
      <c r="J287" s="127"/>
      <c r="K287" s="128">
        <f t="shared" si="55"/>
        <v>0</v>
      </c>
      <c r="L287" s="171" t="str">
        <f t="shared" si="53"/>
        <v/>
      </c>
      <c r="M287" s="130">
        <f t="shared" si="57"/>
        <v>0</v>
      </c>
      <c r="N287" s="131"/>
    </row>
    <row r="288" spans="2:14" ht="18.75" customHeight="1" x14ac:dyDescent="0.4">
      <c r="B288" s="122"/>
      <c r="C288" s="208"/>
      <c r="D288" s="209"/>
      <c r="E288" s="210"/>
      <c r="F288" s="123"/>
      <c r="G288" s="124"/>
      <c r="H288" s="125"/>
      <c r="I288" s="126">
        <f t="shared" si="54"/>
        <v>0</v>
      </c>
      <c r="J288" s="127"/>
      <c r="K288" s="128">
        <f t="shared" si="55"/>
        <v>0</v>
      </c>
      <c r="L288" s="171" t="str">
        <f t="shared" si="53"/>
        <v/>
      </c>
      <c r="M288" s="130">
        <f t="shared" si="57"/>
        <v>0</v>
      </c>
      <c r="N288" s="131"/>
    </row>
    <row r="289" spans="2:14" ht="18.75" customHeight="1" x14ac:dyDescent="0.4">
      <c r="B289" s="122"/>
      <c r="C289" s="208"/>
      <c r="D289" s="209"/>
      <c r="E289" s="210"/>
      <c r="F289" s="123"/>
      <c r="G289" s="124"/>
      <c r="H289" s="125"/>
      <c r="I289" s="126">
        <f t="shared" si="54"/>
        <v>0</v>
      </c>
      <c r="J289" s="127"/>
      <c r="K289" s="128">
        <f t="shared" si="55"/>
        <v>0</v>
      </c>
      <c r="L289" s="171" t="str">
        <f t="shared" si="53"/>
        <v/>
      </c>
      <c r="M289" s="130">
        <f t="shared" si="57"/>
        <v>0</v>
      </c>
      <c r="N289" s="131"/>
    </row>
    <row r="290" spans="2:14" ht="18.75" customHeight="1" x14ac:dyDescent="0.4">
      <c r="B290" s="122"/>
      <c r="C290" s="208"/>
      <c r="D290" s="209"/>
      <c r="E290" s="210"/>
      <c r="F290" s="123"/>
      <c r="G290" s="124"/>
      <c r="H290" s="125"/>
      <c r="I290" s="126">
        <f t="shared" si="54"/>
        <v>0</v>
      </c>
      <c r="J290" s="127"/>
      <c r="K290" s="128">
        <f t="shared" si="55"/>
        <v>0</v>
      </c>
      <c r="L290" s="171" t="str">
        <f t="shared" si="53"/>
        <v/>
      </c>
      <c r="M290" s="130">
        <f t="shared" si="57"/>
        <v>0</v>
      </c>
      <c r="N290" s="131"/>
    </row>
    <row r="291" spans="2:14" ht="18.75" customHeight="1" x14ac:dyDescent="0.4">
      <c r="B291" s="122"/>
      <c r="C291" s="208"/>
      <c r="D291" s="209"/>
      <c r="E291" s="210"/>
      <c r="F291" s="123"/>
      <c r="G291" s="124"/>
      <c r="H291" s="125"/>
      <c r="I291" s="126">
        <f t="shared" si="54"/>
        <v>0</v>
      </c>
      <c r="J291" s="127"/>
      <c r="K291" s="128">
        <f t="shared" si="55"/>
        <v>0</v>
      </c>
      <c r="L291" s="171" t="str">
        <f t="shared" si="53"/>
        <v/>
      </c>
      <c r="M291" s="130">
        <f t="shared" si="57"/>
        <v>0</v>
      </c>
      <c r="N291" s="131"/>
    </row>
    <row r="292" spans="2:14" ht="18.75" customHeight="1" x14ac:dyDescent="0.4">
      <c r="B292" s="122"/>
      <c r="C292" s="208"/>
      <c r="D292" s="209"/>
      <c r="E292" s="210"/>
      <c r="F292" s="123"/>
      <c r="G292" s="124"/>
      <c r="H292" s="125"/>
      <c r="I292" s="126">
        <f t="shared" si="54"/>
        <v>0</v>
      </c>
      <c r="J292" s="127"/>
      <c r="K292" s="128">
        <f t="shared" si="55"/>
        <v>0</v>
      </c>
      <c r="L292" s="171" t="str">
        <f t="shared" si="53"/>
        <v/>
      </c>
      <c r="M292" s="130">
        <f t="shared" si="57"/>
        <v>0</v>
      </c>
      <c r="N292" s="131"/>
    </row>
    <row r="293" spans="2:14" ht="18.75" customHeight="1" x14ac:dyDescent="0.4">
      <c r="B293" s="122"/>
      <c r="C293" s="208"/>
      <c r="D293" s="209"/>
      <c r="E293" s="210"/>
      <c r="F293" s="123"/>
      <c r="G293" s="124"/>
      <c r="H293" s="125"/>
      <c r="I293" s="126">
        <f t="shared" si="54"/>
        <v>0</v>
      </c>
      <c r="J293" s="127"/>
      <c r="K293" s="128">
        <f t="shared" si="55"/>
        <v>0</v>
      </c>
      <c r="L293" s="171" t="str">
        <f t="shared" si="53"/>
        <v/>
      </c>
      <c r="M293" s="130">
        <f>I293-K293</f>
        <v>0</v>
      </c>
      <c r="N293" s="131"/>
    </row>
    <row r="294" spans="2:14" ht="18.75" customHeight="1" x14ac:dyDescent="0.4">
      <c r="B294" s="122"/>
      <c r="C294" s="208"/>
      <c r="D294" s="209"/>
      <c r="E294" s="210"/>
      <c r="F294" s="123"/>
      <c r="G294" s="124"/>
      <c r="H294" s="125"/>
      <c r="I294" s="126">
        <f t="shared" si="54"/>
        <v>0</v>
      </c>
      <c r="J294" s="127"/>
      <c r="K294" s="128">
        <f t="shared" si="55"/>
        <v>0</v>
      </c>
      <c r="L294" s="171" t="str">
        <f t="shared" si="53"/>
        <v/>
      </c>
      <c r="M294" s="130">
        <f t="shared" ref="M294" si="58">I294-K294</f>
        <v>0</v>
      </c>
      <c r="N294" s="131"/>
    </row>
    <row r="295" spans="2:14" ht="18.75" customHeight="1" x14ac:dyDescent="0.4">
      <c r="B295" s="122"/>
      <c r="C295" s="208"/>
      <c r="D295" s="209"/>
      <c r="E295" s="210"/>
      <c r="F295" s="123"/>
      <c r="G295" s="124"/>
      <c r="H295" s="125"/>
      <c r="I295" s="126">
        <f t="shared" si="54"/>
        <v>0</v>
      </c>
      <c r="J295" s="127"/>
      <c r="K295" s="128">
        <f t="shared" si="55"/>
        <v>0</v>
      </c>
      <c r="L295" s="171" t="str">
        <f t="shared" si="53"/>
        <v/>
      </c>
      <c r="M295" s="130">
        <f>I295-K295</f>
        <v>0</v>
      </c>
      <c r="N295" s="131"/>
    </row>
    <row r="296" spans="2:14" ht="18.75" customHeight="1" x14ac:dyDescent="0.4">
      <c r="B296" s="122"/>
      <c r="C296" s="208"/>
      <c r="D296" s="209"/>
      <c r="E296" s="210"/>
      <c r="F296" s="123"/>
      <c r="G296" s="124"/>
      <c r="H296" s="125"/>
      <c r="I296" s="126">
        <f t="shared" si="54"/>
        <v>0</v>
      </c>
      <c r="J296" s="127"/>
      <c r="K296" s="128">
        <f t="shared" si="55"/>
        <v>0</v>
      </c>
      <c r="L296" s="171" t="str">
        <f t="shared" si="53"/>
        <v/>
      </c>
      <c r="M296" s="130">
        <f t="shared" ref="M296:M298" si="59">I296-K296</f>
        <v>0</v>
      </c>
      <c r="N296" s="131"/>
    </row>
    <row r="297" spans="2:14" ht="18.75" customHeight="1" x14ac:dyDescent="0.4">
      <c r="B297" s="122"/>
      <c r="C297" s="208"/>
      <c r="D297" s="209"/>
      <c r="E297" s="210"/>
      <c r="F297" s="123"/>
      <c r="G297" s="124"/>
      <c r="H297" s="125"/>
      <c r="I297" s="126">
        <f t="shared" si="54"/>
        <v>0</v>
      </c>
      <c r="J297" s="127"/>
      <c r="K297" s="128">
        <f t="shared" si="55"/>
        <v>0</v>
      </c>
      <c r="L297" s="171" t="str">
        <f t="shared" si="53"/>
        <v/>
      </c>
      <c r="M297" s="130">
        <f t="shared" si="59"/>
        <v>0</v>
      </c>
      <c r="N297" s="131"/>
    </row>
    <row r="298" spans="2:14" ht="18.75" customHeight="1" x14ac:dyDescent="0.4">
      <c r="B298" s="122"/>
      <c r="C298" s="208"/>
      <c r="D298" s="209"/>
      <c r="E298" s="210"/>
      <c r="F298" s="123"/>
      <c r="G298" s="124"/>
      <c r="H298" s="125"/>
      <c r="I298" s="126">
        <f t="shared" si="54"/>
        <v>0</v>
      </c>
      <c r="J298" s="127"/>
      <c r="K298" s="128">
        <f t="shared" si="55"/>
        <v>0</v>
      </c>
      <c r="L298" s="171" t="str">
        <f t="shared" si="53"/>
        <v/>
      </c>
      <c r="M298" s="130">
        <f t="shared" si="59"/>
        <v>0</v>
      </c>
      <c r="N298" s="131"/>
    </row>
    <row r="299" spans="2:14" ht="18.75" customHeight="1" x14ac:dyDescent="0.4">
      <c r="B299" s="122"/>
      <c r="C299" s="208"/>
      <c r="D299" s="209"/>
      <c r="E299" s="210"/>
      <c r="F299" s="123"/>
      <c r="G299" s="124"/>
      <c r="H299" s="125"/>
      <c r="I299" s="126">
        <f t="shared" si="54"/>
        <v>0</v>
      </c>
      <c r="J299" s="127"/>
      <c r="K299" s="128">
        <f t="shared" si="55"/>
        <v>0</v>
      </c>
      <c r="L299" s="171" t="str">
        <f t="shared" si="53"/>
        <v/>
      </c>
      <c r="M299" s="130">
        <f>I299-K299</f>
        <v>0</v>
      </c>
      <c r="N299" s="131"/>
    </row>
    <row r="300" spans="2:14" ht="18.75" customHeight="1" thickBot="1" x14ac:dyDescent="0.45">
      <c r="B300" s="211"/>
      <c r="C300" s="212"/>
      <c r="D300" s="213"/>
      <c r="E300" s="214"/>
      <c r="F300" s="215"/>
      <c r="G300" s="216"/>
      <c r="H300" s="217"/>
      <c r="I300" s="218">
        <f t="shared" si="54"/>
        <v>0</v>
      </c>
      <c r="J300" s="219"/>
      <c r="K300" s="220">
        <f t="shared" si="55"/>
        <v>0</v>
      </c>
      <c r="L300" s="221" t="str">
        <f t="shared" si="53"/>
        <v/>
      </c>
      <c r="M300" s="222">
        <f t="shared" ref="M300:M306" si="60">I300-K300</f>
        <v>0</v>
      </c>
      <c r="N300" s="104"/>
    </row>
    <row r="301" spans="2:14" ht="18.75" customHeight="1" x14ac:dyDescent="0.4">
      <c r="B301" s="132"/>
      <c r="C301" s="223" t="s">
        <v>128</v>
      </c>
      <c r="D301" s="224" t="s">
        <v>125</v>
      </c>
      <c r="E301" s="225" t="s">
        <v>92</v>
      </c>
      <c r="F301" s="204" t="s">
        <v>380</v>
      </c>
      <c r="G301" s="418" t="s">
        <v>380</v>
      </c>
      <c r="H301" s="138"/>
      <c r="I301" s="226">
        <f>SUMIFS(I281:I300,B281:B300,"設備")</f>
        <v>0</v>
      </c>
      <c r="J301" s="140"/>
      <c r="K301" s="227">
        <f>SUMIFS(K281:K300,B281:B300,"設備")</f>
        <v>0</v>
      </c>
      <c r="L301" s="206"/>
      <c r="M301" s="228">
        <f t="shared" si="60"/>
        <v>0</v>
      </c>
      <c r="N301" s="143"/>
    </row>
    <row r="302" spans="2:14" ht="18.75" customHeight="1" x14ac:dyDescent="0.4">
      <c r="B302" s="122"/>
      <c r="C302" s="223" t="s">
        <v>128</v>
      </c>
      <c r="D302" s="230" t="s">
        <v>126</v>
      </c>
      <c r="E302" s="176" t="s">
        <v>92</v>
      </c>
      <c r="F302" s="167" t="s">
        <v>380</v>
      </c>
      <c r="G302" s="419" t="s">
        <v>380</v>
      </c>
      <c r="H302" s="126"/>
      <c r="I302" s="169">
        <f>SUMIFS(I281:I300,B281:B300,"工事")</f>
        <v>0</v>
      </c>
      <c r="J302" s="128"/>
      <c r="K302" s="170">
        <f>SUMIFS(K281:K300,B281:B300,"工事")</f>
        <v>0</v>
      </c>
      <c r="L302" s="171"/>
      <c r="M302" s="172">
        <f t="shared" si="60"/>
        <v>0</v>
      </c>
      <c r="N302" s="131"/>
    </row>
    <row r="303" spans="2:14" ht="18.75" customHeight="1" thickBot="1" x14ac:dyDescent="0.45">
      <c r="B303" s="240"/>
      <c r="C303" s="241"/>
      <c r="D303" s="242" t="s">
        <v>128</v>
      </c>
      <c r="E303" s="243" t="s">
        <v>94</v>
      </c>
      <c r="F303" s="244" t="s">
        <v>380</v>
      </c>
      <c r="G303" s="421" t="s">
        <v>380</v>
      </c>
      <c r="H303" s="245"/>
      <c r="I303" s="246">
        <f>I301+I302</f>
        <v>0</v>
      </c>
      <c r="J303" s="247"/>
      <c r="K303" s="248">
        <f>K301+K302</f>
        <v>0</v>
      </c>
      <c r="L303" s="249"/>
      <c r="M303" s="250">
        <f t="shared" si="60"/>
        <v>0</v>
      </c>
      <c r="N303" s="251"/>
    </row>
    <row r="304" spans="2:14" ht="18.75" customHeight="1" thickTop="1" x14ac:dyDescent="0.4">
      <c r="B304" s="132"/>
      <c r="C304" s="252" t="s">
        <v>97</v>
      </c>
      <c r="D304" s="224" t="s">
        <v>80</v>
      </c>
      <c r="E304" s="225" t="s">
        <v>98</v>
      </c>
      <c r="F304" s="204" t="s">
        <v>380</v>
      </c>
      <c r="G304" s="418" t="s">
        <v>380</v>
      </c>
      <c r="H304" s="138"/>
      <c r="I304" s="226">
        <f>SUMIFS(I257:I303,D257:D303,"設備費5")</f>
        <v>0</v>
      </c>
      <c r="J304" s="140"/>
      <c r="K304" s="227">
        <f>SUMIFS(K257:K303,D257:D303,"設備費5")</f>
        <v>0</v>
      </c>
      <c r="L304" s="206"/>
      <c r="M304" s="228">
        <f t="shared" si="60"/>
        <v>0</v>
      </c>
      <c r="N304" s="143"/>
    </row>
    <row r="305" spans="2:14" ht="18.75" customHeight="1" x14ac:dyDescent="0.4">
      <c r="B305" s="122"/>
      <c r="C305" s="174" t="s">
        <v>97</v>
      </c>
      <c r="D305" s="230" t="s">
        <v>99</v>
      </c>
      <c r="E305" s="176" t="s">
        <v>98</v>
      </c>
      <c r="F305" s="167" t="s">
        <v>380</v>
      </c>
      <c r="G305" s="419" t="s">
        <v>380</v>
      </c>
      <c r="H305" s="126"/>
      <c r="I305" s="169">
        <f>SUMIFS(I257:I303,D257:D303,"工事費5")</f>
        <v>0</v>
      </c>
      <c r="J305" s="128"/>
      <c r="K305" s="170">
        <f>SUMIFS(K257:K303,D257:D303,"工事費5")</f>
        <v>0</v>
      </c>
      <c r="L305" s="171"/>
      <c r="M305" s="172">
        <f t="shared" si="60"/>
        <v>0</v>
      </c>
      <c r="N305" s="131"/>
    </row>
    <row r="306" spans="2:14" ht="18.75" customHeight="1" thickBot="1" x14ac:dyDescent="0.45">
      <c r="B306" s="240"/>
      <c r="C306" s="241"/>
      <c r="D306" s="253" t="s">
        <v>100</v>
      </c>
      <c r="E306" s="243" t="s">
        <v>98</v>
      </c>
      <c r="F306" s="244" t="s">
        <v>380</v>
      </c>
      <c r="G306" s="421" t="s">
        <v>380</v>
      </c>
      <c r="H306" s="245"/>
      <c r="I306" s="246">
        <f>I304+I305</f>
        <v>0</v>
      </c>
      <c r="J306" s="247"/>
      <c r="K306" s="248">
        <f>K304+K305</f>
        <v>0</v>
      </c>
      <c r="L306" s="249"/>
      <c r="M306" s="250">
        <f t="shared" si="60"/>
        <v>0</v>
      </c>
      <c r="N306" s="251"/>
    </row>
    <row r="307" spans="2:14" ht="18.75" customHeight="1" thickTop="1" x14ac:dyDescent="0.4">
      <c r="B307" s="122"/>
      <c r="C307" s="532" t="s">
        <v>129</v>
      </c>
      <c r="D307" s="533"/>
      <c r="E307" s="534"/>
      <c r="F307" s="123"/>
      <c r="G307" s="124"/>
      <c r="H307" s="126"/>
      <c r="I307" s="126"/>
      <c r="J307" s="127"/>
      <c r="K307" s="128"/>
      <c r="L307" s="171"/>
      <c r="M307" s="130"/>
      <c r="N307" s="131"/>
    </row>
    <row r="308" spans="2:14" ht="18.75" customHeight="1" x14ac:dyDescent="0.4">
      <c r="B308" s="122"/>
      <c r="C308" s="526" t="s">
        <v>130</v>
      </c>
      <c r="D308" s="527"/>
      <c r="E308" s="528"/>
      <c r="F308" s="123"/>
      <c r="G308" s="124"/>
      <c r="H308" s="125"/>
      <c r="I308" s="126"/>
      <c r="J308" s="127"/>
      <c r="K308" s="128"/>
      <c r="L308" s="171" t="str">
        <f t="shared" ref="L308:L316" si="61">IF(H308-J308=0,"",H308-J308)</f>
        <v/>
      </c>
      <c r="M308" s="130"/>
      <c r="N308" s="131"/>
    </row>
    <row r="309" spans="2:14" ht="18.75" customHeight="1" x14ac:dyDescent="0.4">
      <c r="B309" s="122" t="s">
        <v>88</v>
      </c>
      <c r="C309" s="208"/>
      <c r="D309" s="209"/>
      <c r="E309" s="210"/>
      <c r="F309" s="123"/>
      <c r="G309" s="124"/>
      <c r="H309" s="125"/>
      <c r="I309" s="126">
        <f t="shared" ref="I309:I316" si="62">ROUNDDOWN(G309*H309,0)</f>
        <v>0</v>
      </c>
      <c r="J309" s="127"/>
      <c r="K309" s="128">
        <f t="shared" ref="K309:K316" si="63">ROUNDDOWN(G309*J309,0)</f>
        <v>0</v>
      </c>
      <c r="L309" s="171" t="str">
        <f t="shared" si="61"/>
        <v/>
      </c>
      <c r="M309" s="130">
        <f>I309-K309</f>
        <v>0</v>
      </c>
      <c r="N309" s="131"/>
    </row>
    <row r="310" spans="2:14" ht="18.75" customHeight="1" x14ac:dyDescent="0.4">
      <c r="B310" s="122" t="s">
        <v>89</v>
      </c>
      <c r="C310" s="208"/>
      <c r="D310" s="209"/>
      <c r="E310" s="210"/>
      <c r="F310" s="123"/>
      <c r="G310" s="124"/>
      <c r="H310" s="125"/>
      <c r="I310" s="126">
        <f t="shared" si="62"/>
        <v>0</v>
      </c>
      <c r="J310" s="127"/>
      <c r="K310" s="128">
        <f t="shared" si="63"/>
        <v>0</v>
      </c>
      <c r="L310" s="171" t="str">
        <f t="shared" si="61"/>
        <v/>
      </c>
      <c r="M310" s="130">
        <f t="shared" ref="M310:M312" si="64">I310-K310</f>
        <v>0</v>
      </c>
      <c r="N310" s="131"/>
    </row>
    <row r="311" spans="2:14" ht="18.75" customHeight="1" x14ac:dyDescent="0.4">
      <c r="B311" s="122"/>
      <c r="C311" s="208"/>
      <c r="D311" s="209"/>
      <c r="E311" s="210"/>
      <c r="F311" s="123"/>
      <c r="G311" s="124"/>
      <c r="H311" s="125"/>
      <c r="I311" s="126">
        <f t="shared" si="62"/>
        <v>0</v>
      </c>
      <c r="J311" s="127"/>
      <c r="K311" s="128">
        <f t="shared" si="63"/>
        <v>0</v>
      </c>
      <c r="L311" s="171" t="str">
        <f t="shared" si="61"/>
        <v/>
      </c>
      <c r="M311" s="130">
        <f t="shared" si="64"/>
        <v>0</v>
      </c>
      <c r="N311" s="131"/>
    </row>
    <row r="312" spans="2:14" ht="18.75" customHeight="1" x14ac:dyDescent="0.4">
      <c r="B312" s="122"/>
      <c r="C312" s="208"/>
      <c r="D312" s="209"/>
      <c r="E312" s="210"/>
      <c r="F312" s="123"/>
      <c r="G312" s="124"/>
      <c r="H312" s="125"/>
      <c r="I312" s="126">
        <f t="shared" si="62"/>
        <v>0</v>
      </c>
      <c r="J312" s="127"/>
      <c r="K312" s="128">
        <f t="shared" si="63"/>
        <v>0</v>
      </c>
      <c r="L312" s="171" t="str">
        <f t="shared" si="61"/>
        <v/>
      </c>
      <c r="M312" s="130">
        <f t="shared" si="64"/>
        <v>0</v>
      </c>
      <c r="N312" s="131"/>
    </row>
    <row r="313" spans="2:14" ht="18.75" customHeight="1" x14ac:dyDescent="0.4">
      <c r="B313" s="122"/>
      <c r="C313" s="208"/>
      <c r="D313" s="209"/>
      <c r="E313" s="210"/>
      <c r="F313" s="123"/>
      <c r="G313" s="124"/>
      <c r="H313" s="125"/>
      <c r="I313" s="126">
        <f t="shared" si="62"/>
        <v>0</v>
      </c>
      <c r="J313" s="127"/>
      <c r="K313" s="128">
        <f t="shared" si="63"/>
        <v>0</v>
      </c>
      <c r="L313" s="171" t="str">
        <f t="shared" si="61"/>
        <v/>
      </c>
      <c r="M313" s="130">
        <f>I313-K313</f>
        <v>0</v>
      </c>
      <c r="N313" s="131"/>
    </row>
    <row r="314" spans="2:14" ht="18.75" customHeight="1" x14ac:dyDescent="0.4">
      <c r="B314" s="122"/>
      <c r="C314" s="208"/>
      <c r="D314" s="209"/>
      <c r="E314" s="210"/>
      <c r="F314" s="123"/>
      <c r="G314" s="124"/>
      <c r="H314" s="125"/>
      <c r="I314" s="126">
        <f t="shared" si="62"/>
        <v>0</v>
      </c>
      <c r="J314" s="127"/>
      <c r="K314" s="128">
        <f t="shared" si="63"/>
        <v>0</v>
      </c>
      <c r="L314" s="171" t="str">
        <f t="shared" si="61"/>
        <v/>
      </c>
      <c r="M314" s="130">
        <f t="shared" ref="M314:M316" si="65">I314-K314</f>
        <v>0</v>
      </c>
      <c r="N314" s="131"/>
    </row>
    <row r="315" spans="2:14" ht="18.75" customHeight="1" x14ac:dyDescent="0.4">
      <c r="B315" s="122"/>
      <c r="C315" s="208"/>
      <c r="D315" s="209"/>
      <c r="E315" s="210"/>
      <c r="F315" s="123"/>
      <c r="G315" s="124"/>
      <c r="H315" s="125"/>
      <c r="I315" s="126">
        <f t="shared" si="62"/>
        <v>0</v>
      </c>
      <c r="J315" s="127"/>
      <c r="K315" s="128">
        <f t="shared" si="63"/>
        <v>0</v>
      </c>
      <c r="L315" s="171" t="str">
        <f t="shared" si="61"/>
        <v/>
      </c>
      <c r="M315" s="130">
        <f t="shared" si="65"/>
        <v>0</v>
      </c>
      <c r="N315" s="131"/>
    </row>
    <row r="316" spans="2:14" ht="18.75" customHeight="1" thickBot="1" x14ac:dyDescent="0.45">
      <c r="B316" s="211"/>
      <c r="C316" s="212"/>
      <c r="D316" s="213"/>
      <c r="E316" s="214"/>
      <c r="F316" s="215"/>
      <c r="G316" s="216"/>
      <c r="H316" s="217"/>
      <c r="I316" s="218">
        <f t="shared" si="62"/>
        <v>0</v>
      </c>
      <c r="J316" s="219"/>
      <c r="K316" s="220">
        <f t="shared" si="63"/>
        <v>0</v>
      </c>
      <c r="L316" s="221" t="str">
        <f t="shared" si="61"/>
        <v/>
      </c>
      <c r="M316" s="222">
        <f t="shared" si="65"/>
        <v>0</v>
      </c>
      <c r="N316" s="104"/>
    </row>
    <row r="317" spans="2:14" ht="18.75" customHeight="1" x14ac:dyDescent="0.4">
      <c r="B317" s="132"/>
      <c r="C317" s="223" t="s">
        <v>131</v>
      </c>
      <c r="D317" s="224" t="s">
        <v>132</v>
      </c>
      <c r="E317" s="225" t="s">
        <v>92</v>
      </c>
      <c r="F317" s="204" t="s">
        <v>380</v>
      </c>
      <c r="G317" s="418" t="s">
        <v>380</v>
      </c>
      <c r="H317" s="138"/>
      <c r="I317" s="226">
        <f>SUMIFS(I309:I316,B309:B316,"設備")</f>
        <v>0</v>
      </c>
      <c r="J317" s="140"/>
      <c r="K317" s="227">
        <f>SUMIFS(K309:K316,B309:B316,"設備")</f>
        <v>0</v>
      </c>
      <c r="L317" s="206"/>
      <c r="M317" s="228">
        <f>I317-K317</f>
        <v>0</v>
      </c>
      <c r="N317" s="143"/>
    </row>
    <row r="318" spans="2:14" ht="18.75" customHeight="1" x14ac:dyDescent="0.4">
      <c r="B318" s="122"/>
      <c r="C318" s="223" t="s">
        <v>131</v>
      </c>
      <c r="D318" s="230" t="s">
        <v>133</v>
      </c>
      <c r="E318" s="176" t="s">
        <v>92</v>
      </c>
      <c r="F318" s="167" t="s">
        <v>380</v>
      </c>
      <c r="G318" s="419" t="s">
        <v>380</v>
      </c>
      <c r="H318" s="126"/>
      <c r="I318" s="169">
        <f>SUMIFS(I309:I316,B309:B316,"工事")</f>
        <v>0</v>
      </c>
      <c r="J318" s="128"/>
      <c r="K318" s="170">
        <f>SUMIFS(K309:K316,B309:B316,"工事")</f>
        <v>0</v>
      </c>
      <c r="L318" s="171"/>
      <c r="M318" s="172">
        <f>I318-K318</f>
        <v>0</v>
      </c>
      <c r="N318" s="131"/>
    </row>
    <row r="319" spans="2:14" ht="18.75" customHeight="1" thickBot="1" x14ac:dyDescent="0.45">
      <c r="B319" s="211"/>
      <c r="C319" s="231"/>
      <c r="D319" s="232" t="s">
        <v>131</v>
      </c>
      <c r="E319" s="233" t="s">
        <v>94</v>
      </c>
      <c r="F319" s="234" t="s">
        <v>380</v>
      </c>
      <c r="G319" s="420" t="s">
        <v>380</v>
      </c>
      <c r="H319" s="218"/>
      <c r="I319" s="235">
        <f>I317+I318</f>
        <v>0</v>
      </c>
      <c r="J319" s="220"/>
      <c r="K319" s="236">
        <f>K317+K318</f>
        <v>0</v>
      </c>
      <c r="L319" s="221"/>
      <c r="M319" s="237">
        <f>I319-K319</f>
        <v>0</v>
      </c>
      <c r="N319" s="104"/>
    </row>
    <row r="320" spans="2:14" ht="18.75" customHeight="1" x14ac:dyDescent="0.4">
      <c r="B320" s="122"/>
      <c r="C320" s="529" t="s">
        <v>134</v>
      </c>
      <c r="D320" s="530"/>
      <c r="E320" s="531"/>
      <c r="F320" s="123"/>
      <c r="G320" s="124"/>
      <c r="H320" s="125"/>
      <c r="I320" s="138"/>
      <c r="J320" s="238"/>
      <c r="K320" s="196"/>
      <c r="L320" s="206" t="str">
        <f t="shared" ref="L320:L328" si="66">IF(H320-J320=0,"",H320-J320)</f>
        <v/>
      </c>
      <c r="M320" s="142"/>
      <c r="N320" s="131"/>
    </row>
    <row r="321" spans="2:14" ht="18.75" customHeight="1" x14ac:dyDescent="0.4">
      <c r="B321" s="122"/>
      <c r="C321" s="208"/>
      <c r="D321" s="209"/>
      <c r="E321" s="239"/>
      <c r="F321" s="123"/>
      <c r="G321" s="124"/>
      <c r="H321" s="125"/>
      <c r="I321" s="126">
        <f t="shared" ref="I321:I328" si="67">ROUNDDOWN(G321*H321,0)</f>
        <v>0</v>
      </c>
      <c r="J321" s="127"/>
      <c r="K321" s="128">
        <f t="shared" ref="K321:K328" si="68">ROUNDDOWN(G321*J321,0)</f>
        <v>0</v>
      </c>
      <c r="L321" s="171" t="str">
        <f t="shared" si="66"/>
        <v/>
      </c>
      <c r="M321" s="130">
        <f t="shared" ref="M321" si="69">I321-K321</f>
        <v>0</v>
      </c>
      <c r="N321" s="131"/>
    </row>
    <row r="322" spans="2:14" ht="18.75" customHeight="1" x14ac:dyDescent="0.4">
      <c r="B322" s="122"/>
      <c r="C322" s="208"/>
      <c r="D322" s="209"/>
      <c r="E322" s="210"/>
      <c r="F322" s="123"/>
      <c r="G322" s="124"/>
      <c r="H322" s="125"/>
      <c r="I322" s="126">
        <f t="shared" si="67"/>
        <v>0</v>
      </c>
      <c r="J322" s="127"/>
      <c r="K322" s="128">
        <f t="shared" si="68"/>
        <v>0</v>
      </c>
      <c r="L322" s="171" t="str">
        <f t="shared" si="66"/>
        <v/>
      </c>
      <c r="M322" s="130">
        <f>I322-K322</f>
        <v>0</v>
      </c>
      <c r="N322" s="131"/>
    </row>
    <row r="323" spans="2:14" ht="18.75" customHeight="1" x14ac:dyDescent="0.4">
      <c r="B323" s="122"/>
      <c r="C323" s="208"/>
      <c r="D323" s="209"/>
      <c r="E323" s="210"/>
      <c r="F323" s="123"/>
      <c r="G323" s="124"/>
      <c r="H323" s="125"/>
      <c r="I323" s="126">
        <f t="shared" si="67"/>
        <v>0</v>
      </c>
      <c r="J323" s="127"/>
      <c r="K323" s="128">
        <f t="shared" si="68"/>
        <v>0</v>
      </c>
      <c r="L323" s="171" t="str">
        <f t="shared" si="66"/>
        <v/>
      </c>
      <c r="M323" s="130">
        <f t="shared" ref="M323:M324" si="70">I323-K323</f>
        <v>0</v>
      </c>
      <c r="N323" s="131"/>
    </row>
    <row r="324" spans="2:14" ht="18.75" customHeight="1" x14ac:dyDescent="0.4">
      <c r="B324" s="122"/>
      <c r="C324" s="208"/>
      <c r="D324" s="209"/>
      <c r="E324" s="210"/>
      <c r="F324" s="123"/>
      <c r="G324" s="124"/>
      <c r="H324" s="125"/>
      <c r="I324" s="126">
        <f t="shared" si="67"/>
        <v>0</v>
      </c>
      <c r="J324" s="127"/>
      <c r="K324" s="128">
        <f t="shared" si="68"/>
        <v>0</v>
      </c>
      <c r="L324" s="171" t="str">
        <f t="shared" si="66"/>
        <v/>
      </c>
      <c r="M324" s="130">
        <f t="shared" si="70"/>
        <v>0</v>
      </c>
      <c r="N324" s="131"/>
    </row>
    <row r="325" spans="2:14" ht="18.75" customHeight="1" x14ac:dyDescent="0.4">
      <c r="B325" s="122"/>
      <c r="C325" s="208"/>
      <c r="D325" s="209"/>
      <c r="E325" s="210"/>
      <c r="F325" s="123"/>
      <c r="G325" s="124"/>
      <c r="H325" s="125"/>
      <c r="I325" s="126">
        <f t="shared" si="67"/>
        <v>0</v>
      </c>
      <c r="J325" s="127"/>
      <c r="K325" s="128">
        <f t="shared" si="68"/>
        <v>0</v>
      </c>
      <c r="L325" s="171" t="str">
        <f t="shared" si="66"/>
        <v/>
      </c>
      <c r="M325" s="130">
        <f>I325-K325</f>
        <v>0</v>
      </c>
      <c r="N325" s="131"/>
    </row>
    <row r="326" spans="2:14" ht="18.75" customHeight="1" x14ac:dyDescent="0.4">
      <c r="B326" s="122"/>
      <c r="C326" s="208"/>
      <c r="D326" s="209"/>
      <c r="E326" s="210"/>
      <c r="F326" s="123"/>
      <c r="G326" s="124"/>
      <c r="H326" s="125"/>
      <c r="I326" s="126">
        <f t="shared" si="67"/>
        <v>0</v>
      </c>
      <c r="J326" s="127"/>
      <c r="K326" s="128">
        <f t="shared" si="68"/>
        <v>0</v>
      </c>
      <c r="L326" s="171" t="str">
        <f t="shared" si="66"/>
        <v/>
      </c>
      <c r="M326" s="130">
        <f t="shared" ref="M326" si="71">I326-K326</f>
        <v>0</v>
      </c>
      <c r="N326" s="131"/>
    </row>
    <row r="327" spans="2:14" ht="18.75" customHeight="1" x14ac:dyDescent="0.4">
      <c r="B327" s="122"/>
      <c r="C327" s="208"/>
      <c r="D327" s="209"/>
      <c r="E327" s="210"/>
      <c r="F327" s="123"/>
      <c r="G327" s="124"/>
      <c r="H327" s="125"/>
      <c r="I327" s="126">
        <f t="shared" si="67"/>
        <v>0</v>
      </c>
      <c r="J327" s="127"/>
      <c r="K327" s="128">
        <f t="shared" si="68"/>
        <v>0</v>
      </c>
      <c r="L327" s="171" t="str">
        <f t="shared" si="66"/>
        <v/>
      </c>
      <c r="M327" s="130">
        <f>I327-K327</f>
        <v>0</v>
      </c>
      <c r="N327" s="131"/>
    </row>
    <row r="328" spans="2:14" ht="18.75" customHeight="1" thickBot="1" x14ac:dyDescent="0.45">
      <c r="B328" s="211"/>
      <c r="C328" s="212"/>
      <c r="D328" s="213"/>
      <c r="E328" s="214"/>
      <c r="F328" s="215"/>
      <c r="G328" s="216"/>
      <c r="H328" s="217"/>
      <c r="I328" s="218">
        <f t="shared" si="67"/>
        <v>0</v>
      </c>
      <c r="J328" s="219"/>
      <c r="K328" s="220">
        <f t="shared" si="68"/>
        <v>0</v>
      </c>
      <c r="L328" s="221" t="str">
        <f t="shared" si="66"/>
        <v/>
      </c>
      <c r="M328" s="222">
        <f t="shared" ref="M328:M334" si="72">I328-K328</f>
        <v>0</v>
      </c>
      <c r="N328" s="104"/>
    </row>
    <row r="329" spans="2:14" ht="18.75" customHeight="1" x14ac:dyDescent="0.4">
      <c r="B329" s="132"/>
      <c r="C329" s="223" t="s">
        <v>135</v>
      </c>
      <c r="D329" s="224" t="s">
        <v>132</v>
      </c>
      <c r="E329" s="225" t="s">
        <v>92</v>
      </c>
      <c r="F329" s="204" t="s">
        <v>380</v>
      </c>
      <c r="G329" s="418" t="s">
        <v>380</v>
      </c>
      <c r="H329" s="138"/>
      <c r="I329" s="226">
        <f>SUMIFS(I321:I328,B321:B328,"設備")</f>
        <v>0</v>
      </c>
      <c r="J329" s="140"/>
      <c r="K329" s="227">
        <f>SUMIFS(K321:K328,B321:B328,"設備")</f>
        <v>0</v>
      </c>
      <c r="L329" s="206"/>
      <c r="M329" s="228">
        <f t="shared" si="72"/>
        <v>0</v>
      </c>
      <c r="N329" s="143"/>
    </row>
    <row r="330" spans="2:14" ht="18.75" customHeight="1" x14ac:dyDescent="0.4">
      <c r="B330" s="122"/>
      <c r="C330" s="223" t="s">
        <v>135</v>
      </c>
      <c r="D330" s="230" t="s">
        <v>133</v>
      </c>
      <c r="E330" s="176" t="s">
        <v>92</v>
      </c>
      <c r="F330" s="167" t="s">
        <v>380</v>
      </c>
      <c r="G330" s="419" t="s">
        <v>380</v>
      </c>
      <c r="H330" s="126"/>
      <c r="I330" s="169">
        <f>SUMIFS(I321:I328,B321:B328,"工事")</f>
        <v>0</v>
      </c>
      <c r="J330" s="128"/>
      <c r="K330" s="170">
        <f>SUMIFS(K321:K328,B321:B328,"工事")</f>
        <v>0</v>
      </c>
      <c r="L330" s="171"/>
      <c r="M330" s="172">
        <f t="shared" si="72"/>
        <v>0</v>
      </c>
      <c r="N330" s="131"/>
    </row>
    <row r="331" spans="2:14" ht="18.75" customHeight="1" thickBot="1" x14ac:dyDescent="0.45">
      <c r="B331" s="240"/>
      <c r="C331" s="241"/>
      <c r="D331" s="242" t="s">
        <v>135</v>
      </c>
      <c r="E331" s="243" t="s">
        <v>94</v>
      </c>
      <c r="F331" s="244" t="s">
        <v>380</v>
      </c>
      <c r="G331" s="421" t="s">
        <v>380</v>
      </c>
      <c r="H331" s="245"/>
      <c r="I331" s="246">
        <f>I329+I330</f>
        <v>0</v>
      </c>
      <c r="J331" s="247"/>
      <c r="K331" s="248">
        <f>K329+K330</f>
        <v>0</v>
      </c>
      <c r="L331" s="249"/>
      <c r="M331" s="250">
        <f t="shared" si="72"/>
        <v>0</v>
      </c>
      <c r="N331" s="251"/>
    </row>
    <row r="332" spans="2:14" ht="18.75" customHeight="1" thickTop="1" x14ac:dyDescent="0.4">
      <c r="B332" s="132"/>
      <c r="C332" s="252" t="s">
        <v>97</v>
      </c>
      <c r="D332" s="224" t="s">
        <v>80</v>
      </c>
      <c r="E332" s="225" t="s">
        <v>98</v>
      </c>
      <c r="F332" s="204" t="s">
        <v>380</v>
      </c>
      <c r="G332" s="418" t="s">
        <v>380</v>
      </c>
      <c r="H332" s="138"/>
      <c r="I332" s="226">
        <f>SUMIFS(I309:I331,D309:D331,"設備費6")</f>
        <v>0</v>
      </c>
      <c r="J332" s="140"/>
      <c r="K332" s="227">
        <f>SUMIFS(K309:K331,D309:D331,"設備費6")</f>
        <v>0</v>
      </c>
      <c r="L332" s="206"/>
      <c r="M332" s="228">
        <f t="shared" si="72"/>
        <v>0</v>
      </c>
      <c r="N332" s="143"/>
    </row>
    <row r="333" spans="2:14" ht="18.75" customHeight="1" x14ac:dyDescent="0.4">
      <c r="B333" s="122"/>
      <c r="C333" s="174" t="s">
        <v>97</v>
      </c>
      <c r="D333" s="230" t="s">
        <v>99</v>
      </c>
      <c r="E333" s="176" t="s">
        <v>98</v>
      </c>
      <c r="F333" s="167" t="s">
        <v>380</v>
      </c>
      <c r="G333" s="419" t="s">
        <v>380</v>
      </c>
      <c r="H333" s="126"/>
      <c r="I333" s="169">
        <f>SUMIFS(I309:I331,D309:D331,"工事費6")</f>
        <v>0</v>
      </c>
      <c r="J333" s="128"/>
      <c r="K333" s="170">
        <f>SUMIFS(K309:K331,D309:D331,"工事費6")</f>
        <v>0</v>
      </c>
      <c r="L333" s="171"/>
      <c r="M333" s="172">
        <f t="shared" si="72"/>
        <v>0</v>
      </c>
      <c r="N333" s="131"/>
    </row>
    <row r="334" spans="2:14" ht="18.75" customHeight="1" thickBot="1" x14ac:dyDescent="0.45">
      <c r="B334" s="240"/>
      <c r="C334" s="241"/>
      <c r="D334" s="253" t="s">
        <v>100</v>
      </c>
      <c r="E334" s="243" t="s">
        <v>98</v>
      </c>
      <c r="F334" s="244" t="s">
        <v>380</v>
      </c>
      <c r="G334" s="421" t="s">
        <v>380</v>
      </c>
      <c r="H334" s="245"/>
      <c r="I334" s="246">
        <f>I332+I333</f>
        <v>0</v>
      </c>
      <c r="J334" s="247"/>
      <c r="K334" s="248">
        <f>K332+K333</f>
        <v>0</v>
      </c>
      <c r="L334" s="249"/>
      <c r="M334" s="250">
        <f t="shared" si="72"/>
        <v>0</v>
      </c>
      <c r="N334" s="251"/>
    </row>
    <row r="335" spans="2:14" ht="18.75" customHeight="1" thickTop="1" x14ac:dyDescent="0.4">
      <c r="B335" s="122"/>
      <c r="C335" s="532" t="s">
        <v>136</v>
      </c>
      <c r="D335" s="533"/>
      <c r="E335" s="534"/>
      <c r="F335" s="123"/>
      <c r="G335" s="124"/>
      <c r="H335" s="126"/>
      <c r="I335" s="126"/>
      <c r="J335" s="127"/>
      <c r="K335" s="128"/>
      <c r="L335" s="171"/>
      <c r="M335" s="130"/>
      <c r="N335" s="131"/>
    </row>
    <row r="336" spans="2:14" ht="18.75" customHeight="1" x14ac:dyDescent="0.4">
      <c r="B336" s="122"/>
      <c r="C336" s="526" t="s">
        <v>137</v>
      </c>
      <c r="D336" s="527"/>
      <c r="E336" s="528"/>
      <c r="F336" s="123"/>
      <c r="G336" s="124"/>
      <c r="H336" s="125"/>
      <c r="I336" s="126"/>
      <c r="J336" s="127"/>
      <c r="K336" s="128"/>
      <c r="L336" s="171" t="str">
        <f t="shared" ref="L336:L344" si="73">IF(H336-J336=0,"",H336-J336)</f>
        <v/>
      </c>
      <c r="M336" s="130"/>
      <c r="N336" s="131"/>
    </row>
    <row r="337" spans="2:14" ht="18.75" customHeight="1" x14ac:dyDescent="0.4">
      <c r="B337" s="122" t="s">
        <v>88</v>
      </c>
      <c r="C337" s="208"/>
      <c r="D337" s="209"/>
      <c r="E337" s="210"/>
      <c r="F337" s="123"/>
      <c r="G337" s="124"/>
      <c r="H337" s="125"/>
      <c r="I337" s="126">
        <f t="shared" ref="I337:I344" si="74">ROUNDDOWN(G337*H337,0)</f>
        <v>0</v>
      </c>
      <c r="J337" s="127"/>
      <c r="K337" s="128">
        <f t="shared" ref="K337:K344" si="75">ROUNDDOWN(G337*J337,0)</f>
        <v>0</v>
      </c>
      <c r="L337" s="171" t="str">
        <f t="shared" si="73"/>
        <v/>
      </c>
      <c r="M337" s="130">
        <f>I337-K337</f>
        <v>0</v>
      </c>
      <c r="N337" s="131"/>
    </row>
    <row r="338" spans="2:14" ht="18.75" customHeight="1" x14ac:dyDescent="0.4">
      <c r="B338" s="122"/>
      <c r="C338" s="208"/>
      <c r="D338" s="209"/>
      <c r="E338" s="210"/>
      <c r="F338" s="123"/>
      <c r="G338" s="124"/>
      <c r="H338" s="125"/>
      <c r="I338" s="126">
        <f t="shared" si="74"/>
        <v>0</v>
      </c>
      <c r="J338" s="127"/>
      <c r="K338" s="128">
        <f t="shared" si="75"/>
        <v>0</v>
      </c>
      <c r="L338" s="171" t="str">
        <f t="shared" si="73"/>
        <v/>
      </c>
      <c r="M338" s="130">
        <f t="shared" ref="M338:M344" si="76">I338-K338</f>
        <v>0</v>
      </c>
      <c r="N338" s="131"/>
    </row>
    <row r="339" spans="2:14" ht="18.75" customHeight="1" x14ac:dyDescent="0.4">
      <c r="B339" s="122"/>
      <c r="C339" s="208"/>
      <c r="D339" s="209"/>
      <c r="E339" s="210"/>
      <c r="F339" s="123"/>
      <c r="G339" s="124"/>
      <c r="H339" s="125"/>
      <c r="I339" s="126">
        <f t="shared" si="74"/>
        <v>0</v>
      </c>
      <c r="J339" s="127"/>
      <c r="K339" s="128">
        <f t="shared" si="75"/>
        <v>0</v>
      </c>
      <c r="L339" s="171" t="str">
        <f t="shared" si="73"/>
        <v/>
      </c>
      <c r="M339" s="130">
        <f t="shared" si="76"/>
        <v>0</v>
      </c>
      <c r="N339" s="131"/>
    </row>
    <row r="340" spans="2:14" ht="18.75" customHeight="1" x14ac:dyDescent="0.4">
      <c r="B340" s="122"/>
      <c r="C340" s="208"/>
      <c r="D340" s="209"/>
      <c r="E340" s="210"/>
      <c r="F340" s="123"/>
      <c r="G340" s="124"/>
      <c r="H340" s="125"/>
      <c r="I340" s="126">
        <f t="shared" si="74"/>
        <v>0</v>
      </c>
      <c r="J340" s="127"/>
      <c r="K340" s="128">
        <f t="shared" si="75"/>
        <v>0</v>
      </c>
      <c r="L340" s="171" t="str">
        <f t="shared" si="73"/>
        <v/>
      </c>
      <c r="M340" s="130">
        <f t="shared" si="76"/>
        <v>0</v>
      </c>
      <c r="N340" s="131"/>
    </row>
    <row r="341" spans="2:14" ht="18.75" customHeight="1" x14ac:dyDescent="0.4">
      <c r="B341" s="122"/>
      <c r="C341" s="208"/>
      <c r="D341" s="209"/>
      <c r="E341" s="210"/>
      <c r="F341" s="123"/>
      <c r="G341" s="124"/>
      <c r="H341" s="125"/>
      <c r="I341" s="126">
        <f t="shared" si="74"/>
        <v>0</v>
      </c>
      <c r="J341" s="127"/>
      <c r="K341" s="128">
        <f t="shared" si="75"/>
        <v>0</v>
      </c>
      <c r="L341" s="171" t="str">
        <f t="shared" si="73"/>
        <v/>
      </c>
      <c r="M341" s="130">
        <f t="shared" si="76"/>
        <v>0</v>
      </c>
      <c r="N341" s="131"/>
    </row>
    <row r="342" spans="2:14" ht="18.75" customHeight="1" x14ac:dyDescent="0.4">
      <c r="B342" s="122"/>
      <c r="C342" s="208"/>
      <c r="D342" s="209"/>
      <c r="E342" s="210"/>
      <c r="F342" s="123"/>
      <c r="G342" s="124"/>
      <c r="H342" s="125"/>
      <c r="I342" s="126">
        <f t="shared" si="74"/>
        <v>0</v>
      </c>
      <c r="J342" s="127"/>
      <c r="K342" s="128">
        <f t="shared" si="75"/>
        <v>0</v>
      </c>
      <c r="L342" s="171" t="str">
        <f t="shared" si="73"/>
        <v/>
      </c>
      <c r="M342" s="130">
        <f t="shared" si="76"/>
        <v>0</v>
      </c>
      <c r="N342" s="131"/>
    </row>
    <row r="343" spans="2:14" ht="18.75" customHeight="1" x14ac:dyDescent="0.4">
      <c r="B343" s="122"/>
      <c r="C343" s="208"/>
      <c r="D343" s="209"/>
      <c r="E343" s="210"/>
      <c r="F343" s="123"/>
      <c r="G343" s="124"/>
      <c r="H343" s="125"/>
      <c r="I343" s="126">
        <f t="shared" si="74"/>
        <v>0</v>
      </c>
      <c r="J343" s="127"/>
      <c r="K343" s="128">
        <f t="shared" si="75"/>
        <v>0</v>
      </c>
      <c r="L343" s="171" t="str">
        <f t="shared" si="73"/>
        <v/>
      </c>
      <c r="M343" s="130">
        <f t="shared" si="76"/>
        <v>0</v>
      </c>
      <c r="N343" s="131"/>
    </row>
    <row r="344" spans="2:14" ht="18.75" customHeight="1" thickBot="1" x14ac:dyDescent="0.45">
      <c r="B344" s="211"/>
      <c r="C344" s="212"/>
      <c r="D344" s="213"/>
      <c r="E344" s="214"/>
      <c r="F344" s="215"/>
      <c r="G344" s="216"/>
      <c r="H344" s="217"/>
      <c r="I344" s="218">
        <f t="shared" si="74"/>
        <v>0</v>
      </c>
      <c r="J344" s="219"/>
      <c r="K344" s="220">
        <f t="shared" si="75"/>
        <v>0</v>
      </c>
      <c r="L344" s="221" t="str">
        <f t="shared" si="73"/>
        <v/>
      </c>
      <c r="M344" s="222">
        <f t="shared" si="76"/>
        <v>0</v>
      </c>
      <c r="N344" s="104"/>
    </row>
    <row r="345" spans="2:14" ht="18.75" customHeight="1" x14ac:dyDescent="0.4">
      <c r="B345" s="132"/>
      <c r="C345" s="223" t="s">
        <v>138</v>
      </c>
      <c r="D345" s="224" t="s">
        <v>139</v>
      </c>
      <c r="E345" s="225" t="s">
        <v>92</v>
      </c>
      <c r="F345" s="204" t="s">
        <v>380</v>
      </c>
      <c r="G345" s="418" t="s">
        <v>380</v>
      </c>
      <c r="H345" s="138"/>
      <c r="I345" s="226">
        <f>SUMIFS(I337:I344,B337:B344,"設備")</f>
        <v>0</v>
      </c>
      <c r="J345" s="140"/>
      <c r="K345" s="227">
        <f>SUMIFS(K337:K344,B337:B344,"設備")</f>
        <v>0</v>
      </c>
      <c r="L345" s="206"/>
      <c r="M345" s="228">
        <f>I345-K345</f>
        <v>0</v>
      </c>
      <c r="N345" s="143"/>
    </row>
    <row r="346" spans="2:14" ht="18.75" customHeight="1" x14ac:dyDescent="0.4">
      <c r="B346" s="122"/>
      <c r="C346" s="223" t="s">
        <v>138</v>
      </c>
      <c r="D346" s="230" t="s">
        <v>140</v>
      </c>
      <c r="E346" s="176" t="s">
        <v>92</v>
      </c>
      <c r="F346" s="167" t="s">
        <v>380</v>
      </c>
      <c r="G346" s="419" t="s">
        <v>380</v>
      </c>
      <c r="H346" s="126"/>
      <c r="I346" s="169">
        <f>SUMIFS(I337:I344,B337:B344,"工事")</f>
        <v>0</v>
      </c>
      <c r="J346" s="128"/>
      <c r="K346" s="170">
        <f>SUMIFS(K337:K344,B337:B344,"工事")</f>
        <v>0</v>
      </c>
      <c r="L346" s="171"/>
      <c r="M346" s="172">
        <f>I346-K346</f>
        <v>0</v>
      </c>
      <c r="N346" s="131"/>
    </row>
    <row r="347" spans="2:14" ht="18.75" customHeight="1" thickBot="1" x14ac:dyDescent="0.45">
      <c r="B347" s="211"/>
      <c r="C347" s="231"/>
      <c r="D347" s="232" t="s">
        <v>138</v>
      </c>
      <c r="E347" s="233" t="s">
        <v>94</v>
      </c>
      <c r="F347" s="234" t="s">
        <v>380</v>
      </c>
      <c r="G347" s="420" t="s">
        <v>380</v>
      </c>
      <c r="H347" s="218"/>
      <c r="I347" s="235">
        <f>I345+I346</f>
        <v>0</v>
      </c>
      <c r="J347" s="220"/>
      <c r="K347" s="236">
        <f>K345+K346</f>
        <v>0</v>
      </c>
      <c r="L347" s="221"/>
      <c r="M347" s="237">
        <f>I347-K347</f>
        <v>0</v>
      </c>
      <c r="N347" s="104"/>
    </row>
    <row r="348" spans="2:14" ht="18.75" customHeight="1" x14ac:dyDescent="0.4">
      <c r="B348" s="122"/>
      <c r="C348" s="529" t="s">
        <v>141</v>
      </c>
      <c r="D348" s="530"/>
      <c r="E348" s="531"/>
      <c r="F348" s="123"/>
      <c r="G348" s="124"/>
      <c r="H348" s="125"/>
      <c r="I348" s="138"/>
      <c r="J348" s="238"/>
      <c r="K348" s="196"/>
      <c r="L348" s="206" t="str">
        <f t="shared" ref="L348:L356" si="77">IF(H348-J348=0,"",H348-J348)</f>
        <v/>
      </c>
      <c r="M348" s="142"/>
      <c r="N348" s="131"/>
    </row>
    <row r="349" spans="2:14" ht="18.75" customHeight="1" x14ac:dyDescent="0.4">
      <c r="B349" s="122" t="s">
        <v>88</v>
      </c>
      <c r="C349" s="208"/>
      <c r="D349" s="209"/>
      <c r="E349" s="239"/>
      <c r="F349" s="123"/>
      <c r="G349" s="124"/>
      <c r="H349" s="125"/>
      <c r="I349" s="126">
        <f t="shared" ref="I349:I356" si="78">ROUNDDOWN(G349*H349,0)</f>
        <v>0</v>
      </c>
      <c r="J349" s="127"/>
      <c r="K349" s="128">
        <f t="shared" ref="K349:K356" si="79">ROUNDDOWN(G349*J349,0)</f>
        <v>0</v>
      </c>
      <c r="L349" s="171" t="str">
        <f t="shared" si="77"/>
        <v/>
      </c>
      <c r="M349" s="130">
        <f t="shared" ref="M349" si="80">I349-K349</f>
        <v>0</v>
      </c>
      <c r="N349" s="131"/>
    </row>
    <row r="350" spans="2:14" ht="18.75" customHeight="1" x14ac:dyDescent="0.4">
      <c r="B350" s="122"/>
      <c r="C350" s="208"/>
      <c r="D350" s="209"/>
      <c r="E350" s="210"/>
      <c r="F350" s="123"/>
      <c r="G350" s="124"/>
      <c r="H350" s="125"/>
      <c r="I350" s="126">
        <f t="shared" si="78"/>
        <v>0</v>
      </c>
      <c r="J350" s="127"/>
      <c r="K350" s="128">
        <f t="shared" si="79"/>
        <v>0</v>
      </c>
      <c r="L350" s="171" t="str">
        <f t="shared" si="77"/>
        <v/>
      </c>
      <c r="M350" s="130">
        <f>I350-K350</f>
        <v>0</v>
      </c>
      <c r="N350" s="131"/>
    </row>
    <row r="351" spans="2:14" ht="18.75" customHeight="1" x14ac:dyDescent="0.4">
      <c r="B351" s="122"/>
      <c r="C351" s="208"/>
      <c r="D351" s="209"/>
      <c r="E351" s="210"/>
      <c r="F351" s="123"/>
      <c r="G351" s="124"/>
      <c r="H351" s="125"/>
      <c r="I351" s="126">
        <f t="shared" si="78"/>
        <v>0</v>
      </c>
      <c r="J351" s="127"/>
      <c r="K351" s="128">
        <f t="shared" si="79"/>
        <v>0</v>
      </c>
      <c r="L351" s="171" t="str">
        <f t="shared" si="77"/>
        <v/>
      </c>
      <c r="M351" s="130">
        <f t="shared" ref="M351:M354" si="81">I351-K351</f>
        <v>0</v>
      </c>
      <c r="N351" s="131"/>
    </row>
    <row r="352" spans="2:14" ht="18.75" customHeight="1" x14ac:dyDescent="0.4">
      <c r="B352" s="122"/>
      <c r="C352" s="208"/>
      <c r="D352" s="209"/>
      <c r="E352" s="210"/>
      <c r="F352" s="123"/>
      <c r="G352" s="124"/>
      <c r="H352" s="125"/>
      <c r="I352" s="126">
        <f t="shared" si="78"/>
        <v>0</v>
      </c>
      <c r="J352" s="127"/>
      <c r="K352" s="128">
        <f t="shared" si="79"/>
        <v>0</v>
      </c>
      <c r="L352" s="171" t="str">
        <f t="shared" si="77"/>
        <v/>
      </c>
      <c r="M352" s="130">
        <f t="shared" si="81"/>
        <v>0</v>
      </c>
      <c r="N352" s="131"/>
    </row>
    <row r="353" spans="2:14" ht="18.75" customHeight="1" x14ac:dyDescent="0.4">
      <c r="B353" s="122"/>
      <c r="C353" s="208"/>
      <c r="D353" s="209"/>
      <c r="E353" s="210"/>
      <c r="F353" s="123"/>
      <c r="G353" s="124"/>
      <c r="H353" s="125"/>
      <c r="I353" s="126">
        <f t="shared" si="78"/>
        <v>0</v>
      </c>
      <c r="J353" s="127"/>
      <c r="K353" s="128">
        <f t="shared" si="79"/>
        <v>0</v>
      </c>
      <c r="L353" s="171" t="str">
        <f t="shared" si="77"/>
        <v/>
      </c>
      <c r="M353" s="130">
        <f t="shared" si="81"/>
        <v>0</v>
      </c>
      <c r="N353" s="131"/>
    </row>
    <row r="354" spans="2:14" ht="18.75" customHeight="1" x14ac:dyDescent="0.4">
      <c r="B354" s="122"/>
      <c r="C354" s="208"/>
      <c r="D354" s="209"/>
      <c r="E354" s="210"/>
      <c r="F354" s="123"/>
      <c r="G354" s="124"/>
      <c r="H354" s="125"/>
      <c r="I354" s="126">
        <f t="shared" si="78"/>
        <v>0</v>
      </c>
      <c r="J354" s="127"/>
      <c r="K354" s="128">
        <f t="shared" si="79"/>
        <v>0</v>
      </c>
      <c r="L354" s="171" t="str">
        <f t="shared" si="77"/>
        <v/>
      </c>
      <c r="M354" s="130">
        <f t="shared" si="81"/>
        <v>0</v>
      </c>
      <c r="N354" s="131"/>
    </row>
    <row r="355" spans="2:14" ht="18.75" customHeight="1" x14ac:dyDescent="0.4">
      <c r="B355" s="122"/>
      <c r="C355" s="208"/>
      <c r="D355" s="209"/>
      <c r="E355" s="210"/>
      <c r="F355" s="123"/>
      <c r="G355" s="124"/>
      <c r="H355" s="125"/>
      <c r="I355" s="126">
        <f t="shared" si="78"/>
        <v>0</v>
      </c>
      <c r="J355" s="127"/>
      <c r="K355" s="128">
        <f t="shared" si="79"/>
        <v>0</v>
      </c>
      <c r="L355" s="171" t="str">
        <f t="shared" si="77"/>
        <v/>
      </c>
      <c r="M355" s="130">
        <f>I355-K355</f>
        <v>0</v>
      </c>
      <c r="N355" s="131"/>
    </row>
    <row r="356" spans="2:14" ht="18.75" customHeight="1" thickBot="1" x14ac:dyDescent="0.45">
      <c r="B356" s="211"/>
      <c r="C356" s="212"/>
      <c r="D356" s="213"/>
      <c r="E356" s="214"/>
      <c r="F356" s="215"/>
      <c r="G356" s="216"/>
      <c r="H356" s="217"/>
      <c r="I356" s="218">
        <f t="shared" si="78"/>
        <v>0</v>
      </c>
      <c r="J356" s="219"/>
      <c r="K356" s="220">
        <f t="shared" si="79"/>
        <v>0</v>
      </c>
      <c r="L356" s="221" t="str">
        <f t="shared" si="77"/>
        <v/>
      </c>
      <c r="M356" s="222">
        <f t="shared" ref="M356:M362" si="82">I356-K356</f>
        <v>0</v>
      </c>
      <c r="N356" s="104"/>
    </row>
    <row r="357" spans="2:14" ht="18.75" customHeight="1" x14ac:dyDescent="0.4">
      <c r="B357" s="132"/>
      <c r="C357" s="223" t="s">
        <v>142</v>
      </c>
      <c r="D357" s="224" t="s">
        <v>139</v>
      </c>
      <c r="E357" s="225" t="s">
        <v>92</v>
      </c>
      <c r="F357" s="204" t="s">
        <v>380</v>
      </c>
      <c r="G357" s="418" t="s">
        <v>380</v>
      </c>
      <c r="H357" s="138"/>
      <c r="I357" s="226">
        <f>SUMIFS(I349:I356,B349:B356,"設備")</f>
        <v>0</v>
      </c>
      <c r="J357" s="140"/>
      <c r="K357" s="227">
        <f>SUMIFS(K349:K356,B349:B356,"設備")</f>
        <v>0</v>
      </c>
      <c r="L357" s="206"/>
      <c r="M357" s="228">
        <f t="shared" si="82"/>
        <v>0</v>
      </c>
      <c r="N357" s="143"/>
    </row>
    <row r="358" spans="2:14" ht="18.75" customHeight="1" x14ac:dyDescent="0.4">
      <c r="B358" s="122"/>
      <c r="C358" s="223" t="s">
        <v>142</v>
      </c>
      <c r="D358" s="230" t="s">
        <v>140</v>
      </c>
      <c r="E358" s="176" t="s">
        <v>92</v>
      </c>
      <c r="F358" s="167" t="s">
        <v>380</v>
      </c>
      <c r="G358" s="419" t="s">
        <v>380</v>
      </c>
      <c r="H358" s="126"/>
      <c r="I358" s="169">
        <f>SUMIFS(I349:I356,B349:B356,"工事")</f>
        <v>0</v>
      </c>
      <c r="J358" s="128"/>
      <c r="K358" s="170">
        <f>SUMIFS(K349:K356,B349:B356,"工事")</f>
        <v>0</v>
      </c>
      <c r="L358" s="171"/>
      <c r="M358" s="172">
        <f t="shared" si="82"/>
        <v>0</v>
      </c>
      <c r="N358" s="131"/>
    </row>
    <row r="359" spans="2:14" ht="18.75" customHeight="1" thickBot="1" x14ac:dyDescent="0.45">
      <c r="B359" s="240"/>
      <c r="C359" s="241"/>
      <c r="D359" s="242" t="s">
        <v>142</v>
      </c>
      <c r="E359" s="243" t="s">
        <v>94</v>
      </c>
      <c r="F359" s="244" t="s">
        <v>380</v>
      </c>
      <c r="G359" s="421" t="s">
        <v>380</v>
      </c>
      <c r="H359" s="245"/>
      <c r="I359" s="246">
        <f>I357+I358</f>
        <v>0</v>
      </c>
      <c r="J359" s="247"/>
      <c r="K359" s="248">
        <f>K357+K358</f>
        <v>0</v>
      </c>
      <c r="L359" s="249"/>
      <c r="M359" s="250">
        <f t="shared" si="82"/>
        <v>0</v>
      </c>
      <c r="N359" s="251"/>
    </row>
    <row r="360" spans="2:14" ht="18.75" customHeight="1" thickTop="1" x14ac:dyDescent="0.4">
      <c r="B360" s="132"/>
      <c r="C360" s="252" t="s">
        <v>97</v>
      </c>
      <c r="D360" s="224" t="s">
        <v>80</v>
      </c>
      <c r="E360" s="225" t="s">
        <v>98</v>
      </c>
      <c r="F360" s="204" t="s">
        <v>380</v>
      </c>
      <c r="G360" s="418" t="s">
        <v>380</v>
      </c>
      <c r="H360" s="138"/>
      <c r="I360" s="226">
        <f>SUMIFS(I337:I359,D337:D359,"設備費7")</f>
        <v>0</v>
      </c>
      <c r="J360" s="140"/>
      <c r="K360" s="227">
        <f>SUMIFS(K337:K359,D337:D359,"設備費7")</f>
        <v>0</v>
      </c>
      <c r="L360" s="206"/>
      <c r="M360" s="228">
        <f t="shared" si="82"/>
        <v>0</v>
      </c>
      <c r="N360" s="143"/>
    </row>
    <row r="361" spans="2:14" ht="18.75" customHeight="1" x14ac:dyDescent="0.4">
      <c r="B361" s="122"/>
      <c r="C361" s="174" t="s">
        <v>97</v>
      </c>
      <c r="D361" s="230" t="s">
        <v>99</v>
      </c>
      <c r="E361" s="176" t="s">
        <v>98</v>
      </c>
      <c r="F361" s="167" t="s">
        <v>380</v>
      </c>
      <c r="G361" s="419" t="s">
        <v>380</v>
      </c>
      <c r="H361" s="126"/>
      <c r="I361" s="169">
        <f>SUMIFS(I337:I359,D337:D359,"工事費7")</f>
        <v>0</v>
      </c>
      <c r="J361" s="128"/>
      <c r="K361" s="170">
        <f>SUMIFS(K337:K359,D337:D359,"工事費7")</f>
        <v>0</v>
      </c>
      <c r="L361" s="171"/>
      <c r="M361" s="172">
        <f t="shared" si="82"/>
        <v>0</v>
      </c>
      <c r="N361" s="131"/>
    </row>
    <row r="362" spans="2:14" ht="18.75" customHeight="1" thickBot="1" x14ac:dyDescent="0.45">
      <c r="B362" s="240"/>
      <c r="C362" s="241"/>
      <c r="D362" s="253" t="s">
        <v>100</v>
      </c>
      <c r="E362" s="243" t="s">
        <v>98</v>
      </c>
      <c r="F362" s="244" t="s">
        <v>380</v>
      </c>
      <c r="G362" s="421" t="s">
        <v>380</v>
      </c>
      <c r="H362" s="245"/>
      <c r="I362" s="246">
        <f>I360+I361</f>
        <v>0</v>
      </c>
      <c r="J362" s="247"/>
      <c r="K362" s="248">
        <f>K360+K361</f>
        <v>0</v>
      </c>
      <c r="L362" s="249"/>
      <c r="M362" s="250">
        <f t="shared" si="82"/>
        <v>0</v>
      </c>
      <c r="N362" s="251"/>
    </row>
    <row r="363" spans="2:14" ht="18.75" customHeight="1" thickTop="1" x14ac:dyDescent="0.4">
      <c r="B363" s="122"/>
      <c r="C363" s="532" t="s">
        <v>143</v>
      </c>
      <c r="D363" s="533"/>
      <c r="E363" s="534"/>
      <c r="F363" s="123"/>
      <c r="G363" s="124"/>
      <c r="H363" s="126"/>
      <c r="I363" s="126"/>
      <c r="J363" s="127"/>
      <c r="K363" s="128"/>
      <c r="L363" s="171"/>
      <c r="M363" s="130"/>
      <c r="N363" s="131"/>
    </row>
    <row r="364" spans="2:14" ht="18.75" customHeight="1" x14ac:dyDescent="0.4">
      <c r="B364" s="122"/>
      <c r="C364" s="526" t="s">
        <v>144</v>
      </c>
      <c r="D364" s="527"/>
      <c r="E364" s="528"/>
      <c r="F364" s="123"/>
      <c r="G364" s="124"/>
      <c r="H364" s="125"/>
      <c r="I364" s="126"/>
      <c r="J364" s="127"/>
      <c r="K364" s="128"/>
      <c r="L364" s="171" t="str">
        <f t="shared" ref="L364:L372" si="83">IF(H364-J364=0,"",H364-J364)</f>
        <v/>
      </c>
      <c r="M364" s="130"/>
      <c r="N364" s="131"/>
    </row>
    <row r="365" spans="2:14" ht="18.75" customHeight="1" x14ac:dyDescent="0.4">
      <c r="B365" s="122" t="s">
        <v>88</v>
      </c>
      <c r="C365" s="208"/>
      <c r="D365" s="209"/>
      <c r="E365" s="210"/>
      <c r="F365" s="123"/>
      <c r="G365" s="124"/>
      <c r="H365" s="125"/>
      <c r="I365" s="126">
        <f t="shared" ref="I365:I372" si="84">ROUNDDOWN(G365*H365,0)</f>
        <v>0</v>
      </c>
      <c r="J365" s="127"/>
      <c r="K365" s="128">
        <f t="shared" ref="K365:K372" si="85">ROUNDDOWN(G365*J365,0)</f>
        <v>0</v>
      </c>
      <c r="L365" s="171" t="str">
        <f t="shared" si="83"/>
        <v/>
      </c>
      <c r="M365" s="130">
        <f>I365-K365</f>
        <v>0</v>
      </c>
      <c r="N365" s="131"/>
    </row>
    <row r="366" spans="2:14" ht="18.75" customHeight="1" x14ac:dyDescent="0.4">
      <c r="B366" s="122" t="s">
        <v>89</v>
      </c>
      <c r="C366" s="208"/>
      <c r="D366" s="209"/>
      <c r="E366" s="210"/>
      <c r="F366" s="123"/>
      <c r="G366" s="124"/>
      <c r="H366" s="125"/>
      <c r="I366" s="126">
        <f t="shared" si="84"/>
        <v>0</v>
      </c>
      <c r="J366" s="127"/>
      <c r="K366" s="128">
        <f t="shared" si="85"/>
        <v>0</v>
      </c>
      <c r="L366" s="171" t="str">
        <f t="shared" si="83"/>
        <v/>
      </c>
      <c r="M366" s="130">
        <f t="shared" ref="M366:M372" si="86">I366-K366</f>
        <v>0</v>
      </c>
      <c r="N366" s="131"/>
    </row>
    <row r="367" spans="2:14" ht="18.75" customHeight="1" x14ac:dyDescent="0.4">
      <c r="B367" s="122"/>
      <c r="C367" s="208"/>
      <c r="D367" s="209"/>
      <c r="E367" s="210"/>
      <c r="F367" s="123"/>
      <c r="G367" s="124"/>
      <c r="H367" s="125"/>
      <c r="I367" s="126">
        <f t="shared" si="84"/>
        <v>0</v>
      </c>
      <c r="J367" s="127"/>
      <c r="K367" s="128">
        <f t="shared" si="85"/>
        <v>0</v>
      </c>
      <c r="L367" s="171" t="str">
        <f t="shared" si="83"/>
        <v/>
      </c>
      <c r="M367" s="130">
        <f t="shared" si="86"/>
        <v>0</v>
      </c>
      <c r="N367" s="131"/>
    </row>
    <row r="368" spans="2:14" ht="18.75" customHeight="1" x14ac:dyDescent="0.4">
      <c r="B368" s="122"/>
      <c r="C368" s="208"/>
      <c r="D368" s="209"/>
      <c r="E368" s="210"/>
      <c r="F368" s="123"/>
      <c r="G368" s="124"/>
      <c r="H368" s="125"/>
      <c r="I368" s="126">
        <f t="shared" si="84"/>
        <v>0</v>
      </c>
      <c r="J368" s="127"/>
      <c r="K368" s="128">
        <f t="shared" si="85"/>
        <v>0</v>
      </c>
      <c r="L368" s="171" t="str">
        <f t="shared" si="83"/>
        <v/>
      </c>
      <c r="M368" s="130">
        <f t="shared" si="86"/>
        <v>0</v>
      </c>
      <c r="N368" s="131"/>
    </row>
    <row r="369" spans="2:14" ht="18.75" customHeight="1" x14ac:dyDescent="0.4">
      <c r="B369" s="122"/>
      <c r="C369" s="208"/>
      <c r="D369" s="209"/>
      <c r="E369" s="210"/>
      <c r="F369" s="123"/>
      <c r="G369" s="124"/>
      <c r="H369" s="125"/>
      <c r="I369" s="126">
        <f t="shared" si="84"/>
        <v>0</v>
      </c>
      <c r="J369" s="127"/>
      <c r="K369" s="128">
        <f t="shared" si="85"/>
        <v>0</v>
      </c>
      <c r="L369" s="171" t="str">
        <f t="shared" si="83"/>
        <v/>
      </c>
      <c r="M369" s="130">
        <f t="shared" si="86"/>
        <v>0</v>
      </c>
      <c r="N369" s="131"/>
    </row>
    <row r="370" spans="2:14" ht="18.75" customHeight="1" x14ac:dyDescent="0.4">
      <c r="B370" s="122"/>
      <c r="C370" s="208"/>
      <c r="D370" s="209"/>
      <c r="E370" s="210"/>
      <c r="F370" s="123"/>
      <c r="G370" s="124"/>
      <c r="H370" s="125"/>
      <c r="I370" s="126">
        <f t="shared" si="84"/>
        <v>0</v>
      </c>
      <c r="J370" s="127"/>
      <c r="K370" s="128">
        <f t="shared" si="85"/>
        <v>0</v>
      </c>
      <c r="L370" s="171" t="str">
        <f t="shared" si="83"/>
        <v/>
      </c>
      <c r="M370" s="130">
        <f t="shared" si="86"/>
        <v>0</v>
      </c>
      <c r="N370" s="131"/>
    </row>
    <row r="371" spans="2:14" ht="18.75" customHeight="1" x14ac:dyDescent="0.4">
      <c r="B371" s="122"/>
      <c r="C371" s="208"/>
      <c r="D371" s="209"/>
      <c r="E371" s="210"/>
      <c r="F371" s="123"/>
      <c r="G371" s="124"/>
      <c r="H371" s="125"/>
      <c r="I371" s="126">
        <f t="shared" si="84"/>
        <v>0</v>
      </c>
      <c r="J371" s="127"/>
      <c r="K371" s="128">
        <f t="shared" si="85"/>
        <v>0</v>
      </c>
      <c r="L371" s="171" t="str">
        <f t="shared" si="83"/>
        <v/>
      </c>
      <c r="M371" s="130">
        <f t="shared" si="86"/>
        <v>0</v>
      </c>
      <c r="N371" s="131"/>
    </row>
    <row r="372" spans="2:14" ht="18.75" customHeight="1" thickBot="1" x14ac:dyDescent="0.45">
      <c r="B372" s="211"/>
      <c r="C372" s="212"/>
      <c r="D372" s="213"/>
      <c r="E372" s="214"/>
      <c r="F372" s="215"/>
      <c r="G372" s="216"/>
      <c r="H372" s="217"/>
      <c r="I372" s="218">
        <f t="shared" si="84"/>
        <v>0</v>
      </c>
      <c r="J372" s="219"/>
      <c r="K372" s="220">
        <f t="shared" si="85"/>
        <v>0</v>
      </c>
      <c r="L372" s="221" t="str">
        <f t="shared" si="83"/>
        <v/>
      </c>
      <c r="M372" s="222">
        <f t="shared" si="86"/>
        <v>0</v>
      </c>
      <c r="N372" s="104"/>
    </row>
    <row r="373" spans="2:14" ht="18.75" customHeight="1" x14ac:dyDescent="0.4">
      <c r="B373" s="132"/>
      <c r="C373" s="223" t="s">
        <v>145</v>
      </c>
      <c r="D373" s="224" t="s">
        <v>146</v>
      </c>
      <c r="E373" s="225" t="s">
        <v>92</v>
      </c>
      <c r="F373" s="204" t="s">
        <v>380</v>
      </c>
      <c r="G373" s="418" t="s">
        <v>380</v>
      </c>
      <c r="H373" s="138"/>
      <c r="I373" s="226">
        <f>SUMIFS(I365:I372,B365:B372,"設備")</f>
        <v>0</v>
      </c>
      <c r="J373" s="140"/>
      <c r="K373" s="227">
        <f>SUMIFS(K365:K372,B365:B372,"設備")</f>
        <v>0</v>
      </c>
      <c r="L373" s="206"/>
      <c r="M373" s="228">
        <f>I373-K373</f>
        <v>0</v>
      </c>
      <c r="N373" s="143"/>
    </row>
    <row r="374" spans="2:14" ht="18.75" customHeight="1" x14ac:dyDescent="0.4">
      <c r="B374" s="122"/>
      <c r="C374" s="223" t="s">
        <v>145</v>
      </c>
      <c r="D374" s="230" t="s">
        <v>147</v>
      </c>
      <c r="E374" s="176" t="s">
        <v>92</v>
      </c>
      <c r="F374" s="167" t="s">
        <v>380</v>
      </c>
      <c r="G374" s="419" t="s">
        <v>380</v>
      </c>
      <c r="H374" s="126"/>
      <c r="I374" s="169">
        <f>SUMIFS(I365:I372,B365:B372,"工事")</f>
        <v>0</v>
      </c>
      <c r="J374" s="128"/>
      <c r="K374" s="170">
        <f>SUMIFS(K365:K372,B365:B372,"工事")</f>
        <v>0</v>
      </c>
      <c r="L374" s="171"/>
      <c r="M374" s="172">
        <f>I374-K374</f>
        <v>0</v>
      </c>
      <c r="N374" s="131"/>
    </row>
    <row r="375" spans="2:14" ht="18.75" customHeight="1" thickBot="1" x14ac:dyDescent="0.45">
      <c r="B375" s="211"/>
      <c r="C375" s="231"/>
      <c r="D375" s="232" t="s">
        <v>145</v>
      </c>
      <c r="E375" s="233" t="s">
        <v>94</v>
      </c>
      <c r="F375" s="234" t="s">
        <v>380</v>
      </c>
      <c r="G375" s="420" t="s">
        <v>380</v>
      </c>
      <c r="H375" s="218"/>
      <c r="I375" s="235">
        <f>I373+I374</f>
        <v>0</v>
      </c>
      <c r="J375" s="220"/>
      <c r="K375" s="236">
        <f>K373+K374</f>
        <v>0</v>
      </c>
      <c r="L375" s="221"/>
      <c r="M375" s="237">
        <f>I375-K375</f>
        <v>0</v>
      </c>
      <c r="N375" s="104"/>
    </row>
    <row r="376" spans="2:14" ht="18.75" customHeight="1" x14ac:dyDescent="0.4">
      <c r="B376" s="122"/>
      <c r="C376" s="529" t="s">
        <v>148</v>
      </c>
      <c r="D376" s="530"/>
      <c r="E376" s="531"/>
      <c r="F376" s="123"/>
      <c r="G376" s="124"/>
      <c r="H376" s="125"/>
      <c r="I376" s="138"/>
      <c r="J376" s="238"/>
      <c r="K376" s="196"/>
      <c r="L376" s="206" t="str">
        <f t="shared" ref="L376:L384" si="87">IF(H376-J376=0,"",H376-J376)</f>
        <v/>
      </c>
      <c r="M376" s="142"/>
      <c r="N376" s="131"/>
    </row>
    <row r="377" spans="2:14" ht="18.75" customHeight="1" x14ac:dyDescent="0.4">
      <c r="B377" s="122" t="s">
        <v>88</v>
      </c>
      <c r="C377" s="208"/>
      <c r="D377" s="209"/>
      <c r="E377" s="239"/>
      <c r="F377" s="123"/>
      <c r="G377" s="124"/>
      <c r="H377" s="125"/>
      <c r="I377" s="126">
        <f t="shared" ref="I377:I384" si="88">ROUNDDOWN(G377*H377,0)</f>
        <v>0</v>
      </c>
      <c r="J377" s="127"/>
      <c r="K377" s="128">
        <f t="shared" ref="K377:K384" si="89">ROUNDDOWN(G377*J377,0)</f>
        <v>0</v>
      </c>
      <c r="L377" s="171" t="str">
        <f t="shared" si="87"/>
        <v/>
      </c>
      <c r="M377" s="130">
        <f t="shared" ref="M377" si="90">I377-K377</f>
        <v>0</v>
      </c>
      <c r="N377" s="131"/>
    </row>
    <row r="378" spans="2:14" ht="18.75" customHeight="1" x14ac:dyDescent="0.4">
      <c r="B378" s="122"/>
      <c r="C378" s="208"/>
      <c r="D378" s="209"/>
      <c r="E378" s="210"/>
      <c r="F378" s="123"/>
      <c r="G378" s="124"/>
      <c r="H378" s="125"/>
      <c r="I378" s="126">
        <f t="shared" si="88"/>
        <v>0</v>
      </c>
      <c r="J378" s="127"/>
      <c r="K378" s="128">
        <f t="shared" si="89"/>
        <v>0</v>
      </c>
      <c r="L378" s="171" t="str">
        <f t="shared" si="87"/>
        <v/>
      </c>
      <c r="M378" s="130">
        <f>I378-K378</f>
        <v>0</v>
      </c>
      <c r="N378" s="131"/>
    </row>
    <row r="379" spans="2:14" ht="18.75" customHeight="1" x14ac:dyDescent="0.4">
      <c r="B379" s="122"/>
      <c r="C379" s="208"/>
      <c r="D379" s="209"/>
      <c r="E379" s="210"/>
      <c r="F379" s="123"/>
      <c r="G379" s="124"/>
      <c r="H379" s="125"/>
      <c r="I379" s="126">
        <f>ROUNDDOWN(G379*H379,0)</f>
        <v>0</v>
      </c>
      <c r="J379" s="127"/>
      <c r="K379" s="128">
        <f t="shared" si="89"/>
        <v>0</v>
      </c>
      <c r="L379" s="171" t="str">
        <f t="shared" si="87"/>
        <v/>
      </c>
      <c r="M379" s="130">
        <f t="shared" ref="M379:M390" si="91">I379-K379</f>
        <v>0</v>
      </c>
      <c r="N379" s="131"/>
    </row>
    <row r="380" spans="2:14" ht="18.75" customHeight="1" x14ac:dyDescent="0.4">
      <c r="B380" s="122"/>
      <c r="C380" s="208"/>
      <c r="D380" s="209"/>
      <c r="E380" s="210"/>
      <c r="F380" s="123"/>
      <c r="G380" s="124"/>
      <c r="H380" s="125"/>
      <c r="I380" s="126">
        <f t="shared" si="88"/>
        <v>0</v>
      </c>
      <c r="J380" s="127"/>
      <c r="K380" s="128">
        <f t="shared" si="89"/>
        <v>0</v>
      </c>
      <c r="L380" s="171" t="str">
        <f t="shared" si="87"/>
        <v/>
      </c>
      <c r="M380" s="130">
        <f t="shared" si="91"/>
        <v>0</v>
      </c>
      <c r="N380" s="131"/>
    </row>
    <row r="381" spans="2:14" ht="18.75" customHeight="1" x14ac:dyDescent="0.4">
      <c r="B381" s="122"/>
      <c r="C381" s="208"/>
      <c r="D381" s="209"/>
      <c r="E381" s="210"/>
      <c r="F381" s="123"/>
      <c r="G381" s="124"/>
      <c r="H381" s="125"/>
      <c r="I381" s="126">
        <f t="shared" si="88"/>
        <v>0</v>
      </c>
      <c r="J381" s="127"/>
      <c r="K381" s="128">
        <f t="shared" si="89"/>
        <v>0</v>
      </c>
      <c r="L381" s="171" t="str">
        <f t="shared" si="87"/>
        <v/>
      </c>
      <c r="M381" s="130">
        <f t="shared" si="91"/>
        <v>0</v>
      </c>
      <c r="N381" s="131"/>
    </row>
    <row r="382" spans="2:14" ht="18.75" customHeight="1" x14ac:dyDescent="0.4">
      <c r="B382" s="122"/>
      <c r="C382" s="208"/>
      <c r="D382" s="209"/>
      <c r="E382" s="210"/>
      <c r="F382" s="123"/>
      <c r="G382" s="124"/>
      <c r="H382" s="125"/>
      <c r="I382" s="126">
        <f t="shared" si="88"/>
        <v>0</v>
      </c>
      <c r="J382" s="127"/>
      <c r="K382" s="128">
        <f t="shared" si="89"/>
        <v>0</v>
      </c>
      <c r="L382" s="171" t="str">
        <f t="shared" si="87"/>
        <v/>
      </c>
      <c r="M382" s="130">
        <f t="shared" si="91"/>
        <v>0</v>
      </c>
      <c r="N382" s="131"/>
    </row>
    <row r="383" spans="2:14" ht="18.75" customHeight="1" x14ac:dyDescent="0.4">
      <c r="B383" s="122"/>
      <c r="C383" s="208"/>
      <c r="D383" s="209"/>
      <c r="E383" s="210"/>
      <c r="F383" s="123"/>
      <c r="G383" s="124"/>
      <c r="H383" s="125"/>
      <c r="I383" s="126">
        <f t="shared" si="88"/>
        <v>0</v>
      </c>
      <c r="J383" s="127"/>
      <c r="K383" s="128">
        <f>ROUNDDOWN(G383*J383,0)</f>
        <v>0</v>
      </c>
      <c r="L383" s="171" t="str">
        <f t="shared" si="87"/>
        <v/>
      </c>
      <c r="M383" s="130">
        <f t="shared" si="91"/>
        <v>0</v>
      </c>
      <c r="N383" s="131"/>
    </row>
    <row r="384" spans="2:14" ht="18.75" customHeight="1" thickBot="1" x14ac:dyDescent="0.45">
      <c r="B384" s="211"/>
      <c r="C384" s="212"/>
      <c r="D384" s="213"/>
      <c r="E384" s="214"/>
      <c r="F384" s="215"/>
      <c r="G384" s="216"/>
      <c r="H384" s="217"/>
      <c r="I384" s="218">
        <f t="shared" si="88"/>
        <v>0</v>
      </c>
      <c r="J384" s="219"/>
      <c r="K384" s="220">
        <f t="shared" si="89"/>
        <v>0</v>
      </c>
      <c r="L384" s="221" t="str">
        <f t="shared" si="87"/>
        <v/>
      </c>
      <c r="M384" s="222">
        <f t="shared" si="91"/>
        <v>0</v>
      </c>
      <c r="N384" s="104"/>
    </row>
    <row r="385" spans="2:14" ht="18.75" customHeight="1" x14ac:dyDescent="0.4">
      <c r="B385" s="132"/>
      <c r="C385" s="223" t="s">
        <v>149</v>
      </c>
      <c r="D385" s="224" t="s">
        <v>146</v>
      </c>
      <c r="E385" s="225" t="s">
        <v>92</v>
      </c>
      <c r="F385" s="204" t="s">
        <v>380</v>
      </c>
      <c r="G385" s="418" t="s">
        <v>380</v>
      </c>
      <c r="H385" s="138"/>
      <c r="I385" s="226">
        <f>SUMIFS(I377:I384,B377:B384,"設備")</f>
        <v>0</v>
      </c>
      <c r="J385" s="140"/>
      <c r="K385" s="227">
        <f>SUMIFS(K377:K384,B377:B384,"設備")</f>
        <v>0</v>
      </c>
      <c r="L385" s="206"/>
      <c r="M385" s="228">
        <f t="shared" si="91"/>
        <v>0</v>
      </c>
      <c r="N385" s="143"/>
    </row>
    <row r="386" spans="2:14" ht="18.75" customHeight="1" x14ac:dyDescent="0.4">
      <c r="B386" s="122"/>
      <c r="C386" s="223" t="s">
        <v>149</v>
      </c>
      <c r="D386" s="230" t="s">
        <v>147</v>
      </c>
      <c r="E386" s="176" t="s">
        <v>92</v>
      </c>
      <c r="F386" s="167" t="s">
        <v>380</v>
      </c>
      <c r="G386" s="419" t="s">
        <v>380</v>
      </c>
      <c r="H386" s="126"/>
      <c r="I386" s="169">
        <f>SUMIFS(I377:I384,B377:B384,"工事")</f>
        <v>0</v>
      </c>
      <c r="J386" s="128"/>
      <c r="K386" s="170">
        <f>SUMIFS(K377:K384,B377:B384,"工事")</f>
        <v>0</v>
      </c>
      <c r="L386" s="171"/>
      <c r="M386" s="172">
        <f t="shared" si="91"/>
        <v>0</v>
      </c>
      <c r="N386" s="131"/>
    </row>
    <row r="387" spans="2:14" ht="18.75" customHeight="1" thickBot="1" x14ac:dyDescent="0.45">
      <c r="B387" s="240"/>
      <c r="C387" s="241"/>
      <c r="D387" s="242" t="s">
        <v>149</v>
      </c>
      <c r="E387" s="243" t="s">
        <v>94</v>
      </c>
      <c r="F387" s="244" t="s">
        <v>380</v>
      </c>
      <c r="G387" s="421" t="s">
        <v>380</v>
      </c>
      <c r="H387" s="245"/>
      <c r="I387" s="246">
        <f>I385+I386</f>
        <v>0</v>
      </c>
      <c r="J387" s="247"/>
      <c r="K387" s="248">
        <f>K385+K386</f>
        <v>0</v>
      </c>
      <c r="L387" s="249"/>
      <c r="M387" s="250">
        <f t="shared" si="91"/>
        <v>0</v>
      </c>
      <c r="N387" s="251"/>
    </row>
    <row r="388" spans="2:14" ht="18.75" customHeight="1" thickTop="1" x14ac:dyDescent="0.4">
      <c r="B388" s="132"/>
      <c r="C388" s="252" t="s">
        <v>97</v>
      </c>
      <c r="D388" s="224" t="s">
        <v>80</v>
      </c>
      <c r="E388" s="225" t="s">
        <v>98</v>
      </c>
      <c r="F388" s="204" t="s">
        <v>380</v>
      </c>
      <c r="G388" s="418" t="s">
        <v>380</v>
      </c>
      <c r="H388" s="138"/>
      <c r="I388" s="226">
        <f>SUMIFS(I365:I387,D365:D387,"設備費8")</f>
        <v>0</v>
      </c>
      <c r="J388" s="140"/>
      <c r="K388" s="227">
        <f>SUMIFS(K365:K387,D365:D387,"設備費8")</f>
        <v>0</v>
      </c>
      <c r="L388" s="206"/>
      <c r="M388" s="228">
        <f t="shared" si="91"/>
        <v>0</v>
      </c>
      <c r="N388" s="143"/>
    </row>
    <row r="389" spans="2:14" ht="18.75" customHeight="1" x14ac:dyDescent="0.4">
      <c r="B389" s="122"/>
      <c r="C389" s="174" t="s">
        <v>97</v>
      </c>
      <c r="D389" s="230" t="s">
        <v>99</v>
      </c>
      <c r="E389" s="176" t="s">
        <v>98</v>
      </c>
      <c r="F389" s="167" t="s">
        <v>380</v>
      </c>
      <c r="G389" s="419" t="s">
        <v>380</v>
      </c>
      <c r="H389" s="126"/>
      <c r="I389" s="169">
        <f>SUMIFS(I365:I387,D365:D387,"工事費8")</f>
        <v>0</v>
      </c>
      <c r="J389" s="128"/>
      <c r="K389" s="170">
        <f>SUMIFS(K365:K387,D365:D387,"工事費8")</f>
        <v>0</v>
      </c>
      <c r="L389" s="171"/>
      <c r="M389" s="172">
        <f t="shared" si="91"/>
        <v>0</v>
      </c>
      <c r="N389" s="131"/>
    </row>
    <row r="390" spans="2:14" ht="18.75" customHeight="1" thickBot="1" x14ac:dyDescent="0.45">
      <c r="B390" s="240"/>
      <c r="C390" s="241"/>
      <c r="D390" s="253" t="s">
        <v>100</v>
      </c>
      <c r="E390" s="243" t="s">
        <v>98</v>
      </c>
      <c r="F390" s="244" t="s">
        <v>380</v>
      </c>
      <c r="G390" s="421" t="s">
        <v>380</v>
      </c>
      <c r="H390" s="245"/>
      <c r="I390" s="246">
        <f>I388+I389</f>
        <v>0</v>
      </c>
      <c r="J390" s="247"/>
      <c r="K390" s="248">
        <f>K388+K389</f>
        <v>0</v>
      </c>
      <c r="L390" s="249"/>
      <c r="M390" s="250">
        <f t="shared" si="91"/>
        <v>0</v>
      </c>
      <c r="N390" s="251"/>
    </row>
    <row r="391" spans="2:14" ht="18.75" customHeight="1" thickTop="1" x14ac:dyDescent="0.4"/>
  </sheetData>
  <sheetProtection sheet="1" objects="1" scenarios="1" insertRows="0" deleteColumns="0" deleteRows="0"/>
  <mergeCells count="50">
    <mergeCell ref="B13:I13"/>
    <mergeCell ref="C376:E376"/>
    <mergeCell ref="C320:E320"/>
    <mergeCell ref="C335:E335"/>
    <mergeCell ref="C336:E336"/>
    <mergeCell ref="C348:E348"/>
    <mergeCell ref="C363:E363"/>
    <mergeCell ref="C364:E364"/>
    <mergeCell ref="C228:E228"/>
    <mergeCell ref="C255:E255"/>
    <mergeCell ref="C256:E256"/>
    <mergeCell ref="C280:E280"/>
    <mergeCell ref="C307:E307"/>
    <mergeCell ref="C308:E308"/>
    <mergeCell ref="C124:E124"/>
    <mergeCell ref="C151:E151"/>
    <mergeCell ref="C152:E152"/>
    <mergeCell ref="C176:E176"/>
    <mergeCell ref="C203:E203"/>
    <mergeCell ref="C204:E204"/>
    <mergeCell ref="E46:F46"/>
    <mergeCell ref="C47:E47"/>
    <mergeCell ref="C48:E48"/>
    <mergeCell ref="C72:E72"/>
    <mergeCell ref="C99:E99"/>
    <mergeCell ref="C100:E100"/>
    <mergeCell ref="B44:F44"/>
    <mergeCell ref="C24:E24"/>
    <mergeCell ref="C25:E25"/>
    <mergeCell ref="C26:E26"/>
    <mergeCell ref="C31:E31"/>
    <mergeCell ref="C32:E32"/>
    <mergeCell ref="C33:E33"/>
    <mergeCell ref="C34:E34"/>
    <mergeCell ref="C35:E35"/>
    <mergeCell ref="C36:E36"/>
    <mergeCell ref="C37:E37"/>
    <mergeCell ref="C38:E38"/>
    <mergeCell ref="C23:E23"/>
    <mergeCell ref="B14:B16"/>
    <mergeCell ref="F14:F16"/>
    <mergeCell ref="G14:M14"/>
    <mergeCell ref="G15:G16"/>
    <mergeCell ref="H15:I15"/>
    <mergeCell ref="J15:K15"/>
    <mergeCell ref="L15:M15"/>
    <mergeCell ref="B17:F17"/>
    <mergeCell ref="C20:E20"/>
    <mergeCell ref="C21:E21"/>
    <mergeCell ref="C22:E22"/>
  </mergeCells>
  <phoneticPr fontId="3"/>
  <dataValidations count="4">
    <dataValidation type="list" allowBlank="1" showInputMessage="1" sqref="F72:F92 F100:F120 F336:F344 F280:F300 F308:F316 F228:F248 F256:F276 F176:F196 F204:F224 F124:F144 F152:F172 F364:F372 F376:F384 F348:F356 F320:F328 F48:F68" xr:uid="{00000000-0002-0000-0400-000000000000}">
      <formula1>"式,台,個,本,ｍ,面,ヶ所"</formula1>
    </dataValidation>
    <dataValidation allowBlank="1" showInputMessage="1" sqref="F47 F307 F255 F203 F151 F99 F363 F335 F18:F43" xr:uid="{00000000-0002-0000-0400-000001000000}"/>
    <dataValidation type="list" allowBlank="1" showInputMessage="1" showErrorMessage="1" sqref="B101:B120 B72:B92 B337:B344 B309:B316 B280:B300 B257:B276 B228:B248 B205:B224 B176:B196 B153:B172 B124:B144 B365:B372 B376:B384 B348:B356 B320:B328 B49:B68" xr:uid="{00000000-0002-0000-0400-000002000000}">
      <formula1>"設備,工事"</formula1>
    </dataValidation>
    <dataValidation allowBlank="1" showInputMessage="1" showErrorMessage="1" promptTitle="▼-------------------------" prompt="１ページ目（集計）の_x000a_番号．名称と一致させてください。" sqref="C47:E47 C73 E73 C307:E307 C321 E321 C255:E255 C281 E281 C203:E203 C229 E229 C151:E151 C177 E177 C99:E99 C125 E125 C363:E363 C377 E377 C335:E335 C349 E349" xr:uid="{00000000-0002-0000-0400-000003000000}"/>
  </dataValidations>
  <printOptions horizontalCentered="1"/>
  <pageMargins left="0.59055118110236227" right="0.23622047244094491" top="0.55118110236220474" bottom="0.55118110236220474" header="0.31496062992125984" footer="0.31496062992125984"/>
  <pageSetup paperSize="9" scale="65" fitToHeight="0" orientation="portrait" cellComments="asDisplayed" errors="NA" r:id="rId1"/>
  <headerFooter alignWithMargins="0">
    <oddFooter>&amp;R&amp;"ＭＳ Ｐ明朝,標準"&amp;8コミュニティZEH</oddFooter>
  </headerFooter>
  <rowBreaks count="1" manualBreakCount="1">
    <brk id="42" max="1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E97B-B5C8-4DCA-A15B-C696ACDDD12E}">
  <dimension ref="A1:AC54"/>
  <sheetViews>
    <sheetView showGridLines="0" view="pageBreakPreview" zoomScale="90" zoomScaleNormal="100" zoomScaleSheetLayoutView="90" workbookViewId="0">
      <selection activeCell="I10" sqref="I10:O10"/>
    </sheetView>
  </sheetViews>
  <sheetFormatPr defaultRowHeight="20.100000000000001" customHeight="1" x14ac:dyDescent="0.4"/>
  <cols>
    <col min="1" max="1" width="4.75" style="258" customWidth="1"/>
    <col min="2" max="16" width="3.875" style="258" customWidth="1"/>
    <col min="17" max="17" width="3.875" style="260" customWidth="1"/>
    <col min="18" max="22" width="3.875" style="258" customWidth="1"/>
    <col min="23" max="23" width="3.125" style="258" customWidth="1"/>
    <col min="24" max="24" width="3.875" style="258" customWidth="1"/>
    <col min="25" max="25" width="3.75" style="258" customWidth="1"/>
    <col min="26" max="26" width="8" style="258" hidden="1" customWidth="1"/>
    <col min="27" max="28" width="11.25" style="258" hidden="1" customWidth="1"/>
    <col min="29" max="29" width="2" style="258" customWidth="1"/>
    <col min="30" max="220" width="9" style="258"/>
    <col min="221" max="244" width="3.75" style="258" customWidth="1"/>
    <col min="245" max="253" width="9" style="258" customWidth="1"/>
    <col min="254" max="254" width="2" style="258" customWidth="1"/>
    <col min="255" max="476" width="9" style="258"/>
    <col min="477" max="500" width="3.75" style="258" customWidth="1"/>
    <col min="501" max="509" width="9" style="258" customWidth="1"/>
    <col min="510" max="510" width="2" style="258" customWidth="1"/>
    <col min="511" max="732" width="9" style="258"/>
    <col min="733" max="756" width="3.75" style="258" customWidth="1"/>
    <col min="757" max="765" width="9" style="258" customWidth="1"/>
    <col min="766" max="766" width="2" style="258" customWidth="1"/>
    <col min="767" max="988" width="9" style="258"/>
    <col min="989" max="1012" width="3.75" style="258" customWidth="1"/>
    <col min="1013" max="1021" width="9" style="258" customWidth="1"/>
    <col min="1022" max="1022" width="2" style="258" customWidth="1"/>
    <col min="1023" max="1244" width="9" style="258"/>
    <col min="1245" max="1268" width="3.75" style="258" customWidth="1"/>
    <col min="1269" max="1277" width="9" style="258" customWidth="1"/>
    <col min="1278" max="1278" width="2" style="258" customWidth="1"/>
    <col min="1279" max="1500" width="9" style="258"/>
    <col min="1501" max="1524" width="3.75" style="258" customWidth="1"/>
    <col min="1525" max="1533" width="9" style="258" customWidth="1"/>
    <col min="1534" max="1534" width="2" style="258" customWidth="1"/>
    <col min="1535" max="1756" width="9" style="258"/>
    <col min="1757" max="1780" width="3.75" style="258" customWidth="1"/>
    <col min="1781" max="1789" width="9" style="258" customWidth="1"/>
    <col min="1790" max="1790" width="2" style="258" customWidth="1"/>
    <col min="1791" max="2012" width="9" style="258"/>
    <col min="2013" max="2036" width="3.75" style="258" customWidth="1"/>
    <col min="2037" max="2045" width="9" style="258" customWidth="1"/>
    <col min="2046" max="2046" width="2" style="258" customWidth="1"/>
    <col min="2047" max="2268" width="9" style="258"/>
    <col min="2269" max="2292" width="3.75" style="258" customWidth="1"/>
    <col min="2293" max="2301" width="9" style="258" customWidth="1"/>
    <col min="2302" max="2302" width="2" style="258" customWidth="1"/>
    <col min="2303" max="2524" width="9" style="258"/>
    <col min="2525" max="2548" width="3.75" style="258" customWidth="1"/>
    <col min="2549" max="2557" width="9" style="258" customWidth="1"/>
    <col min="2558" max="2558" width="2" style="258" customWidth="1"/>
    <col min="2559" max="2780" width="9" style="258"/>
    <col min="2781" max="2804" width="3.75" style="258" customWidth="1"/>
    <col min="2805" max="2813" width="9" style="258" customWidth="1"/>
    <col min="2814" max="2814" width="2" style="258" customWidth="1"/>
    <col min="2815" max="3036" width="9" style="258"/>
    <col min="3037" max="3060" width="3.75" style="258" customWidth="1"/>
    <col min="3061" max="3069" width="9" style="258" customWidth="1"/>
    <col min="3070" max="3070" width="2" style="258" customWidth="1"/>
    <col min="3071" max="3292" width="9" style="258"/>
    <col min="3293" max="3316" width="3.75" style="258" customWidth="1"/>
    <col min="3317" max="3325" width="9" style="258" customWidth="1"/>
    <col min="3326" max="3326" width="2" style="258" customWidth="1"/>
    <col min="3327" max="3548" width="9" style="258"/>
    <col min="3549" max="3572" width="3.75" style="258" customWidth="1"/>
    <col min="3573" max="3581" width="9" style="258" customWidth="1"/>
    <col min="3582" max="3582" width="2" style="258" customWidth="1"/>
    <col min="3583" max="3804" width="9" style="258"/>
    <col min="3805" max="3828" width="3.75" style="258" customWidth="1"/>
    <col min="3829" max="3837" width="9" style="258" customWidth="1"/>
    <col min="3838" max="3838" width="2" style="258" customWidth="1"/>
    <col min="3839" max="4060" width="9" style="258"/>
    <col min="4061" max="4084" width="3.75" style="258" customWidth="1"/>
    <col min="4085" max="4093" width="9" style="258" customWidth="1"/>
    <col min="4094" max="4094" width="2" style="258" customWidth="1"/>
    <col min="4095" max="4316" width="9" style="258"/>
    <col min="4317" max="4340" width="3.75" style="258" customWidth="1"/>
    <col min="4341" max="4349" width="9" style="258" customWidth="1"/>
    <col min="4350" max="4350" width="2" style="258" customWidth="1"/>
    <col min="4351" max="4572" width="9" style="258"/>
    <col min="4573" max="4596" width="3.75" style="258" customWidth="1"/>
    <col min="4597" max="4605" width="9" style="258" customWidth="1"/>
    <col min="4606" max="4606" width="2" style="258" customWidth="1"/>
    <col min="4607" max="4828" width="9" style="258"/>
    <col min="4829" max="4852" width="3.75" style="258" customWidth="1"/>
    <col min="4853" max="4861" width="9" style="258" customWidth="1"/>
    <col min="4862" max="4862" width="2" style="258" customWidth="1"/>
    <col min="4863" max="5084" width="9" style="258"/>
    <col min="5085" max="5108" width="3.75" style="258" customWidth="1"/>
    <col min="5109" max="5117" width="9" style="258" customWidth="1"/>
    <col min="5118" max="5118" width="2" style="258" customWidth="1"/>
    <col min="5119" max="5340" width="9" style="258"/>
    <col min="5341" max="5364" width="3.75" style="258" customWidth="1"/>
    <col min="5365" max="5373" width="9" style="258" customWidth="1"/>
    <col min="5374" max="5374" width="2" style="258" customWidth="1"/>
    <col min="5375" max="5596" width="9" style="258"/>
    <col min="5597" max="5620" width="3.75" style="258" customWidth="1"/>
    <col min="5621" max="5629" width="9" style="258" customWidth="1"/>
    <col min="5630" max="5630" width="2" style="258" customWidth="1"/>
    <col min="5631" max="5852" width="9" style="258"/>
    <col min="5853" max="5876" width="3.75" style="258" customWidth="1"/>
    <col min="5877" max="5885" width="9" style="258" customWidth="1"/>
    <col min="5886" max="5886" width="2" style="258" customWidth="1"/>
    <col min="5887" max="6108" width="9" style="258"/>
    <col min="6109" max="6132" width="3.75" style="258" customWidth="1"/>
    <col min="6133" max="6141" width="9" style="258" customWidth="1"/>
    <col min="6142" max="6142" width="2" style="258" customWidth="1"/>
    <col min="6143" max="6364" width="9" style="258"/>
    <col min="6365" max="6388" width="3.75" style="258" customWidth="1"/>
    <col min="6389" max="6397" width="9" style="258" customWidth="1"/>
    <col min="6398" max="6398" width="2" style="258" customWidth="1"/>
    <col min="6399" max="6620" width="9" style="258"/>
    <col min="6621" max="6644" width="3.75" style="258" customWidth="1"/>
    <col min="6645" max="6653" width="9" style="258" customWidth="1"/>
    <col min="6654" max="6654" width="2" style="258" customWidth="1"/>
    <col min="6655" max="6876" width="9" style="258"/>
    <col min="6877" max="6900" width="3.75" style="258" customWidth="1"/>
    <col min="6901" max="6909" width="9" style="258" customWidth="1"/>
    <col min="6910" max="6910" width="2" style="258" customWidth="1"/>
    <col min="6911" max="7132" width="9" style="258"/>
    <col min="7133" max="7156" width="3.75" style="258" customWidth="1"/>
    <col min="7157" max="7165" width="9" style="258" customWidth="1"/>
    <col min="7166" max="7166" width="2" style="258" customWidth="1"/>
    <col min="7167" max="7388" width="9" style="258"/>
    <col min="7389" max="7412" width="3.75" style="258" customWidth="1"/>
    <col min="7413" max="7421" width="9" style="258" customWidth="1"/>
    <col min="7422" max="7422" width="2" style="258" customWidth="1"/>
    <col min="7423" max="7644" width="9" style="258"/>
    <col min="7645" max="7668" width="3.75" style="258" customWidth="1"/>
    <col min="7669" max="7677" width="9" style="258" customWidth="1"/>
    <col min="7678" max="7678" width="2" style="258" customWidth="1"/>
    <col min="7679" max="7900" width="9" style="258"/>
    <col min="7901" max="7924" width="3.75" style="258" customWidth="1"/>
    <col min="7925" max="7933" width="9" style="258" customWidth="1"/>
    <col min="7934" max="7934" width="2" style="258" customWidth="1"/>
    <col min="7935" max="8156" width="9" style="258"/>
    <col min="8157" max="8180" width="3.75" style="258" customWidth="1"/>
    <col min="8181" max="8189" width="9" style="258" customWidth="1"/>
    <col min="8190" max="8190" width="2" style="258" customWidth="1"/>
    <col min="8191" max="8412" width="9" style="258"/>
    <col min="8413" max="8436" width="3.75" style="258" customWidth="1"/>
    <col min="8437" max="8445" width="9" style="258" customWidth="1"/>
    <col min="8446" max="8446" width="2" style="258" customWidth="1"/>
    <col min="8447" max="8668" width="9" style="258"/>
    <col min="8669" max="8692" width="3.75" style="258" customWidth="1"/>
    <col min="8693" max="8701" width="9" style="258" customWidth="1"/>
    <col min="8702" max="8702" width="2" style="258" customWidth="1"/>
    <col min="8703" max="8924" width="9" style="258"/>
    <col min="8925" max="8948" width="3.75" style="258" customWidth="1"/>
    <col min="8949" max="8957" width="9" style="258" customWidth="1"/>
    <col min="8958" max="8958" width="2" style="258" customWidth="1"/>
    <col min="8959" max="9180" width="9" style="258"/>
    <col min="9181" max="9204" width="3.75" style="258" customWidth="1"/>
    <col min="9205" max="9213" width="9" style="258" customWidth="1"/>
    <col min="9214" max="9214" width="2" style="258" customWidth="1"/>
    <col min="9215" max="9436" width="9" style="258"/>
    <col min="9437" max="9460" width="3.75" style="258" customWidth="1"/>
    <col min="9461" max="9469" width="9" style="258" customWidth="1"/>
    <col min="9470" max="9470" width="2" style="258" customWidth="1"/>
    <col min="9471" max="9692" width="9" style="258"/>
    <col min="9693" max="9716" width="3.75" style="258" customWidth="1"/>
    <col min="9717" max="9725" width="9" style="258" customWidth="1"/>
    <col min="9726" max="9726" width="2" style="258" customWidth="1"/>
    <col min="9727" max="9948" width="9" style="258"/>
    <col min="9949" max="9972" width="3.75" style="258" customWidth="1"/>
    <col min="9973" max="9981" width="9" style="258" customWidth="1"/>
    <col min="9982" max="9982" width="2" style="258" customWidth="1"/>
    <col min="9983" max="10204" width="9" style="258"/>
    <col min="10205" max="10228" width="3.75" style="258" customWidth="1"/>
    <col min="10229" max="10237" width="9" style="258" customWidth="1"/>
    <col min="10238" max="10238" width="2" style="258" customWidth="1"/>
    <col min="10239" max="10460" width="9" style="258"/>
    <col min="10461" max="10484" width="3.75" style="258" customWidth="1"/>
    <col min="10485" max="10493" width="9" style="258" customWidth="1"/>
    <col min="10494" max="10494" width="2" style="258" customWidth="1"/>
    <col min="10495" max="10716" width="9" style="258"/>
    <col min="10717" max="10740" width="3.75" style="258" customWidth="1"/>
    <col min="10741" max="10749" width="9" style="258" customWidth="1"/>
    <col min="10750" max="10750" width="2" style="258" customWidth="1"/>
    <col min="10751" max="10972" width="9" style="258"/>
    <col min="10973" max="10996" width="3.75" style="258" customWidth="1"/>
    <col min="10997" max="11005" width="9" style="258" customWidth="1"/>
    <col min="11006" max="11006" width="2" style="258" customWidth="1"/>
    <col min="11007" max="11228" width="9" style="258"/>
    <col min="11229" max="11252" width="3.75" style="258" customWidth="1"/>
    <col min="11253" max="11261" width="9" style="258" customWidth="1"/>
    <col min="11262" max="11262" width="2" style="258" customWidth="1"/>
    <col min="11263" max="11484" width="9" style="258"/>
    <col min="11485" max="11508" width="3.75" style="258" customWidth="1"/>
    <col min="11509" max="11517" width="9" style="258" customWidth="1"/>
    <col min="11518" max="11518" width="2" style="258" customWidth="1"/>
    <col min="11519" max="11740" width="9" style="258"/>
    <col min="11741" max="11764" width="3.75" style="258" customWidth="1"/>
    <col min="11765" max="11773" width="9" style="258" customWidth="1"/>
    <col min="11774" max="11774" width="2" style="258" customWidth="1"/>
    <col min="11775" max="11996" width="9" style="258"/>
    <col min="11997" max="12020" width="3.75" style="258" customWidth="1"/>
    <col min="12021" max="12029" width="9" style="258" customWidth="1"/>
    <col min="12030" max="12030" width="2" style="258" customWidth="1"/>
    <col min="12031" max="12252" width="9" style="258"/>
    <col min="12253" max="12276" width="3.75" style="258" customWidth="1"/>
    <col min="12277" max="12285" width="9" style="258" customWidth="1"/>
    <col min="12286" max="12286" width="2" style="258" customWidth="1"/>
    <col min="12287" max="12508" width="9" style="258"/>
    <col min="12509" max="12532" width="3.75" style="258" customWidth="1"/>
    <col min="12533" max="12541" width="9" style="258" customWidth="1"/>
    <col min="12542" max="12542" width="2" style="258" customWidth="1"/>
    <col min="12543" max="12764" width="9" style="258"/>
    <col min="12765" max="12788" width="3.75" style="258" customWidth="1"/>
    <col min="12789" max="12797" width="9" style="258" customWidth="1"/>
    <col min="12798" max="12798" width="2" style="258" customWidth="1"/>
    <col min="12799" max="13020" width="9" style="258"/>
    <col min="13021" max="13044" width="3.75" style="258" customWidth="1"/>
    <col min="13045" max="13053" width="9" style="258" customWidth="1"/>
    <col min="13054" max="13054" width="2" style="258" customWidth="1"/>
    <col min="13055" max="13276" width="9" style="258"/>
    <col min="13277" max="13300" width="3.75" style="258" customWidth="1"/>
    <col min="13301" max="13309" width="9" style="258" customWidth="1"/>
    <col min="13310" max="13310" width="2" style="258" customWidth="1"/>
    <col min="13311" max="13532" width="9" style="258"/>
    <col min="13533" max="13556" width="3.75" style="258" customWidth="1"/>
    <col min="13557" max="13565" width="9" style="258" customWidth="1"/>
    <col min="13566" max="13566" width="2" style="258" customWidth="1"/>
    <col min="13567" max="13788" width="9" style="258"/>
    <col min="13789" max="13812" width="3.75" style="258" customWidth="1"/>
    <col min="13813" max="13821" width="9" style="258" customWidth="1"/>
    <col min="13822" max="13822" width="2" style="258" customWidth="1"/>
    <col min="13823" max="14044" width="9" style="258"/>
    <col min="14045" max="14068" width="3.75" style="258" customWidth="1"/>
    <col min="14069" max="14077" width="9" style="258" customWidth="1"/>
    <col min="14078" max="14078" width="2" style="258" customWidth="1"/>
    <col min="14079" max="14300" width="9" style="258"/>
    <col min="14301" max="14324" width="3.75" style="258" customWidth="1"/>
    <col min="14325" max="14333" width="9" style="258" customWidth="1"/>
    <col min="14334" max="14334" width="2" style="258" customWidth="1"/>
    <col min="14335" max="14556" width="9" style="258"/>
    <col min="14557" max="14580" width="3.75" style="258" customWidth="1"/>
    <col min="14581" max="14589" width="9" style="258" customWidth="1"/>
    <col min="14590" max="14590" width="2" style="258" customWidth="1"/>
    <col min="14591" max="14812" width="9" style="258"/>
    <col min="14813" max="14836" width="3.75" style="258" customWidth="1"/>
    <col min="14837" max="14845" width="9" style="258" customWidth="1"/>
    <col min="14846" max="14846" width="2" style="258" customWidth="1"/>
    <col min="14847" max="15068" width="9" style="258"/>
    <col min="15069" max="15092" width="3.75" style="258" customWidth="1"/>
    <col min="15093" max="15101" width="9" style="258" customWidth="1"/>
    <col min="15102" max="15102" width="2" style="258" customWidth="1"/>
    <col min="15103" max="15324" width="9" style="258"/>
    <col min="15325" max="15348" width="3.75" style="258" customWidth="1"/>
    <col min="15349" max="15357" width="9" style="258" customWidth="1"/>
    <col min="15358" max="15358" width="2" style="258" customWidth="1"/>
    <col min="15359" max="15580" width="9" style="258"/>
    <col min="15581" max="15604" width="3.75" style="258" customWidth="1"/>
    <col min="15605" max="15613" width="9" style="258" customWidth="1"/>
    <col min="15614" max="15614" width="2" style="258" customWidth="1"/>
    <col min="15615" max="15836" width="9" style="258"/>
    <col min="15837" max="15860" width="3.75" style="258" customWidth="1"/>
    <col min="15861" max="15869" width="9" style="258" customWidth="1"/>
    <col min="15870" max="15870" width="2" style="258" customWidth="1"/>
    <col min="15871" max="16092" width="9" style="258"/>
    <col min="16093" max="16116" width="3.75" style="258" customWidth="1"/>
    <col min="16117" max="16125" width="9" style="258" customWidth="1"/>
    <col min="16126" max="16126" width="2" style="258" customWidth="1"/>
    <col min="16127" max="16384" width="9" style="258"/>
  </cols>
  <sheetData>
    <row r="1" spans="1:29" ht="55.5" customHeight="1" x14ac:dyDescent="0.4"/>
    <row r="2" spans="1:29" ht="20.100000000000001" customHeight="1" x14ac:dyDescent="0.4">
      <c r="B2" s="310" t="s">
        <v>283</v>
      </c>
      <c r="P2" s="259"/>
      <c r="X2" s="259"/>
      <c r="Y2" s="449"/>
    </row>
    <row r="3" spans="1:29" ht="15" customHeight="1" x14ac:dyDescent="0.4">
      <c r="A3" s="591" t="s">
        <v>284</v>
      </c>
      <c r="B3" s="591"/>
      <c r="C3" s="591"/>
      <c r="D3" s="591"/>
      <c r="E3" s="591"/>
      <c r="F3" s="591"/>
      <c r="G3" s="591"/>
      <c r="H3" s="591"/>
      <c r="I3" s="591"/>
      <c r="J3" s="591"/>
      <c r="K3" s="591"/>
      <c r="L3" s="591"/>
      <c r="M3" s="591"/>
      <c r="N3" s="591"/>
      <c r="O3" s="591"/>
      <c r="P3" s="591"/>
      <c r="Q3" s="591"/>
      <c r="R3" s="591"/>
      <c r="S3" s="591"/>
      <c r="T3" s="591"/>
      <c r="U3" s="591"/>
      <c r="V3" s="591"/>
      <c r="W3" s="591"/>
      <c r="X3" s="591"/>
      <c r="Y3" s="591"/>
    </row>
    <row r="4" spans="1:29" ht="18" customHeight="1" x14ac:dyDescent="0.4">
      <c r="B4" s="592"/>
      <c r="C4" s="592"/>
      <c r="D4" s="592"/>
      <c r="E4" s="592"/>
      <c r="F4" s="592"/>
      <c r="G4" s="592"/>
      <c r="H4" s="592"/>
      <c r="I4" s="592"/>
      <c r="J4" s="592"/>
      <c r="K4" s="592"/>
      <c r="L4" s="592"/>
      <c r="M4" s="592"/>
      <c r="N4" s="592"/>
      <c r="O4" s="592"/>
      <c r="P4" s="592"/>
      <c r="Q4" s="592"/>
      <c r="R4" s="592"/>
      <c r="S4" s="592"/>
      <c r="T4" s="592"/>
      <c r="U4" s="592"/>
      <c r="V4" s="592"/>
      <c r="W4" s="592"/>
      <c r="X4" s="592"/>
    </row>
    <row r="5" spans="1:29" ht="15.75" customHeight="1" x14ac:dyDescent="0.4">
      <c r="B5" s="261" t="s">
        <v>211</v>
      </c>
      <c r="C5" s="262"/>
      <c r="D5" s="262"/>
      <c r="E5" s="262"/>
      <c r="F5" s="262"/>
      <c r="G5" s="262"/>
      <c r="H5" s="263"/>
      <c r="I5" s="263"/>
      <c r="J5" s="263"/>
      <c r="K5" s="263"/>
      <c r="L5" s="263"/>
      <c r="M5" s="263"/>
      <c r="N5" s="263"/>
      <c r="O5" s="263"/>
      <c r="P5" s="263"/>
      <c r="Q5" s="264"/>
      <c r="R5" s="263"/>
      <c r="S5" s="263"/>
      <c r="T5" s="263"/>
      <c r="U5" s="263"/>
      <c r="V5" s="263"/>
      <c r="W5" s="263"/>
      <c r="X5" s="263"/>
    </row>
    <row r="6" spans="1:29" ht="18" customHeight="1" x14ac:dyDescent="0.4">
      <c r="B6" s="265" t="s">
        <v>228</v>
      </c>
      <c r="C6" s="263"/>
      <c r="D6" s="263"/>
      <c r="E6" s="266"/>
      <c r="F6" s="266"/>
      <c r="G6" s="266"/>
      <c r="H6" s="266"/>
      <c r="I6" s="266"/>
      <c r="J6" s="266"/>
      <c r="K6" s="266"/>
      <c r="L6" s="266"/>
      <c r="M6" s="266"/>
      <c r="N6" s="266"/>
      <c r="O6" s="266"/>
      <c r="P6" s="266"/>
      <c r="Q6" s="267"/>
      <c r="R6" s="263"/>
      <c r="S6" s="266"/>
      <c r="T6" s="266"/>
      <c r="U6" s="266"/>
      <c r="V6" s="266"/>
      <c r="W6" s="266"/>
      <c r="X6" s="266"/>
    </row>
    <row r="7" spans="1:29" ht="18" customHeight="1" x14ac:dyDescent="0.4">
      <c r="B7" s="268"/>
      <c r="C7" s="556" t="s">
        <v>212</v>
      </c>
      <c r="D7" s="557"/>
      <c r="E7" s="557"/>
      <c r="F7" s="557"/>
      <c r="G7" s="557"/>
      <c r="H7" s="557"/>
      <c r="I7" s="593" t="str">
        <f>IF(はじめに!C9="","",はじめに!C9)</f>
        <v/>
      </c>
      <c r="J7" s="594"/>
      <c r="K7" s="594"/>
      <c r="L7" s="594"/>
      <c r="M7" s="594"/>
      <c r="N7" s="594"/>
      <c r="O7" s="594"/>
      <c r="P7" s="594"/>
      <c r="Q7" s="594"/>
      <c r="R7" s="594"/>
      <c r="S7" s="594"/>
      <c r="T7" s="594"/>
      <c r="U7" s="594"/>
      <c r="V7" s="594"/>
      <c r="W7" s="595"/>
      <c r="X7" s="266"/>
      <c r="AC7" s="437" t="s">
        <v>389</v>
      </c>
    </row>
    <row r="8" spans="1:29" ht="11.25" customHeight="1" x14ac:dyDescent="0.4">
      <c r="B8" s="268"/>
      <c r="C8" s="269"/>
      <c r="D8" s="269"/>
      <c r="E8" s="269"/>
      <c r="F8" s="269"/>
      <c r="G8" s="269"/>
      <c r="H8" s="269"/>
      <c r="I8" s="424"/>
      <c r="J8" s="424"/>
      <c r="K8" s="424"/>
      <c r="L8" s="424"/>
      <c r="M8" s="424"/>
      <c r="N8" s="424"/>
      <c r="O8" s="424"/>
      <c r="P8" s="424"/>
      <c r="Q8" s="264"/>
      <c r="R8" s="424"/>
      <c r="S8" s="424"/>
      <c r="T8" s="424"/>
      <c r="U8" s="424"/>
      <c r="V8" s="424"/>
      <c r="W8" s="424"/>
      <c r="X8" s="266"/>
      <c r="AC8" s="437"/>
    </row>
    <row r="9" spans="1:29" ht="15" customHeight="1" x14ac:dyDescent="0.15">
      <c r="B9" s="265" t="s">
        <v>229</v>
      </c>
      <c r="C9" s="270"/>
      <c r="D9" s="263"/>
      <c r="E9" s="263"/>
      <c r="F9" s="263"/>
      <c r="G9" s="263"/>
      <c r="H9" s="263"/>
      <c r="I9" s="263"/>
      <c r="J9" s="263"/>
      <c r="K9" s="263"/>
      <c r="L9" s="263"/>
      <c r="M9" s="263"/>
      <c r="N9" s="263"/>
      <c r="O9" s="263"/>
      <c r="P9" s="263"/>
      <c r="Q9" s="264"/>
      <c r="R9" s="263"/>
      <c r="S9" s="263"/>
      <c r="T9" s="271"/>
      <c r="U9" s="263"/>
      <c r="V9" s="263"/>
      <c r="W9" s="263"/>
      <c r="X9" s="263"/>
      <c r="AC9" s="437"/>
    </row>
    <row r="10" spans="1:29" ht="18" customHeight="1" x14ac:dyDescent="0.4">
      <c r="B10" s="268"/>
      <c r="C10" s="556" t="s">
        <v>150</v>
      </c>
      <c r="D10" s="557"/>
      <c r="E10" s="557"/>
      <c r="F10" s="557"/>
      <c r="G10" s="557"/>
      <c r="H10" s="558"/>
      <c r="I10" s="596"/>
      <c r="J10" s="596"/>
      <c r="K10" s="596"/>
      <c r="L10" s="596"/>
      <c r="M10" s="596"/>
      <c r="N10" s="596"/>
      <c r="O10" s="596"/>
      <c r="P10" s="597"/>
      <c r="Q10" s="544"/>
      <c r="R10" s="544"/>
      <c r="S10" s="544"/>
      <c r="T10" s="544"/>
      <c r="U10" s="544"/>
      <c r="V10" s="544"/>
      <c r="AC10" s="437" t="s">
        <v>390</v>
      </c>
    </row>
    <row r="11" spans="1:29" ht="18" customHeight="1" x14ac:dyDescent="0.4">
      <c r="B11" s="268"/>
      <c r="C11" s="573" t="s">
        <v>151</v>
      </c>
      <c r="D11" s="573"/>
      <c r="E11" s="573"/>
      <c r="F11" s="573"/>
      <c r="G11" s="573"/>
      <c r="H11" s="573"/>
      <c r="I11" s="596"/>
      <c r="J11" s="596"/>
      <c r="K11" s="596"/>
      <c r="L11" s="596"/>
      <c r="M11" s="596"/>
      <c r="N11" s="596"/>
      <c r="O11" s="596"/>
      <c r="P11" s="597"/>
      <c r="Q11" s="544"/>
      <c r="R11" s="544"/>
      <c r="S11" s="544"/>
      <c r="T11" s="544"/>
      <c r="U11" s="544"/>
      <c r="V11" s="544"/>
      <c r="AC11" s="437"/>
    </row>
    <row r="12" spans="1:29" ht="18" customHeight="1" x14ac:dyDescent="0.4">
      <c r="B12" s="268"/>
      <c r="C12" s="573" t="s">
        <v>152</v>
      </c>
      <c r="D12" s="573"/>
      <c r="E12" s="573"/>
      <c r="F12" s="573"/>
      <c r="G12" s="573"/>
      <c r="H12" s="573"/>
      <c r="I12" s="587"/>
      <c r="J12" s="587"/>
      <c r="K12" s="587"/>
      <c r="L12" s="587"/>
      <c r="M12" s="587"/>
      <c r="N12" s="587"/>
      <c r="O12" s="588"/>
      <c r="P12" s="272" t="s">
        <v>213</v>
      </c>
      <c r="Q12" s="260" t="s">
        <v>153</v>
      </c>
      <c r="R12" s="271"/>
      <c r="S12" s="263"/>
      <c r="T12" s="263"/>
      <c r="U12" s="263"/>
      <c r="V12" s="263"/>
      <c r="AC12" s="437"/>
    </row>
    <row r="13" spans="1:29" ht="18" customHeight="1" x14ac:dyDescent="0.4">
      <c r="B13" s="268"/>
      <c r="C13" s="573" t="s">
        <v>154</v>
      </c>
      <c r="D13" s="573"/>
      <c r="E13" s="573"/>
      <c r="F13" s="573"/>
      <c r="G13" s="573"/>
      <c r="H13" s="573"/>
      <c r="I13" s="587"/>
      <c r="J13" s="587"/>
      <c r="K13" s="587"/>
      <c r="L13" s="587"/>
      <c r="M13" s="587"/>
      <c r="N13" s="587"/>
      <c r="O13" s="588"/>
      <c r="P13" s="272" t="s">
        <v>213</v>
      </c>
      <c r="R13" s="271"/>
      <c r="S13" s="263"/>
      <c r="T13" s="263"/>
      <c r="U13" s="263"/>
      <c r="V13" s="263"/>
      <c r="AC13" s="437"/>
    </row>
    <row r="14" spans="1:29" ht="18" customHeight="1" x14ac:dyDescent="0.4">
      <c r="B14" s="268"/>
      <c r="C14" s="573" t="s">
        <v>155</v>
      </c>
      <c r="D14" s="573"/>
      <c r="E14" s="573"/>
      <c r="F14" s="573"/>
      <c r="G14" s="573"/>
      <c r="H14" s="573"/>
      <c r="I14" s="589"/>
      <c r="J14" s="589"/>
      <c r="K14" s="589"/>
      <c r="L14" s="589"/>
      <c r="M14" s="589"/>
      <c r="N14" s="589"/>
      <c r="O14" s="590"/>
      <c r="P14" s="273" t="s">
        <v>156</v>
      </c>
      <c r="R14" s="274"/>
      <c r="S14" s="274"/>
      <c r="T14" s="274"/>
      <c r="U14" s="263"/>
      <c r="V14" s="263"/>
      <c r="AB14" s="263"/>
      <c r="AC14" s="437"/>
    </row>
    <row r="15" spans="1:29" ht="18" customHeight="1" x14ac:dyDescent="0.4">
      <c r="B15" s="268"/>
      <c r="C15" s="573" t="s">
        <v>157</v>
      </c>
      <c r="D15" s="573"/>
      <c r="E15" s="573"/>
      <c r="F15" s="573"/>
      <c r="G15" s="573"/>
      <c r="H15" s="573"/>
      <c r="I15" s="581"/>
      <c r="J15" s="581"/>
      <c r="K15" s="581"/>
      <c r="L15" s="581"/>
      <c r="M15" s="581"/>
      <c r="N15" s="581"/>
      <c r="O15" s="582"/>
      <c r="P15" s="583"/>
      <c r="Q15" s="584"/>
      <c r="R15" s="271"/>
      <c r="S15" s="263"/>
      <c r="T15" s="263"/>
      <c r="U15" s="263"/>
      <c r="V15" s="263"/>
      <c r="AC15" s="437"/>
    </row>
    <row r="16" spans="1:29" ht="18" customHeight="1" x14ac:dyDescent="0.4">
      <c r="B16" s="268"/>
      <c r="C16" s="573" t="s">
        <v>158</v>
      </c>
      <c r="D16" s="573"/>
      <c r="E16" s="573"/>
      <c r="F16" s="573"/>
      <c r="G16" s="573"/>
      <c r="H16" s="573"/>
      <c r="I16" s="585"/>
      <c r="J16" s="585"/>
      <c r="K16" s="585"/>
      <c r="L16" s="585"/>
      <c r="M16" s="585"/>
      <c r="N16" s="585"/>
      <c r="O16" s="586"/>
      <c r="P16" s="583" t="s">
        <v>214</v>
      </c>
      <c r="Q16" s="584"/>
      <c r="R16" s="271"/>
      <c r="S16" s="263"/>
      <c r="T16" s="263"/>
      <c r="U16" s="263"/>
      <c r="V16" s="263"/>
      <c r="AC16" s="437"/>
    </row>
    <row r="17" spans="2:29" ht="18" customHeight="1" x14ac:dyDescent="0.4">
      <c r="B17" s="268"/>
      <c r="C17" s="573" t="s">
        <v>159</v>
      </c>
      <c r="D17" s="573"/>
      <c r="E17" s="573"/>
      <c r="F17" s="573"/>
      <c r="G17" s="573"/>
      <c r="H17" s="573"/>
      <c r="I17" s="560" t="str">
        <f>IF(OR(I14="",I13=""),"",IFERROR(VLOOKUP(I14,Z48:AB52,3,FALSE),AB53)*I13+(IF(I15="ハイブリッド",I16,0)*10000))</f>
        <v/>
      </c>
      <c r="J17" s="560"/>
      <c r="K17" s="560"/>
      <c r="L17" s="560"/>
      <c r="M17" s="560"/>
      <c r="N17" s="560"/>
      <c r="O17" s="561"/>
      <c r="P17" s="273" t="s">
        <v>160</v>
      </c>
      <c r="R17" s="271"/>
      <c r="S17" s="263"/>
      <c r="T17" s="263"/>
      <c r="U17" s="263"/>
      <c r="V17" s="263"/>
      <c r="AC17" s="437" t="s">
        <v>391</v>
      </c>
    </row>
    <row r="18" spans="2:29" ht="27" customHeight="1" x14ac:dyDescent="0.4">
      <c r="B18" s="268"/>
      <c r="C18" s="569" t="s">
        <v>215</v>
      </c>
      <c r="D18" s="557"/>
      <c r="E18" s="557"/>
      <c r="F18" s="557"/>
      <c r="G18" s="557"/>
      <c r="H18" s="558"/>
      <c r="I18" s="574"/>
      <c r="J18" s="575"/>
      <c r="K18" s="575"/>
      <c r="L18" s="575"/>
      <c r="M18" s="575"/>
      <c r="N18" s="575"/>
      <c r="O18" s="576"/>
      <c r="P18" s="269" t="s">
        <v>160</v>
      </c>
      <c r="Q18" s="264" t="s">
        <v>161</v>
      </c>
      <c r="R18" s="577" t="s">
        <v>216</v>
      </c>
      <c r="S18" s="577"/>
      <c r="T18" s="577"/>
      <c r="U18" s="577"/>
      <c r="V18" s="577"/>
      <c r="W18" s="577"/>
      <c r="X18" s="577"/>
      <c r="Y18" s="577"/>
      <c r="AC18" s="437" t="s">
        <v>392</v>
      </c>
    </row>
    <row r="19" spans="2:29" ht="11.25" customHeight="1" x14ac:dyDescent="0.4">
      <c r="B19" s="268"/>
      <c r="C19" s="263"/>
      <c r="D19" s="263"/>
      <c r="E19" s="275"/>
      <c r="F19" s="275"/>
      <c r="G19" s="275"/>
      <c r="H19" s="275"/>
      <c r="I19" s="275"/>
      <c r="J19" s="275"/>
      <c r="K19" s="275"/>
      <c r="L19" s="275"/>
      <c r="M19" s="275"/>
      <c r="N19" s="275"/>
      <c r="O19" s="275"/>
      <c r="P19" s="276"/>
      <c r="Q19" s="277"/>
      <c r="R19" s="263"/>
      <c r="S19" s="263"/>
      <c r="T19" s="263"/>
      <c r="U19" s="263"/>
      <c r="V19" s="263"/>
      <c r="W19" s="424"/>
      <c r="X19" s="424"/>
      <c r="AC19" s="437"/>
    </row>
    <row r="20" spans="2:29" ht="18" customHeight="1" x14ac:dyDescent="0.4">
      <c r="B20" s="268"/>
      <c r="C20" s="569" t="s">
        <v>162</v>
      </c>
      <c r="D20" s="557"/>
      <c r="E20" s="557"/>
      <c r="F20" s="557"/>
      <c r="G20" s="557"/>
      <c r="H20" s="558"/>
      <c r="I20" s="578"/>
      <c r="J20" s="579"/>
      <c r="K20" s="579"/>
      <c r="L20" s="579"/>
      <c r="M20" s="579"/>
      <c r="N20" s="579"/>
      <c r="O20" s="580"/>
      <c r="P20" s="269" t="s">
        <v>163</v>
      </c>
      <c r="Q20" s="264" t="s">
        <v>164</v>
      </c>
      <c r="R20" s="263"/>
      <c r="S20" s="263"/>
      <c r="T20" s="263"/>
      <c r="U20" s="263"/>
      <c r="V20" s="263"/>
      <c r="AC20" s="437"/>
    </row>
    <row r="21" spans="2:29" ht="11.25" customHeight="1" x14ac:dyDescent="0.4">
      <c r="B21" s="268"/>
      <c r="C21" s="269"/>
      <c r="D21" s="269"/>
      <c r="E21" s="269"/>
      <c r="F21" s="269"/>
      <c r="G21" s="269"/>
      <c r="H21" s="269"/>
      <c r="I21" s="424"/>
      <c r="J21" s="424"/>
      <c r="K21" s="424"/>
      <c r="L21" s="424"/>
      <c r="M21" s="424"/>
      <c r="N21" s="424"/>
      <c r="O21" s="424"/>
      <c r="P21" s="424"/>
      <c r="Q21" s="264"/>
      <c r="R21" s="424"/>
      <c r="S21" s="424"/>
      <c r="T21" s="424"/>
      <c r="U21" s="424"/>
      <c r="V21" s="424"/>
      <c r="W21" s="424"/>
      <c r="X21" s="266"/>
      <c r="AC21" s="437"/>
    </row>
    <row r="22" spans="2:29" ht="15" customHeight="1" x14ac:dyDescent="0.4">
      <c r="B22" s="265" t="s">
        <v>230</v>
      </c>
      <c r="C22" s="263"/>
      <c r="D22" s="263"/>
      <c r="E22" s="263"/>
      <c r="F22" s="263"/>
      <c r="G22" s="263"/>
      <c r="H22" s="263"/>
      <c r="I22" s="263"/>
      <c r="J22" s="263"/>
      <c r="K22" s="263"/>
      <c r="L22" s="262"/>
      <c r="M22" s="263"/>
      <c r="N22" s="263"/>
      <c r="O22" s="263"/>
      <c r="P22" s="263"/>
      <c r="Q22" s="264"/>
      <c r="R22" s="263"/>
      <c r="S22" s="263"/>
      <c r="T22" s="271"/>
      <c r="U22" s="263"/>
      <c r="V22" s="263"/>
      <c r="W22" s="263"/>
      <c r="X22" s="263"/>
      <c r="AC22" s="437"/>
    </row>
    <row r="23" spans="2:29" ht="24.95" customHeight="1" x14ac:dyDescent="0.15">
      <c r="B23" s="268"/>
      <c r="C23" s="564" t="s">
        <v>165</v>
      </c>
      <c r="D23" s="565"/>
      <c r="E23" s="565"/>
      <c r="F23" s="566"/>
      <c r="G23" s="567" t="str">
        <f>IF(I12="","",I12*I20)</f>
        <v/>
      </c>
      <c r="H23" s="568"/>
      <c r="I23" s="270" t="s">
        <v>166</v>
      </c>
      <c r="J23" s="559" t="str">
        <f>IF(G23="","",G23*30000)</f>
        <v/>
      </c>
      <c r="K23" s="560"/>
      <c r="L23" s="560"/>
      <c r="M23" s="560"/>
      <c r="N23" s="560"/>
      <c r="O23" s="561"/>
      <c r="P23" s="262" t="s">
        <v>160</v>
      </c>
      <c r="Q23" s="562" t="s">
        <v>167</v>
      </c>
      <c r="R23" s="562"/>
      <c r="S23" s="562"/>
      <c r="T23" s="562"/>
      <c r="U23" s="562"/>
      <c r="V23" s="562"/>
      <c r="AC23" s="437" t="s">
        <v>393</v>
      </c>
    </row>
    <row r="24" spans="2:29" ht="11.25" customHeight="1" x14ac:dyDescent="0.4">
      <c r="B24" s="268"/>
      <c r="C24" s="269"/>
      <c r="D24" s="269"/>
      <c r="E24" s="269"/>
      <c r="F24" s="269"/>
      <c r="G24" s="269"/>
      <c r="H24" s="269"/>
      <c r="I24" s="424"/>
      <c r="J24" s="424"/>
      <c r="K24" s="424"/>
      <c r="L24" s="424"/>
      <c r="M24" s="424"/>
      <c r="N24" s="424"/>
      <c r="O24" s="424"/>
      <c r="P24" s="424"/>
      <c r="Q24" s="264"/>
      <c r="R24" s="424"/>
      <c r="S24" s="424"/>
      <c r="T24" s="424"/>
      <c r="U24" s="424"/>
      <c r="V24" s="424"/>
      <c r="W24" s="424"/>
      <c r="X24" s="266"/>
      <c r="AC24" s="437"/>
    </row>
    <row r="25" spans="2:29" ht="15" customHeight="1" x14ac:dyDescent="0.4">
      <c r="B25" s="265" t="s">
        <v>231</v>
      </c>
      <c r="C25" s="262"/>
      <c r="D25" s="262"/>
      <c r="E25" s="262"/>
      <c r="F25" s="262"/>
      <c r="G25" s="262"/>
      <c r="H25" s="263"/>
      <c r="I25" s="263"/>
      <c r="J25" s="263"/>
      <c r="T25" s="271"/>
      <c r="U25" s="263"/>
      <c r="V25" s="263"/>
      <c r="W25" s="263"/>
      <c r="X25" s="263"/>
      <c r="AC25" s="437"/>
    </row>
    <row r="26" spans="2:29" ht="24.95" customHeight="1" x14ac:dyDescent="0.4">
      <c r="B26" s="268"/>
      <c r="C26" s="569" t="s">
        <v>217</v>
      </c>
      <c r="D26" s="557"/>
      <c r="E26" s="557"/>
      <c r="F26" s="557"/>
      <c r="G26" s="557"/>
      <c r="H26" s="558"/>
      <c r="I26" s="570" t="str">
        <f>IF(OR(I18="",I20=""),"",I18*I20)</f>
        <v/>
      </c>
      <c r="J26" s="571"/>
      <c r="K26" s="571"/>
      <c r="L26" s="571"/>
      <c r="M26" s="571"/>
      <c r="N26" s="571"/>
      <c r="O26" s="572"/>
      <c r="P26" s="269" t="s">
        <v>160</v>
      </c>
      <c r="Q26" s="562" t="s">
        <v>168</v>
      </c>
      <c r="R26" s="562"/>
      <c r="S26" s="562"/>
      <c r="T26" s="562"/>
      <c r="U26" s="562"/>
      <c r="V26" s="562"/>
      <c r="AC26" s="437"/>
    </row>
    <row r="27" spans="2:29" ht="24.95" customHeight="1" x14ac:dyDescent="0.4">
      <c r="B27" s="268"/>
      <c r="C27" s="556" t="s">
        <v>169</v>
      </c>
      <c r="D27" s="557"/>
      <c r="E27" s="557"/>
      <c r="F27" s="557"/>
      <c r="G27" s="557"/>
      <c r="H27" s="558"/>
      <c r="I27" s="559" t="str">
        <f>IF(I26="","",ROUNDDOWN(I26/2,0))</f>
        <v/>
      </c>
      <c r="J27" s="560"/>
      <c r="K27" s="560"/>
      <c r="L27" s="560"/>
      <c r="M27" s="560"/>
      <c r="N27" s="560"/>
      <c r="O27" s="561"/>
      <c r="P27" s="262" t="s">
        <v>160</v>
      </c>
      <c r="Q27" s="544" t="s">
        <v>170</v>
      </c>
      <c r="R27" s="562"/>
      <c r="S27" s="562"/>
      <c r="T27" s="562"/>
      <c r="U27" s="562"/>
      <c r="V27" s="562"/>
      <c r="AC27" s="437"/>
    </row>
    <row r="28" spans="2:29" ht="11.25" customHeight="1" x14ac:dyDescent="0.4">
      <c r="B28" s="268"/>
      <c r="C28" s="269"/>
      <c r="D28" s="269"/>
      <c r="E28" s="269"/>
      <c r="F28" s="269"/>
      <c r="G28" s="269"/>
      <c r="H28" s="269"/>
      <c r="I28" s="424"/>
      <c r="J28" s="424"/>
      <c r="K28" s="424"/>
      <c r="L28" s="424"/>
      <c r="M28" s="424"/>
      <c r="N28" s="424"/>
      <c r="O28" s="424"/>
      <c r="P28" s="424"/>
      <c r="Q28" s="264"/>
      <c r="R28" s="424"/>
      <c r="S28" s="424"/>
      <c r="T28" s="424"/>
      <c r="U28" s="424"/>
      <c r="V28" s="424"/>
      <c r="W28" s="424"/>
      <c r="X28" s="266"/>
      <c r="AC28" s="437"/>
    </row>
    <row r="29" spans="2:29" ht="15" customHeight="1" x14ac:dyDescent="0.4">
      <c r="B29" s="265" t="s">
        <v>232</v>
      </c>
      <c r="C29" s="263"/>
      <c r="D29" s="263"/>
      <c r="E29" s="263"/>
      <c r="F29" s="263"/>
      <c r="G29" s="263"/>
      <c r="H29" s="263"/>
      <c r="I29" s="263"/>
      <c r="J29" s="263"/>
      <c r="K29" s="263"/>
      <c r="L29" s="263"/>
      <c r="M29" s="263"/>
      <c r="N29" s="263"/>
      <c r="O29" s="263"/>
      <c r="P29" s="263"/>
      <c r="Q29" s="264"/>
      <c r="R29" s="263"/>
      <c r="S29" s="263"/>
      <c r="T29" s="262"/>
      <c r="U29" s="271"/>
      <c r="V29" s="263"/>
      <c r="W29" s="263"/>
      <c r="X29" s="263"/>
      <c r="AC29" s="437"/>
    </row>
    <row r="30" spans="2:29" ht="24.95" customHeight="1" x14ac:dyDescent="0.4">
      <c r="B30" s="278"/>
      <c r="C30" s="563" t="s">
        <v>171</v>
      </c>
      <c r="D30" s="563"/>
      <c r="E30" s="563"/>
      <c r="F30" s="563"/>
      <c r="G30" s="563"/>
      <c r="H30" s="563"/>
      <c r="I30" s="543" t="str">
        <f>IF(OR(J23="",I27=""),"",MIN(J23,I27))</f>
        <v/>
      </c>
      <c r="J30" s="543"/>
      <c r="K30" s="543"/>
      <c r="L30" s="543"/>
      <c r="M30" s="543"/>
      <c r="N30" s="543"/>
      <c r="O30" s="543"/>
      <c r="P30" s="279" t="s">
        <v>172</v>
      </c>
      <c r="Q30" s="544" t="s">
        <v>173</v>
      </c>
      <c r="R30" s="562"/>
      <c r="S30" s="562"/>
      <c r="T30" s="562"/>
      <c r="U30" s="562"/>
      <c r="V30" s="562"/>
      <c r="AC30" s="437"/>
    </row>
    <row r="31" spans="2:29" ht="11.25" customHeight="1" x14ac:dyDescent="0.4">
      <c r="B31" s="268"/>
      <c r="C31" s="269"/>
      <c r="D31" s="269"/>
      <c r="E31" s="269"/>
      <c r="F31" s="269"/>
      <c r="G31" s="269"/>
      <c r="H31" s="269"/>
      <c r="I31" s="424"/>
      <c r="J31" s="424"/>
      <c r="K31" s="424"/>
      <c r="L31" s="424"/>
      <c r="M31" s="424"/>
      <c r="N31" s="424"/>
      <c r="O31" s="424"/>
      <c r="P31" s="424"/>
      <c r="Q31" s="264"/>
      <c r="R31" s="424"/>
      <c r="S31" s="424"/>
      <c r="T31" s="424"/>
      <c r="U31" s="424"/>
      <c r="V31" s="424"/>
      <c r="W31" s="424"/>
      <c r="X31" s="266"/>
      <c r="AC31" s="437"/>
    </row>
    <row r="32" spans="2:29" ht="30" customHeight="1" x14ac:dyDescent="0.15">
      <c r="B32" s="545" t="s">
        <v>233</v>
      </c>
      <c r="C32" s="545"/>
      <c r="D32" s="545"/>
      <c r="E32" s="545"/>
      <c r="F32" s="545"/>
      <c r="G32" s="545"/>
      <c r="H32" s="545"/>
      <c r="I32" s="545"/>
      <c r="J32" s="545"/>
      <c r="K32" s="545"/>
      <c r="L32" s="545"/>
      <c r="M32" s="545"/>
      <c r="N32" s="545"/>
      <c r="O32" s="545"/>
      <c r="P32" s="545"/>
      <c r="Q32" s="545"/>
      <c r="R32" s="545"/>
      <c r="S32" s="276"/>
      <c r="T32" s="280"/>
      <c r="U32" s="423"/>
      <c r="V32" s="423"/>
      <c r="W32" s="423"/>
      <c r="AC32" s="437"/>
    </row>
    <row r="33" spans="2:29" ht="24.95" customHeight="1" x14ac:dyDescent="0.4">
      <c r="B33" s="278"/>
      <c r="C33" s="546"/>
      <c r="D33" s="547"/>
      <c r="E33" s="547"/>
      <c r="F33" s="547"/>
      <c r="G33" s="547"/>
      <c r="H33" s="547"/>
      <c r="I33" s="547"/>
      <c r="J33" s="547"/>
      <c r="K33" s="547"/>
      <c r="L33" s="547"/>
      <c r="M33" s="547"/>
      <c r="N33" s="547"/>
      <c r="O33" s="547"/>
      <c r="P33" s="547"/>
      <c r="Q33" s="547"/>
      <c r="R33" s="547"/>
      <c r="S33" s="547"/>
      <c r="T33" s="550" t="s">
        <v>174</v>
      </c>
      <c r="U33" s="551"/>
      <c r="V33" s="423"/>
      <c r="W33" s="423"/>
      <c r="AC33" s="437" t="s">
        <v>394</v>
      </c>
    </row>
    <row r="34" spans="2:29" ht="24.95" customHeight="1" x14ac:dyDescent="0.4">
      <c r="B34" s="278"/>
      <c r="C34" s="548"/>
      <c r="D34" s="549"/>
      <c r="E34" s="549"/>
      <c r="F34" s="549"/>
      <c r="G34" s="549"/>
      <c r="H34" s="549"/>
      <c r="I34" s="549"/>
      <c r="J34" s="549"/>
      <c r="K34" s="549"/>
      <c r="L34" s="549"/>
      <c r="M34" s="549"/>
      <c r="N34" s="549"/>
      <c r="O34" s="549"/>
      <c r="P34" s="549"/>
      <c r="Q34" s="549"/>
      <c r="R34" s="549"/>
      <c r="S34" s="549"/>
      <c r="T34" s="552"/>
      <c r="U34" s="553"/>
      <c r="V34" s="423"/>
      <c r="W34" s="423"/>
      <c r="AC34" s="437"/>
    </row>
    <row r="35" spans="2:29" ht="11.25" customHeight="1" x14ac:dyDescent="0.4">
      <c r="B35" s="268"/>
      <c r="C35" s="269"/>
      <c r="D35" s="269"/>
      <c r="E35" s="269"/>
      <c r="F35" s="269"/>
      <c r="G35" s="269"/>
      <c r="H35" s="269"/>
      <c r="I35" s="424"/>
      <c r="J35" s="424"/>
      <c r="K35" s="424"/>
      <c r="L35" s="424"/>
      <c r="M35" s="424"/>
      <c r="N35" s="424"/>
      <c r="O35" s="424"/>
      <c r="P35" s="424"/>
      <c r="Q35" s="264"/>
      <c r="R35" s="424"/>
      <c r="S35" s="424"/>
      <c r="T35" s="424"/>
      <c r="U35" s="424"/>
      <c r="V35" s="424"/>
      <c r="W35" s="424"/>
      <c r="X35" s="266"/>
      <c r="AC35" s="437"/>
    </row>
    <row r="36" spans="2:29" ht="15" customHeight="1" x14ac:dyDescent="0.15">
      <c r="B36" s="281" t="s">
        <v>234</v>
      </c>
      <c r="C36" s="282"/>
      <c r="D36" s="282"/>
      <c r="E36" s="282"/>
      <c r="F36" s="282"/>
      <c r="G36" s="282"/>
      <c r="H36" s="282"/>
      <c r="I36" s="282"/>
      <c r="J36" s="282"/>
      <c r="K36" s="282"/>
      <c r="L36" s="282"/>
      <c r="M36" s="282"/>
      <c r="N36" s="282"/>
      <c r="O36" s="282"/>
      <c r="P36" s="282"/>
      <c r="Q36" s="283"/>
      <c r="R36" s="282"/>
      <c r="S36" s="282"/>
      <c r="T36" s="282"/>
      <c r="U36" s="282"/>
      <c r="V36" s="282"/>
      <c r="W36" s="282"/>
      <c r="X36" s="282"/>
      <c r="AC36" s="437"/>
    </row>
    <row r="37" spans="2:29" ht="24.95" customHeight="1" x14ac:dyDescent="0.4">
      <c r="B37" s="268"/>
      <c r="C37" s="554" t="s">
        <v>218</v>
      </c>
      <c r="D37" s="554"/>
      <c r="E37" s="554"/>
      <c r="F37" s="554"/>
      <c r="G37" s="554"/>
      <c r="H37" s="554"/>
      <c r="I37" s="555"/>
      <c r="J37" s="555"/>
      <c r="K37" s="555"/>
      <c r="L37" s="555"/>
      <c r="M37" s="555"/>
      <c r="N37" s="555"/>
      <c r="O37" s="555"/>
      <c r="P37" s="279" t="s">
        <v>175</v>
      </c>
      <c r="Q37" s="544" t="s">
        <v>176</v>
      </c>
      <c r="R37" s="544"/>
      <c r="S37" s="544"/>
      <c r="T37" s="544"/>
      <c r="U37" s="544"/>
      <c r="V37" s="544"/>
      <c r="AC37" s="437" t="s">
        <v>395</v>
      </c>
    </row>
    <row r="38" spans="2:29" ht="15" customHeight="1" x14ac:dyDescent="0.4">
      <c r="B38" s="284"/>
      <c r="C38" s="541" t="s">
        <v>235</v>
      </c>
      <c r="D38" s="541"/>
      <c r="E38" s="541"/>
      <c r="F38" s="541"/>
      <c r="G38" s="541"/>
      <c r="H38" s="541"/>
      <c r="I38" s="541"/>
      <c r="J38" s="541"/>
      <c r="K38" s="541"/>
      <c r="L38" s="541"/>
      <c r="M38" s="541"/>
      <c r="N38" s="541"/>
      <c r="O38" s="541"/>
      <c r="P38" s="541"/>
      <c r="Q38" s="541"/>
      <c r="R38" s="541"/>
      <c r="S38" s="541"/>
      <c r="T38" s="541"/>
      <c r="U38" s="541"/>
      <c r="V38" s="541"/>
      <c r="W38" s="541"/>
      <c r="X38" s="541"/>
      <c r="Y38" s="541"/>
    </row>
    <row r="39" spans="2:29" ht="11.25" customHeight="1" x14ac:dyDescent="0.4">
      <c r="B39" s="268"/>
      <c r="C39" s="541"/>
      <c r="D39" s="541"/>
      <c r="E39" s="541"/>
      <c r="F39" s="541"/>
      <c r="G39" s="541"/>
      <c r="H39" s="541"/>
      <c r="I39" s="541"/>
      <c r="J39" s="541"/>
      <c r="K39" s="541"/>
      <c r="L39" s="541"/>
      <c r="M39" s="541"/>
      <c r="N39" s="541"/>
      <c r="O39" s="541"/>
      <c r="P39" s="541"/>
      <c r="Q39" s="541"/>
      <c r="R39" s="541"/>
      <c r="S39" s="541"/>
      <c r="T39" s="541"/>
      <c r="U39" s="541"/>
      <c r="V39" s="541"/>
      <c r="W39" s="541"/>
      <c r="X39" s="541"/>
      <c r="Y39" s="541"/>
    </row>
    <row r="40" spans="2:29" ht="11.25" customHeight="1" x14ac:dyDescent="0.4">
      <c r="B40" s="268"/>
      <c r="C40" s="269"/>
      <c r="D40" s="269"/>
      <c r="E40" s="269"/>
      <c r="F40" s="269"/>
      <c r="G40" s="269"/>
      <c r="H40" s="269"/>
      <c r="I40" s="424"/>
      <c r="J40" s="424"/>
      <c r="K40" s="424"/>
      <c r="L40" s="424"/>
      <c r="M40" s="424"/>
      <c r="N40" s="424"/>
      <c r="O40" s="424"/>
      <c r="P40" s="424"/>
      <c r="Q40" s="264"/>
      <c r="R40" s="424"/>
      <c r="S40" s="424"/>
      <c r="T40" s="424"/>
      <c r="U40" s="424"/>
      <c r="V40" s="424"/>
      <c r="W40" s="424"/>
      <c r="X40" s="266"/>
    </row>
    <row r="41" spans="2:29" ht="33" customHeight="1" x14ac:dyDescent="0.4">
      <c r="C41" s="542" t="s">
        <v>411</v>
      </c>
      <c r="D41" s="542"/>
      <c r="E41" s="542"/>
      <c r="F41" s="542"/>
      <c r="G41" s="542"/>
      <c r="H41" s="542"/>
      <c r="I41" s="543" t="str">
        <f>IF(I30="","",I30+I37)</f>
        <v/>
      </c>
      <c r="J41" s="543"/>
      <c r="K41" s="543"/>
      <c r="L41" s="543"/>
      <c r="M41" s="543"/>
      <c r="N41" s="543"/>
      <c r="O41" s="543"/>
      <c r="P41" s="262" t="s">
        <v>160</v>
      </c>
      <c r="Q41" s="544" t="s">
        <v>177</v>
      </c>
      <c r="R41" s="544"/>
      <c r="S41" s="544"/>
      <c r="T41" s="544"/>
      <c r="U41" s="544"/>
      <c r="V41" s="544"/>
    </row>
    <row r="42" spans="2:29" ht="11.25" customHeight="1" x14ac:dyDescent="0.4">
      <c r="B42" s="268"/>
      <c r="C42" s="269"/>
      <c r="D42" s="269"/>
      <c r="E42" s="269"/>
      <c r="F42" s="269"/>
      <c r="G42" s="269"/>
      <c r="H42" s="269"/>
      <c r="I42" s="424"/>
      <c r="J42" s="424"/>
      <c r="K42" s="424"/>
      <c r="L42" s="424"/>
      <c r="M42" s="424"/>
      <c r="N42" s="424"/>
      <c r="O42" s="424"/>
      <c r="P42" s="424"/>
      <c r="Q42" s="264"/>
      <c r="R42" s="424"/>
      <c r="S42" s="424"/>
      <c r="T42" s="424"/>
      <c r="U42" s="424"/>
      <c r="V42" s="424"/>
      <c r="W42" s="424"/>
      <c r="X42" s="266"/>
    </row>
    <row r="43" spans="2:29" ht="11.25" customHeight="1" x14ac:dyDescent="0.4">
      <c r="B43" s="268"/>
      <c r="C43" s="269"/>
      <c r="D43" s="269"/>
      <c r="E43" s="269"/>
      <c r="F43" s="269"/>
      <c r="G43" s="269"/>
      <c r="H43" s="269"/>
      <c r="I43" s="424"/>
      <c r="J43" s="424"/>
      <c r="K43" s="424"/>
      <c r="L43" s="424"/>
      <c r="M43" s="424"/>
      <c r="N43" s="424"/>
      <c r="O43" s="424"/>
      <c r="P43" s="424"/>
      <c r="Q43" s="264"/>
      <c r="R43" s="424"/>
      <c r="S43" s="424"/>
      <c r="T43" s="424"/>
      <c r="U43" s="424"/>
      <c r="V43" s="424"/>
      <c r="W43" s="424"/>
      <c r="X43" s="266"/>
    </row>
    <row r="44" spans="2:29" ht="10.5" customHeight="1" x14ac:dyDescent="0.4"/>
    <row r="46" spans="2:29" ht="20.100000000000001" customHeight="1" x14ac:dyDescent="0.4">
      <c r="Z46" s="538" t="s">
        <v>178</v>
      </c>
      <c r="AA46" s="540" t="s">
        <v>179</v>
      </c>
      <c r="AB46" s="540"/>
    </row>
    <row r="47" spans="2:29" ht="20.100000000000001" customHeight="1" x14ac:dyDescent="0.4">
      <c r="Z47" s="539"/>
      <c r="AA47" s="425" t="s">
        <v>180</v>
      </c>
      <c r="AB47" s="425" t="s">
        <v>181</v>
      </c>
    </row>
    <row r="48" spans="2:29" ht="20.100000000000001" customHeight="1" x14ac:dyDescent="0.4">
      <c r="Z48" s="285">
        <v>10</v>
      </c>
      <c r="AA48" s="286">
        <v>90000</v>
      </c>
      <c r="AB48" s="286">
        <v>120000</v>
      </c>
    </row>
    <row r="49" spans="26:28" ht="20.100000000000001" customHeight="1" x14ac:dyDescent="0.4">
      <c r="Z49" s="285">
        <v>11</v>
      </c>
      <c r="AA49" s="286">
        <v>99000</v>
      </c>
      <c r="AB49" s="286">
        <v>132000</v>
      </c>
    </row>
    <row r="50" spans="26:28" ht="20.100000000000001" customHeight="1" x14ac:dyDescent="0.4">
      <c r="Z50" s="285">
        <v>12</v>
      </c>
      <c r="AA50" s="286">
        <v>108000</v>
      </c>
      <c r="AB50" s="286">
        <v>144000</v>
      </c>
    </row>
    <row r="51" spans="26:28" ht="20.100000000000001" customHeight="1" x14ac:dyDescent="0.4">
      <c r="Z51" s="285">
        <v>13</v>
      </c>
      <c r="AA51" s="286">
        <v>117000</v>
      </c>
      <c r="AB51" s="286">
        <v>156000</v>
      </c>
    </row>
    <row r="52" spans="26:28" ht="20.100000000000001" customHeight="1" x14ac:dyDescent="0.4">
      <c r="Z52" s="285">
        <v>14</v>
      </c>
      <c r="AA52" s="286">
        <v>126000</v>
      </c>
      <c r="AB52" s="286">
        <v>168000</v>
      </c>
    </row>
    <row r="53" spans="26:28" ht="20.100000000000001" customHeight="1" x14ac:dyDescent="0.4">
      <c r="Z53" s="285">
        <v>15</v>
      </c>
      <c r="AA53" s="286">
        <v>135000</v>
      </c>
      <c r="AB53" s="286">
        <v>180000</v>
      </c>
    </row>
    <row r="54" spans="26:28" ht="20.100000000000001" customHeight="1" x14ac:dyDescent="0.4">
      <c r="Z54" s="285" t="s">
        <v>182</v>
      </c>
      <c r="AA54" s="286">
        <v>20000</v>
      </c>
      <c r="AB54" s="286">
        <v>10000</v>
      </c>
    </row>
  </sheetData>
  <sheetProtection sheet="1" objects="1" scenarios="1" selectLockedCells="1"/>
  <mergeCells count="53">
    <mergeCell ref="A3:Y3"/>
    <mergeCell ref="B4:X4"/>
    <mergeCell ref="C7:H7"/>
    <mergeCell ref="I7:W7"/>
    <mergeCell ref="C10:H10"/>
    <mergeCell ref="I10:O10"/>
    <mergeCell ref="P10:V11"/>
    <mergeCell ref="C11:H11"/>
    <mergeCell ref="I11:O11"/>
    <mergeCell ref="C12:H12"/>
    <mergeCell ref="I12:O12"/>
    <mergeCell ref="C13:H13"/>
    <mergeCell ref="I13:O13"/>
    <mergeCell ref="C14:H14"/>
    <mergeCell ref="I14:O14"/>
    <mergeCell ref="C20:H20"/>
    <mergeCell ref="I20:O20"/>
    <mergeCell ref="C15:H15"/>
    <mergeCell ref="I15:O15"/>
    <mergeCell ref="P15:Q15"/>
    <mergeCell ref="C16:H16"/>
    <mergeCell ref="I16:O16"/>
    <mergeCell ref="P16:Q16"/>
    <mergeCell ref="C17:H17"/>
    <mergeCell ref="I17:O17"/>
    <mergeCell ref="C18:H18"/>
    <mergeCell ref="I18:O18"/>
    <mergeCell ref="R18:Y18"/>
    <mergeCell ref="C23:F23"/>
    <mergeCell ref="G23:H23"/>
    <mergeCell ref="J23:O23"/>
    <mergeCell ref="Q23:V23"/>
    <mergeCell ref="C26:H26"/>
    <mergeCell ref="I26:O26"/>
    <mergeCell ref="Q26:V26"/>
    <mergeCell ref="C27:H27"/>
    <mergeCell ref="I27:O27"/>
    <mergeCell ref="Q27:V27"/>
    <mergeCell ref="C30:H30"/>
    <mergeCell ref="I30:O30"/>
    <mergeCell ref="Q30:V30"/>
    <mergeCell ref="B32:R32"/>
    <mergeCell ref="C33:S34"/>
    <mergeCell ref="T33:U34"/>
    <mergeCell ref="C37:H37"/>
    <mergeCell ref="I37:O37"/>
    <mergeCell ref="Q37:V37"/>
    <mergeCell ref="Z46:Z47"/>
    <mergeCell ref="AA46:AB46"/>
    <mergeCell ref="C38:Y39"/>
    <mergeCell ref="C41:H41"/>
    <mergeCell ref="I41:O41"/>
    <mergeCell ref="Q41:V41"/>
  </mergeCells>
  <phoneticPr fontId="3"/>
  <conditionalFormatting sqref="I10:O15 I18:O18 I20:O20 C33:S34 I7:W7">
    <cfRule type="containsBlanks" dxfId="14" priority="2">
      <formula>LEN(TRIM(C7))=0</formula>
    </cfRule>
  </conditionalFormatting>
  <conditionalFormatting sqref="I16:O16">
    <cfRule type="expression" dxfId="13" priority="1">
      <formula>AND($I$16="",$I$15="ハイブリッド")</formula>
    </cfRule>
  </conditionalFormatting>
  <dataValidations count="11">
    <dataValidation type="list" allowBlank="1" showInputMessage="1" showErrorMessage="1" sqref="I15:O15" xr:uid="{6C8645EE-036A-4092-B7BF-89593C17CF2A}">
      <formula1>"専用,ハイブリッド"</formula1>
    </dataValidation>
    <dataValidation type="whole" imeMode="disabled" operator="greaterThanOrEqual" allowBlank="1" showInputMessage="1" showErrorMessage="1" errorTitle="入力エラー" error="保証年数は10年以上を設定してください。" sqref="I14:O14" xr:uid="{1E36BE2B-4414-46AA-82DC-DA62DB457194}">
      <formula1>10</formula1>
    </dataValidation>
    <dataValidation imeMode="halfAlpha" allowBlank="1" showInputMessage="1" showErrorMessage="1" sqref="I11:O11" xr:uid="{368091F6-632A-4B7B-BAE5-B09E3A7487A3}"/>
    <dataValidation type="custom" imeMode="disabled" allowBlank="1" showInputMessage="1" showErrorMessage="1" error="整数で入力してください。" sqref="WVK983063:WVN983063 HT26:HZ26 RP26:RV26 ABL26:ABR26 ALH26:ALN26 AVD26:AVJ26 BEZ26:BFF26 BOV26:BPB26 BYR26:BYX26 CIN26:CIT26 CSJ26:CSP26 DCF26:DCL26 DMB26:DMH26 DVX26:DWD26 EFT26:EFZ26 EPP26:EPV26 EZL26:EZR26 FJH26:FJN26 FTD26:FTJ26 GCZ26:GDF26 GMV26:GNB26 GWR26:GWX26 HGN26:HGT26 HQJ26:HQP26 IAF26:IAL26 IKB26:IKH26 ITX26:IUD26 JDT26:JDZ26 JNP26:JNV26 JXL26:JXR26 KHH26:KHN26 KRD26:KRJ26 LAZ26:LBF26 LKV26:LLB26 LUR26:LUX26 MEN26:MET26 MOJ26:MOP26 MYF26:MYL26 NIB26:NIH26 NRX26:NSD26 OBT26:OBZ26 OLP26:OLV26 OVL26:OVR26 PFH26:PFN26 PPD26:PPJ26 PYZ26:PZF26 QIV26:QJB26 QSR26:QSX26 RCN26:RCT26 RMJ26:RMP26 RWF26:RWL26 SGB26:SGH26 SPX26:SQD26 SZT26:SZZ26 TJP26:TJV26 TTL26:TTR26 UDH26:UDN26 UND26:UNJ26 UWZ26:UXF26 VGV26:VHB26 VQR26:VQX26 WAN26:WAT26 WKJ26:WKP26 WUF26:WUL26 K65492:Q65492 HV65492:IB65492 RR65492:RX65492 ABN65492:ABT65492 ALJ65492:ALP65492 AVF65492:AVL65492 BFB65492:BFH65492 BOX65492:BPD65492 BYT65492:BYZ65492 CIP65492:CIV65492 CSL65492:CSR65492 DCH65492:DCN65492 DMD65492:DMJ65492 DVZ65492:DWF65492 EFV65492:EGB65492 EPR65492:EPX65492 EZN65492:EZT65492 FJJ65492:FJP65492 FTF65492:FTL65492 GDB65492:GDH65492 GMX65492:GND65492 GWT65492:GWZ65492 HGP65492:HGV65492 HQL65492:HQR65492 IAH65492:IAN65492 IKD65492:IKJ65492 ITZ65492:IUF65492 JDV65492:JEB65492 JNR65492:JNX65492 JXN65492:JXT65492 KHJ65492:KHP65492 KRF65492:KRL65492 LBB65492:LBH65492 LKX65492:LLD65492 LUT65492:LUZ65492 MEP65492:MEV65492 MOL65492:MOR65492 MYH65492:MYN65492 NID65492:NIJ65492 NRZ65492:NSF65492 OBV65492:OCB65492 OLR65492:OLX65492 OVN65492:OVT65492 PFJ65492:PFP65492 PPF65492:PPL65492 PZB65492:PZH65492 QIX65492:QJD65492 QST65492:QSZ65492 RCP65492:RCV65492 RML65492:RMR65492 RWH65492:RWN65492 SGD65492:SGJ65492 SPZ65492:SQF65492 SZV65492:TAB65492 TJR65492:TJX65492 TTN65492:TTT65492 UDJ65492:UDP65492 UNF65492:UNL65492 UXB65492:UXH65492 VGX65492:VHD65492 VQT65492:VQZ65492 WAP65492:WAV65492 WKL65492:WKR65492 WUH65492:WUN65492 K131028:Q131028 HV131028:IB131028 RR131028:RX131028 ABN131028:ABT131028 ALJ131028:ALP131028 AVF131028:AVL131028 BFB131028:BFH131028 BOX131028:BPD131028 BYT131028:BYZ131028 CIP131028:CIV131028 CSL131028:CSR131028 DCH131028:DCN131028 DMD131028:DMJ131028 DVZ131028:DWF131028 EFV131028:EGB131028 EPR131028:EPX131028 EZN131028:EZT131028 FJJ131028:FJP131028 FTF131028:FTL131028 GDB131028:GDH131028 GMX131028:GND131028 GWT131028:GWZ131028 HGP131028:HGV131028 HQL131028:HQR131028 IAH131028:IAN131028 IKD131028:IKJ131028 ITZ131028:IUF131028 JDV131028:JEB131028 JNR131028:JNX131028 JXN131028:JXT131028 KHJ131028:KHP131028 KRF131028:KRL131028 LBB131028:LBH131028 LKX131028:LLD131028 LUT131028:LUZ131028 MEP131028:MEV131028 MOL131028:MOR131028 MYH131028:MYN131028 NID131028:NIJ131028 NRZ131028:NSF131028 OBV131028:OCB131028 OLR131028:OLX131028 OVN131028:OVT131028 PFJ131028:PFP131028 PPF131028:PPL131028 PZB131028:PZH131028 QIX131028:QJD131028 QST131028:QSZ131028 RCP131028:RCV131028 RML131028:RMR131028 RWH131028:RWN131028 SGD131028:SGJ131028 SPZ131028:SQF131028 SZV131028:TAB131028 TJR131028:TJX131028 TTN131028:TTT131028 UDJ131028:UDP131028 UNF131028:UNL131028 UXB131028:UXH131028 VGX131028:VHD131028 VQT131028:VQZ131028 WAP131028:WAV131028 WKL131028:WKR131028 WUH131028:WUN131028 K196564:Q196564 HV196564:IB196564 RR196564:RX196564 ABN196564:ABT196564 ALJ196564:ALP196564 AVF196564:AVL196564 BFB196564:BFH196564 BOX196564:BPD196564 BYT196564:BYZ196564 CIP196564:CIV196564 CSL196564:CSR196564 DCH196564:DCN196564 DMD196564:DMJ196564 DVZ196564:DWF196564 EFV196564:EGB196564 EPR196564:EPX196564 EZN196564:EZT196564 FJJ196564:FJP196564 FTF196564:FTL196564 GDB196564:GDH196564 GMX196564:GND196564 GWT196564:GWZ196564 HGP196564:HGV196564 HQL196564:HQR196564 IAH196564:IAN196564 IKD196564:IKJ196564 ITZ196564:IUF196564 JDV196564:JEB196564 JNR196564:JNX196564 JXN196564:JXT196564 KHJ196564:KHP196564 KRF196564:KRL196564 LBB196564:LBH196564 LKX196564:LLD196564 LUT196564:LUZ196564 MEP196564:MEV196564 MOL196564:MOR196564 MYH196564:MYN196564 NID196564:NIJ196564 NRZ196564:NSF196564 OBV196564:OCB196564 OLR196564:OLX196564 OVN196564:OVT196564 PFJ196564:PFP196564 PPF196564:PPL196564 PZB196564:PZH196564 QIX196564:QJD196564 QST196564:QSZ196564 RCP196564:RCV196564 RML196564:RMR196564 RWH196564:RWN196564 SGD196564:SGJ196564 SPZ196564:SQF196564 SZV196564:TAB196564 TJR196564:TJX196564 TTN196564:TTT196564 UDJ196564:UDP196564 UNF196564:UNL196564 UXB196564:UXH196564 VGX196564:VHD196564 VQT196564:VQZ196564 WAP196564:WAV196564 WKL196564:WKR196564 WUH196564:WUN196564 K262100:Q262100 HV262100:IB262100 RR262100:RX262100 ABN262100:ABT262100 ALJ262100:ALP262100 AVF262100:AVL262100 BFB262100:BFH262100 BOX262100:BPD262100 BYT262100:BYZ262100 CIP262100:CIV262100 CSL262100:CSR262100 DCH262100:DCN262100 DMD262100:DMJ262100 DVZ262100:DWF262100 EFV262100:EGB262100 EPR262100:EPX262100 EZN262100:EZT262100 FJJ262100:FJP262100 FTF262100:FTL262100 GDB262100:GDH262100 GMX262100:GND262100 GWT262100:GWZ262100 HGP262100:HGV262100 HQL262100:HQR262100 IAH262100:IAN262100 IKD262100:IKJ262100 ITZ262100:IUF262100 JDV262100:JEB262100 JNR262100:JNX262100 JXN262100:JXT262100 KHJ262100:KHP262100 KRF262100:KRL262100 LBB262100:LBH262100 LKX262100:LLD262100 LUT262100:LUZ262100 MEP262100:MEV262100 MOL262100:MOR262100 MYH262100:MYN262100 NID262100:NIJ262100 NRZ262100:NSF262100 OBV262100:OCB262100 OLR262100:OLX262100 OVN262100:OVT262100 PFJ262100:PFP262100 PPF262100:PPL262100 PZB262100:PZH262100 QIX262100:QJD262100 QST262100:QSZ262100 RCP262100:RCV262100 RML262100:RMR262100 RWH262100:RWN262100 SGD262100:SGJ262100 SPZ262100:SQF262100 SZV262100:TAB262100 TJR262100:TJX262100 TTN262100:TTT262100 UDJ262100:UDP262100 UNF262100:UNL262100 UXB262100:UXH262100 VGX262100:VHD262100 VQT262100:VQZ262100 WAP262100:WAV262100 WKL262100:WKR262100 WUH262100:WUN262100 K327636:Q327636 HV327636:IB327636 RR327636:RX327636 ABN327636:ABT327636 ALJ327636:ALP327636 AVF327636:AVL327636 BFB327636:BFH327636 BOX327636:BPD327636 BYT327636:BYZ327636 CIP327636:CIV327636 CSL327636:CSR327636 DCH327636:DCN327636 DMD327636:DMJ327636 DVZ327636:DWF327636 EFV327636:EGB327636 EPR327636:EPX327636 EZN327636:EZT327636 FJJ327636:FJP327636 FTF327636:FTL327636 GDB327636:GDH327636 GMX327636:GND327636 GWT327636:GWZ327636 HGP327636:HGV327636 HQL327636:HQR327636 IAH327636:IAN327636 IKD327636:IKJ327636 ITZ327636:IUF327636 JDV327636:JEB327636 JNR327636:JNX327636 JXN327636:JXT327636 KHJ327636:KHP327636 KRF327636:KRL327636 LBB327636:LBH327636 LKX327636:LLD327636 LUT327636:LUZ327636 MEP327636:MEV327636 MOL327636:MOR327636 MYH327636:MYN327636 NID327636:NIJ327636 NRZ327636:NSF327636 OBV327636:OCB327636 OLR327636:OLX327636 OVN327636:OVT327636 PFJ327636:PFP327636 PPF327636:PPL327636 PZB327636:PZH327636 QIX327636:QJD327636 QST327636:QSZ327636 RCP327636:RCV327636 RML327636:RMR327636 RWH327636:RWN327636 SGD327636:SGJ327636 SPZ327636:SQF327636 SZV327636:TAB327636 TJR327636:TJX327636 TTN327636:TTT327636 UDJ327636:UDP327636 UNF327636:UNL327636 UXB327636:UXH327636 VGX327636:VHD327636 VQT327636:VQZ327636 WAP327636:WAV327636 WKL327636:WKR327636 WUH327636:WUN327636 K393172:Q393172 HV393172:IB393172 RR393172:RX393172 ABN393172:ABT393172 ALJ393172:ALP393172 AVF393172:AVL393172 BFB393172:BFH393172 BOX393172:BPD393172 BYT393172:BYZ393172 CIP393172:CIV393172 CSL393172:CSR393172 DCH393172:DCN393172 DMD393172:DMJ393172 DVZ393172:DWF393172 EFV393172:EGB393172 EPR393172:EPX393172 EZN393172:EZT393172 FJJ393172:FJP393172 FTF393172:FTL393172 GDB393172:GDH393172 GMX393172:GND393172 GWT393172:GWZ393172 HGP393172:HGV393172 HQL393172:HQR393172 IAH393172:IAN393172 IKD393172:IKJ393172 ITZ393172:IUF393172 JDV393172:JEB393172 JNR393172:JNX393172 JXN393172:JXT393172 KHJ393172:KHP393172 KRF393172:KRL393172 LBB393172:LBH393172 LKX393172:LLD393172 LUT393172:LUZ393172 MEP393172:MEV393172 MOL393172:MOR393172 MYH393172:MYN393172 NID393172:NIJ393172 NRZ393172:NSF393172 OBV393172:OCB393172 OLR393172:OLX393172 OVN393172:OVT393172 PFJ393172:PFP393172 PPF393172:PPL393172 PZB393172:PZH393172 QIX393172:QJD393172 QST393172:QSZ393172 RCP393172:RCV393172 RML393172:RMR393172 RWH393172:RWN393172 SGD393172:SGJ393172 SPZ393172:SQF393172 SZV393172:TAB393172 TJR393172:TJX393172 TTN393172:TTT393172 UDJ393172:UDP393172 UNF393172:UNL393172 UXB393172:UXH393172 VGX393172:VHD393172 VQT393172:VQZ393172 WAP393172:WAV393172 WKL393172:WKR393172 WUH393172:WUN393172 K458708:Q458708 HV458708:IB458708 RR458708:RX458708 ABN458708:ABT458708 ALJ458708:ALP458708 AVF458708:AVL458708 BFB458708:BFH458708 BOX458708:BPD458708 BYT458708:BYZ458708 CIP458708:CIV458708 CSL458708:CSR458708 DCH458708:DCN458708 DMD458708:DMJ458708 DVZ458708:DWF458708 EFV458708:EGB458708 EPR458708:EPX458708 EZN458708:EZT458708 FJJ458708:FJP458708 FTF458708:FTL458708 GDB458708:GDH458708 GMX458708:GND458708 GWT458708:GWZ458708 HGP458708:HGV458708 HQL458708:HQR458708 IAH458708:IAN458708 IKD458708:IKJ458708 ITZ458708:IUF458708 JDV458708:JEB458708 JNR458708:JNX458708 JXN458708:JXT458708 KHJ458708:KHP458708 KRF458708:KRL458708 LBB458708:LBH458708 LKX458708:LLD458708 LUT458708:LUZ458708 MEP458708:MEV458708 MOL458708:MOR458708 MYH458708:MYN458708 NID458708:NIJ458708 NRZ458708:NSF458708 OBV458708:OCB458708 OLR458708:OLX458708 OVN458708:OVT458708 PFJ458708:PFP458708 PPF458708:PPL458708 PZB458708:PZH458708 QIX458708:QJD458708 QST458708:QSZ458708 RCP458708:RCV458708 RML458708:RMR458708 RWH458708:RWN458708 SGD458708:SGJ458708 SPZ458708:SQF458708 SZV458708:TAB458708 TJR458708:TJX458708 TTN458708:TTT458708 UDJ458708:UDP458708 UNF458708:UNL458708 UXB458708:UXH458708 VGX458708:VHD458708 VQT458708:VQZ458708 WAP458708:WAV458708 WKL458708:WKR458708 WUH458708:WUN458708 K524244:Q524244 HV524244:IB524244 RR524244:RX524244 ABN524244:ABT524244 ALJ524244:ALP524244 AVF524244:AVL524244 BFB524244:BFH524244 BOX524244:BPD524244 BYT524244:BYZ524244 CIP524244:CIV524244 CSL524244:CSR524244 DCH524244:DCN524244 DMD524244:DMJ524244 DVZ524244:DWF524244 EFV524244:EGB524244 EPR524244:EPX524244 EZN524244:EZT524244 FJJ524244:FJP524244 FTF524244:FTL524244 GDB524244:GDH524244 GMX524244:GND524244 GWT524244:GWZ524244 HGP524244:HGV524244 HQL524244:HQR524244 IAH524244:IAN524244 IKD524244:IKJ524244 ITZ524244:IUF524244 JDV524244:JEB524244 JNR524244:JNX524244 JXN524244:JXT524244 KHJ524244:KHP524244 KRF524244:KRL524244 LBB524244:LBH524244 LKX524244:LLD524244 LUT524244:LUZ524244 MEP524244:MEV524244 MOL524244:MOR524244 MYH524244:MYN524244 NID524244:NIJ524244 NRZ524244:NSF524244 OBV524244:OCB524244 OLR524244:OLX524244 OVN524244:OVT524244 PFJ524244:PFP524244 PPF524244:PPL524244 PZB524244:PZH524244 QIX524244:QJD524244 QST524244:QSZ524244 RCP524244:RCV524244 RML524244:RMR524244 RWH524244:RWN524244 SGD524244:SGJ524244 SPZ524244:SQF524244 SZV524244:TAB524244 TJR524244:TJX524244 TTN524244:TTT524244 UDJ524244:UDP524244 UNF524244:UNL524244 UXB524244:UXH524244 VGX524244:VHD524244 VQT524244:VQZ524244 WAP524244:WAV524244 WKL524244:WKR524244 WUH524244:WUN524244 K589780:Q589780 HV589780:IB589780 RR589780:RX589780 ABN589780:ABT589780 ALJ589780:ALP589780 AVF589780:AVL589780 BFB589780:BFH589780 BOX589780:BPD589780 BYT589780:BYZ589780 CIP589780:CIV589780 CSL589780:CSR589780 DCH589780:DCN589780 DMD589780:DMJ589780 DVZ589780:DWF589780 EFV589780:EGB589780 EPR589780:EPX589780 EZN589780:EZT589780 FJJ589780:FJP589780 FTF589780:FTL589780 GDB589780:GDH589780 GMX589780:GND589780 GWT589780:GWZ589780 HGP589780:HGV589780 HQL589780:HQR589780 IAH589780:IAN589780 IKD589780:IKJ589780 ITZ589780:IUF589780 JDV589780:JEB589780 JNR589780:JNX589780 JXN589780:JXT589780 KHJ589780:KHP589780 KRF589780:KRL589780 LBB589780:LBH589780 LKX589780:LLD589780 LUT589780:LUZ589780 MEP589780:MEV589780 MOL589780:MOR589780 MYH589780:MYN589780 NID589780:NIJ589780 NRZ589780:NSF589780 OBV589780:OCB589780 OLR589780:OLX589780 OVN589780:OVT589780 PFJ589780:PFP589780 PPF589780:PPL589780 PZB589780:PZH589780 QIX589780:QJD589780 QST589780:QSZ589780 RCP589780:RCV589780 RML589780:RMR589780 RWH589780:RWN589780 SGD589780:SGJ589780 SPZ589780:SQF589780 SZV589780:TAB589780 TJR589780:TJX589780 TTN589780:TTT589780 UDJ589780:UDP589780 UNF589780:UNL589780 UXB589780:UXH589780 VGX589780:VHD589780 VQT589780:VQZ589780 WAP589780:WAV589780 WKL589780:WKR589780 WUH589780:WUN589780 K655316:Q655316 HV655316:IB655316 RR655316:RX655316 ABN655316:ABT655316 ALJ655316:ALP655316 AVF655316:AVL655316 BFB655316:BFH655316 BOX655316:BPD655316 BYT655316:BYZ655316 CIP655316:CIV655316 CSL655316:CSR655316 DCH655316:DCN655316 DMD655316:DMJ655316 DVZ655316:DWF655316 EFV655316:EGB655316 EPR655316:EPX655316 EZN655316:EZT655316 FJJ655316:FJP655316 FTF655316:FTL655316 GDB655316:GDH655316 GMX655316:GND655316 GWT655316:GWZ655316 HGP655316:HGV655316 HQL655316:HQR655316 IAH655316:IAN655316 IKD655316:IKJ655316 ITZ655316:IUF655316 JDV655316:JEB655316 JNR655316:JNX655316 JXN655316:JXT655316 KHJ655316:KHP655316 KRF655316:KRL655316 LBB655316:LBH655316 LKX655316:LLD655316 LUT655316:LUZ655316 MEP655316:MEV655316 MOL655316:MOR655316 MYH655316:MYN655316 NID655316:NIJ655316 NRZ655316:NSF655316 OBV655316:OCB655316 OLR655316:OLX655316 OVN655316:OVT655316 PFJ655316:PFP655316 PPF655316:PPL655316 PZB655316:PZH655316 QIX655316:QJD655316 QST655316:QSZ655316 RCP655316:RCV655316 RML655316:RMR655316 RWH655316:RWN655316 SGD655316:SGJ655316 SPZ655316:SQF655316 SZV655316:TAB655316 TJR655316:TJX655316 TTN655316:TTT655316 UDJ655316:UDP655316 UNF655316:UNL655316 UXB655316:UXH655316 VGX655316:VHD655316 VQT655316:VQZ655316 WAP655316:WAV655316 WKL655316:WKR655316 WUH655316:WUN655316 K720852:Q720852 HV720852:IB720852 RR720852:RX720852 ABN720852:ABT720852 ALJ720852:ALP720852 AVF720852:AVL720852 BFB720852:BFH720852 BOX720852:BPD720852 BYT720852:BYZ720852 CIP720852:CIV720852 CSL720852:CSR720852 DCH720852:DCN720852 DMD720852:DMJ720852 DVZ720852:DWF720852 EFV720852:EGB720852 EPR720852:EPX720852 EZN720852:EZT720852 FJJ720852:FJP720852 FTF720852:FTL720852 GDB720852:GDH720852 GMX720852:GND720852 GWT720852:GWZ720852 HGP720852:HGV720852 HQL720852:HQR720852 IAH720852:IAN720852 IKD720852:IKJ720852 ITZ720852:IUF720852 JDV720852:JEB720852 JNR720852:JNX720852 JXN720852:JXT720852 KHJ720852:KHP720852 KRF720852:KRL720852 LBB720852:LBH720852 LKX720852:LLD720852 LUT720852:LUZ720852 MEP720852:MEV720852 MOL720852:MOR720852 MYH720852:MYN720852 NID720852:NIJ720852 NRZ720852:NSF720852 OBV720852:OCB720852 OLR720852:OLX720852 OVN720852:OVT720852 PFJ720852:PFP720852 PPF720852:PPL720852 PZB720852:PZH720852 QIX720852:QJD720852 QST720852:QSZ720852 RCP720852:RCV720852 RML720852:RMR720852 RWH720852:RWN720852 SGD720852:SGJ720852 SPZ720852:SQF720852 SZV720852:TAB720852 TJR720852:TJX720852 TTN720852:TTT720852 UDJ720852:UDP720852 UNF720852:UNL720852 UXB720852:UXH720852 VGX720852:VHD720852 VQT720852:VQZ720852 WAP720852:WAV720852 WKL720852:WKR720852 WUH720852:WUN720852 K786388:Q786388 HV786388:IB786388 RR786388:RX786388 ABN786388:ABT786388 ALJ786388:ALP786388 AVF786388:AVL786388 BFB786388:BFH786388 BOX786388:BPD786388 BYT786388:BYZ786388 CIP786388:CIV786388 CSL786388:CSR786388 DCH786388:DCN786388 DMD786388:DMJ786388 DVZ786388:DWF786388 EFV786388:EGB786388 EPR786388:EPX786388 EZN786388:EZT786388 FJJ786388:FJP786388 FTF786388:FTL786388 GDB786388:GDH786388 GMX786388:GND786388 GWT786388:GWZ786388 HGP786388:HGV786388 HQL786388:HQR786388 IAH786388:IAN786388 IKD786388:IKJ786388 ITZ786388:IUF786388 JDV786388:JEB786388 JNR786388:JNX786388 JXN786388:JXT786388 KHJ786388:KHP786388 KRF786388:KRL786388 LBB786388:LBH786388 LKX786388:LLD786388 LUT786388:LUZ786388 MEP786388:MEV786388 MOL786388:MOR786388 MYH786388:MYN786388 NID786388:NIJ786388 NRZ786388:NSF786388 OBV786388:OCB786388 OLR786388:OLX786388 OVN786388:OVT786388 PFJ786388:PFP786388 PPF786388:PPL786388 PZB786388:PZH786388 QIX786388:QJD786388 QST786388:QSZ786388 RCP786388:RCV786388 RML786388:RMR786388 RWH786388:RWN786388 SGD786388:SGJ786388 SPZ786388:SQF786388 SZV786388:TAB786388 TJR786388:TJX786388 TTN786388:TTT786388 UDJ786388:UDP786388 UNF786388:UNL786388 UXB786388:UXH786388 VGX786388:VHD786388 VQT786388:VQZ786388 WAP786388:WAV786388 WKL786388:WKR786388 WUH786388:WUN786388 K851924:Q851924 HV851924:IB851924 RR851924:RX851924 ABN851924:ABT851924 ALJ851924:ALP851924 AVF851924:AVL851924 BFB851924:BFH851924 BOX851924:BPD851924 BYT851924:BYZ851924 CIP851924:CIV851924 CSL851924:CSR851924 DCH851924:DCN851924 DMD851924:DMJ851924 DVZ851924:DWF851924 EFV851924:EGB851924 EPR851924:EPX851924 EZN851924:EZT851924 FJJ851924:FJP851924 FTF851924:FTL851924 GDB851924:GDH851924 GMX851924:GND851924 GWT851924:GWZ851924 HGP851924:HGV851924 HQL851924:HQR851924 IAH851924:IAN851924 IKD851924:IKJ851924 ITZ851924:IUF851924 JDV851924:JEB851924 JNR851924:JNX851924 JXN851924:JXT851924 KHJ851924:KHP851924 KRF851924:KRL851924 LBB851924:LBH851924 LKX851924:LLD851924 LUT851924:LUZ851924 MEP851924:MEV851924 MOL851924:MOR851924 MYH851924:MYN851924 NID851924:NIJ851924 NRZ851924:NSF851924 OBV851924:OCB851924 OLR851924:OLX851924 OVN851924:OVT851924 PFJ851924:PFP851924 PPF851924:PPL851924 PZB851924:PZH851924 QIX851924:QJD851924 QST851924:QSZ851924 RCP851924:RCV851924 RML851924:RMR851924 RWH851924:RWN851924 SGD851924:SGJ851924 SPZ851924:SQF851924 SZV851924:TAB851924 TJR851924:TJX851924 TTN851924:TTT851924 UDJ851924:UDP851924 UNF851924:UNL851924 UXB851924:UXH851924 VGX851924:VHD851924 VQT851924:VQZ851924 WAP851924:WAV851924 WKL851924:WKR851924 WUH851924:WUN851924 K917460:Q917460 HV917460:IB917460 RR917460:RX917460 ABN917460:ABT917460 ALJ917460:ALP917460 AVF917460:AVL917460 BFB917460:BFH917460 BOX917460:BPD917460 BYT917460:BYZ917460 CIP917460:CIV917460 CSL917460:CSR917460 DCH917460:DCN917460 DMD917460:DMJ917460 DVZ917460:DWF917460 EFV917460:EGB917460 EPR917460:EPX917460 EZN917460:EZT917460 FJJ917460:FJP917460 FTF917460:FTL917460 GDB917460:GDH917460 GMX917460:GND917460 GWT917460:GWZ917460 HGP917460:HGV917460 HQL917460:HQR917460 IAH917460:IAN917460 IKD917460:IKJ917460 ITZ917460:IUF917460 JDV917460:JEB917460 JNR917460:JNX917460 JXN917460:JXT917460 KHJ917460:KHP917460 KRF917460:KRL917460 LBB917460:LBH917460 LKX917460:LLD917460 LUT917460:LUZ917460 MEP917460:MEV917460 MOL917460:MOR917460 MYH917460:MYN917460 NID917460:NIJ917460 NRZ917460:NSF917460 OBV917460:OCB917460 OLR917460:OLX917460 OVN917460:OVT917460 PFJ917460:PFP917460 PPF917460:PPL917460 PZB917460:PZH917460 QIX917460:QJD917460 QST917460:QSZ917460 RCP917460:RCV917460 RML917460:RMR917460 RWH917460:RWN917460 SGD917460:SGJ917460 SPZ917460:SQF917460 SZV917460:TAB917460 TJR917460:TJX917460 TTN917460:TTT917460 UDJ917460:UDP917460 UNF917460:UNL917460 UXB917460:UXH917460 VGX917460:VHD917460 VQT917460:VQZ917460 WAP917460:WAV917460 WKL917460:WKR917460 WUH917460:WUN917460 K982996:Q982996 HV982996:IB982996 RR982996:RX982996 ABN982996:ABT982996 ALJ982996:ALP982996 AVF982996:AVL982996 BFB982996:BFH982996 BOX982996:BPD982996 BYT982996:BYZ982996 CIP982996:CIV982996 CSL982996:CSR982996 DCH982996:DCN982996 DMD982996:DMJ982996 DVZ982996:DWF982996 EFV982996:EGB982996 EPR982996:EPX982996 EZN982996:EZT982996 FJJ982996:FJP982996 FTF982996:FTL982996 GDB982996:GDH982996 GMX982996:GND982996 GWT982996:GWZ982996 HGP982996:HGV982996 HQL982996:HQR982996 IAH982996:IAN982996 IKD982996:IKJ982996 ITZ982996:IUF982996 JDV982996:JEB982996 JNR982996:JNX982996 JXN982996:JXT982996 KHJ982996:KHP982996 KRF982996:KRL982996 LBB982996:LBH982996 LKX982996:LLD982996 LUT982996:LUZ982996 MEP982996:MEV982996 MOL982996:MOR982996 MYH982996:MYN982996 NID982996:NIJ982996 NRZ982996:NSF982996 OBV982996:OCB982996 OLR982996:OLX982996 OVN982996:OVT982996 PFJ982996:PFP982996 PPF982996:PPL982996 PZB982996:PZH982996 QIX982996:QJD982996 QST982996:QSZ982996 RCP982996:RCV982996 RML982996:RMR982996 RWH982996:RWN982996 SGD982996:SGJ982996 SPZ982996:SQF982996 SZV982996:TAB982996 TJR982996:TJX982996 TTN982996:TTT982996 UDJ982996:UDP982996 UNF982996:UNL982996 UXB982996:UXH982996 VGX982996:VHD982996 VQT982996:VQZ982996 WAP982996:WAV982996 WKL982996:WKR982996 WUH982996:WUN982996 IY65551:JB65553 SU65551:SX65553 ACQ65551:ACT65553 AMM65551:AMP65553 AWI65551:AWL65553 BGE65551:BGH65553 BQA65551:BQD65553 BZW65551:BZZ65553 CJS65551:CJV65553 CTO65551:CTR65553 DDK65551:DDN65553 DNG65551:DNJ65553 DXC65551:DXF65553 EGY65551:EHB65553 EQU65551:EQX65553 FAQ65551:FAT65553 FKM65551:FKP65553 FUI65551:FUL65553 GEE65551:GEH65553 GOA65551:GOD65553 GXW65551:GXZ65553 HHS65551:HHV65553 HRO65551:HRR65553 IBK65551:IBN65553 ILG65551:ILJ65553 IVC65551:IVF65553 JEY65551:JFB65553 JOU65551:JOX65553 JYQ65551:JYT65553 KIM65551:KIP65553 KSI65551:KSL65553 LCE65551:LCH65553 LMA65551:LMD65553 LVW65551:LVZ65553 MFS65551:MFV65553 MPO65551:MPR65553 MZK65551:MZN65553 NJG65551:NJJ65553 NTC65551:NTF65553 OCY65551:ODB65553 OMU65551:OMX65553 OWQ65551:OWT65553 PGM65551:PGP65553 PQI65551:PQL65553 QAE65551:QAH65553 QKA65551:QKD65553 QTW65551:QTZ65553 RDS65551:RDV65553 RNO65551:RNR65553 RXK65551:RXN65553 SHG65551:SHJ65553 SRC65551:SRF65553 TAY65551:TBB65553 TKU65551:TKX65553 TUQ65551:TUT65553 UEM65551:UEP65553 UOI65551:UOL65553 UYE65551:UYH65553 VIA65551:VID65553 VRW65551:VRZ65553 WBS65551:WBV65553 WLO65551:WLR65553 WVK65551:WVN65553 IY131087:JB131089 SU131087:SX131089 ACQ131087:ACT131089 AMM131087:AMP131089 AWI131087:AWL131089 BGE131087:BGH131089 BQA131087:BQD131089 BZW131087:BZZ131089 CJS131087:CJV131089 CTO131087:CTR131089 DDK131087:DDN131089 DNG131087:DNJ131089 DXC131087:DXF131089 EGY131087:EHB131089 EQU131087:EQX131089 FAQ131087:FAT131089 FKM131087:FKP131089 FUI131087:FUL131089 GEE131087:GEH131089 GOA131087:GOD131089 GXW131087:GXZ131089 HHS131087:HHV131089 HRO131087:HRR131089 IBK131087:IBN131089 ILG131087:ILJ131089 IVC131087:IVF131089 JEY131087:JFB131089 JOU131087:JOX131089 JYQ131087:JYT131089 KIM131087:KIP131089 KSI131087:KSL131089 LCE131087:LCH131089 LMA131087:LMD131089 LVW131087:LVZ131089 MFS131087:MFV131089 MPO131087:MPR131089 MZK131087:MZN131089 NJG131087:NJJ131089 NTC131087:NTF131089 OCY131087:ODB131089 OMU131087:OMX131089 OWQ131087:OWT131089 PGM131087:PGP131089 PQI131087:PQL131089 QAE131087:QAH131089 QKA131087:QKD131089 QTW131087:QTZ131089 RDS131087:RDV131089 RNO131087:RNR131089 RXK131087:RXN131089 SHG131087:SHJ131089 SRC131087:SRF131089 TAY131087:TBB131089 TKU131087:TKX131089 TUQ131087:TUT131089 UEM131087:UEP131089 UOI131087:UOL131089 UYE131087:UYH131089 VIA131087:VID131089 VRW131087:VRZ131089 WBS131087:WBV131089 WLO131087:WLR131089 WVK131087:WVN131089 IY196623:JB196625 SU196623:SX196625 ACQ196623:ACT196625 AMM196623:AMP196625 AWI196623:AWL196625 BGE196623:BGH196625 BQA196623:BQD196625 BZW196623:BZZ196625 CJS196623:CJV196625 CTO196623:CTR196625 DDK196623:DDN196625 DNG196623:DNJ196625 DXC196623:DXF196625 EGY196623:EHB196625 EQU196623:EQX196625 FAQ196623:FAT196625 FKM196623:FKP196625 FUI196623:FUL196625 GEE196623:GEH196625 GOA196623:GOD196625 GXW196623:GXZ196625 HHS196623:HHV196625 HRO196623:HRR196625 IBK196623:IBN196625 ILG196623:ILJ196625 IVC196623:IVF196625 JEY196623:JFB196625 JOU196623:JOX196625 JYQ196623:JYT196625 KIM196623:KIP196625 KSI196623:KSL196625 LCE196623:LCH196625 LMA196623:LMD196625 LVW196623:LVZ196625 MFS196623:MFV196625 MPO196623:MPR196625 MZK196623:MZN196625 NJG196623:NJJ196625 NTC196623:NTF196625 OCY196623:ODB196625 OMU196623:OMX196625 OWQ196623:OWT196625 PGM196623:PGP196625 PQI196623:PQL196625 QAE196623:QAH196625 QKA196623:QKD196625 QTW196623:QTZ196625 RDS196623:RDV196625 RNO196623:RNR196625 RXK196623:RXN196625 SHG196623:SHJ196625 SRC196623:SRF196625 TAY196623:TBB196625 TKU196623:TKX196625 TUQ196623:TUT196625 UEM196623:UEP196625 UOI196623:UOL196625 UYE196623:UYH196625 VIA196623:VID196625 VRW196623:VRZ196625 WBS196623:WBV196625 WLO196623:WLR196625 WVK196623:WVN196625 IY262159:JB262161 SU262159:SX262161 ACQ262159:ACT262161 AMM262159:AMP262161 AWI262159:AWL262161 BGE262159:BGH262161 BQA262159:BQD262161 BZW262159:BZZ262161 CJS262159:CJV262161 CTO262159:CTR262161 DDK262159:DDN262161 DNG262159:DNJ262161 DXC262159:DXF262161 EGY262159:EHB262161 EQU262159:EQX262161 FAQ262159:FAT262161 FKM262159:FKP262161 FUI262159:FUL262161 GEE262159:GEH262161 GOA262159:GOD262161 GXW262159:GXZ262161 HHS262159:HHV262161 HRO262159:HRR262161 IBK262159:IBN262161 ILG262159:ILJ262161 IVC262159:IVF262161 JEY262159:JFB262161 JOU262159:JOX262161 JYQ262159:JYT262161 KIM262159:KIP262161 KSI262159:KSL262161 LCE262159:LCH262161 LMA262159:LMD262161 LVW262159:LVZ262161 MFS262159:MFV262161 MPO262159:MPR262161 MZK262159:MZN262161 NJG262159:NJJ262161 NTC262159:NTF262161 OCY262159:ODB262161 OMU262159:OMX262161 OWQ262159:OWT262161 PGM262159:PGP262161 PQI262159:PQL262161 QAE262159:QAH262161 QKA262159:QKD262161 QTW262159:QTZ262161 RDS262159:RDV262161 RNO262159:RNR262161 RXK262159:RXN262161 SHG262159:SHJ262161 SRC262159:SRF262161 TAY262159:TBB262161 TKU262159:TKX262161 TUQ262159:TUT262161 UEM262159:UEP262161 UOI262159:UOL262161 UYE262159:UYH262161 VIA262159:VID262161 VRW262159:VRZ262161 WBS262159:WBV262161 WLO262159:WLR262161 WVK262159:WVN262161 IY327695:JB327697 SU327695:SX327697 ACQ327695:ACT327697 AMM327695:AMP327697 AWI327695:AWL327697 BGE327695:BGH327697 BQA327695:BQD327697 BZW327695:BZZ327697 CJS327695:CJV327697 CTO327695:CTR327697 DDK327695:DDN327697 DNG327695:DNJ327697 DXC327695:DXF327697 EGY327695:EHB327697 EQU327695:EQX327697 FAQ327695:FAT327697 FKM327695:FKP327697 FUI327695:FUL327697 GEE327695:GEH327697 GOA327695:GOD327697 GXW327695:GXZ327697 HHS327695:HHV327697 HRO327695:HRR327697 IBK327695:IBN327697 ILG327695:ILJ327697 IVC327695:IVF327697 JEY327695:JFB327697 JOU327695:JOX327697 JYQ327695:JYT327697 KIM327695:KIP327697 KSI327695:KSL327697 LCE327695:LCH327697 LMA327695:LMD327697 LVW327695:LVZ327697 MFS327695:MFV327697 MPO327695:MPR327697 MZK327695:MZN327697 NJG327695:NJJ327697 NTC327695:NTF327697 OCY327695:ODB327697 OMU327695:OMX327697 OWQ327695:OWT327697 PGM327695:PGP327697 PQI327695:PQL327697 QAE327695:QAH327697 QKA327695:QKD327697 QTW327695:QTZ327697 RDS327695:RDV327697 RNO327695:RNR327697 RXK327695:RXN327697 SHG327695:SHJ327697 SRC327695:SRF327697 TAY327695:TBB327697 TKU327695:TKX327697 TUQ327695:TUT327697 UEM327695:UEP327697 UOI327695:UOL327697 UYE327695:UYH327697 VIA327695:VID327697 VRW327695:VRZ327697 WBS327695:WBV327697 WLO327695:WLR327697 WVK327695:WVN327697 IY393231:JB393233 SU393231:SX393233 ACQ393231:ACT393233 AMM393231:AMP393233 AWI393231:AWL393233 BGE393231:BGH393233 BQA393231:BQD393233 BZW393231:BZZ393233 CJS393231:CJV393233 CTO393231:CTR393233 DDK393231:DDN393233 DNG393231:DNJ393233 DXC393231:DXF393233 EGY393231:EHB393233 EQU393231:EQX393233 FAQ393231:FAT393233 FKM393231:FKP393233 FUI393231:FUL393233 GEE393231:GEH393233 GOA393231:GOD393233 GXW393231:GXZ393233 HHS393231:HHV393233 HRO393231:HRR393233 IBK393231:IBN393233 ILG393231:ILJ393233 IVC393231:IVF393233 JEY393231:JFB393233 JOU393231:JOX393233 JYQ393231:JYT393233 KIM393231:KIP393233 KSI393231:KSL393233 LCE393231:LCH393233 LMA393231:LMD393233 LVW393231:LVZ393233 MFS393231:MFV393233 MPO393231:MPR393233 MZK393231:MZN393233 NJG393231:NJJ393233 NTC393231:NTF393233 OCY393231:ODB393233 OMU393231:OMX393233 OWQ393231:OWT393233 PGM393231:PGP393233 PQI393231:PQL393233 QAE393231:QAH393233 QKA393231:QKD393233 QTW393231:QTZ393233 RDS393231:RDV393233 RNO393231:RNR393233 RXK393231:RXN393233 SHG393231:SHJ393233 SRC393231:SRF393233 TAY393231:TBB393233 TKU393231:TKX393233 TUQ393231:TUT393233 UEM393231:UEP393233 UOI393231:UOL393233 UYE393231:UYH393233 VIA393231:VID393233 VRW393231:VRZ393233 WBS393231:WBV393233 WLO393231:WLR393233 WVK393231:WVN393233 IY458767:JB458769 SU458767:SX458769 ACQ458767:ACT458769 AMM458767:AMP458769 AWI458767:AWL458769 BGE458767:BGH458769 BQA458767:BQD458769 BZW458767:BZZ458769 CJS458767:CJV458769 CTO458767:CTR458769 DDK458767:DDN458769 DNG458767:DNJ458769 DXC458767:DXF458769 EGY458767:EHB458769 EQU458767:EQX458769 FAQ458767:FAT458769 FKM458767:FKP458769 FUI458767:FUL458769 GEE458767:GEH458769 GOA458767:GOD458769 GXW458767:GXZ458769 HHS458767:HHV458769 HRO458767:HRR458769 IBK458767:IBN458769 ILG458767:ILJ458769 IVC458767:IVF458769 JEY458767:JFB458769 JOU458767:JOX458769 JYQ458767:JYT458769 KIM458767:KIP458769 KSI458767:KSL458769 LCE458767:LCH458769 LMA458767:LMD458769 LVW458767:LVZ458769 MFS458767:MFV458769 MPO458767:MPR458769 MZK458767:MZN458769 NJG458767:NJJ458769 NTC458767:NTF458769 OCY458767:ODB458769 OMU458767:OMX458769 OWQ458767:OWT458769 PGM458767:PGP458769 PQI458767:PQL458769 QAE458767:QAH458769 QKA458767:QKD458769 QTW458767:QTZ458769 RDS458767:RDV458769 RNO458767:RNR458769 RXK458767:RXN458769 SHG458767:SHJ458769 SRC458767:SRF458769 TAY458767:TBB458769 TKU458767:TKX458769 TUQ458767:TUT458769 UEM458767:UEP458769 UOI458767:UOL458769 UYE458767:UYH458769 VIA458767:VID458769 VRW458767:VRZ458769 WBS458767:WBV458769 WLO458767:WLR458769 WVK458767:WVN458769 IY524303:JB524305 SU524303:SX524305 ACQ524303:ACT524305 AMM524303:AMP524305 AWI524303:AWL524305 BGE524303:BGH524305 BQA524303:BQD524305 BZW524303:BZZ524305 CJS524303:CJV524305 CTO524303:CTR524305 DDK524303:DDN524305 DNG524303:DNJ524305 DXC524303:DXF524305 EGY524303:EHB524305 EQU524303:EQX524305 FAQ524303:FAT524305 FKM524303:FKP524305 FUI524303:FUL524305 GEE524303:GEH524305 GOA524303:GOD524305 GXW524303:GXZ524305 HHS524303:HHV524305 HRO524303:HRR524305 IBK524303:IBN524305 ILG524303:ILJ524305 IVC524303:IVF524305 JEY524303:JFB524305 JOU524303:JOX524305 JYQ524303:JYT524305 KIM524303:KIP524305 KSI524303:KSL524305 LCE524303:LCH524305 LMA524303:LMD524305 LVW524303:LVZ524305 MFS524303:MFV524305 MPO524303:MPR524305 MZK524303:MZN524305 NJG524303:NJJ524305 NTC524303:NTF524305 OCY524303:ODB524305 OMU524303:OMX524305 OWQ524303:OWT524305 PGM524303:PGP524305 PQI524303:PQL524305 QAE524303:QAH524305 QKA524303:QKD524305 QTW524303:QTZ524305 RDS524303:RDV524305 RNO524303:RNR524305 RXK524303:RXN524305 SHG524303:SHJ524305 SRC524303:SRF524305 TAY524303:TBB524305 TKU524303:TKX524305 TUQ524303:TUT524305 UEM524303:UEP524305 UOI524303:UOL524305 UYE524303:UYH524305 VIA524303:VID524305 VRW524303:VRZ524305 WBS524303:WBV524305 WLO524303:WLR524305 WVK524303:WVN524305 IY589839:JB589841 SU589839:SX589841 ACQ589839:ACT589841 AMM589839:AMP589841 AWI589839:AWL589841 BGE589839:BGH589841 BQA589839:BQD589841 BZW589839:BZZ589841 CJS589839:CJV589841 CTO589839:CTR589841 DDK589839:DDN589841 DNG589839:DNJ589841 DXC589839:DXF589841 EGY589839:EHB589841 EQU589839:EQX589841 FAQ589839:FAT589841 FKM589839:FKP589841 FUI589839:FUL589841 GEE589839:GEH589841 GOA589839:GOD589841 GXW589839:GXZ589841 HHS589839:HHV589841 HRO589839:HRR589841 IBK589839:IBN589841 ILG589839:ILJ589841 IVC589839:IVF589841 JEY589839:JFB589841 JOU589839:JOX589841 JYQ589839:JYT589841 KIM589839:KIP589841 KSI589839:KSL589841 LCE589839:LCH589841 LMA589839:LMD589841 LVW589839:LVZ589841 MFS589839:MFV589841 MPO589839:MPR589841 MZK589839:MZN589841 NJG589839:NJJ589841 NTC589839:NTF589841 OCY589839:ODB589841 OMU589839:OMX589841 OWQ589839:OWT589841 PGM589839:PGP589841 PQI589839:PQL589841 QAE589839:QAH589841 QKA589839:QKD589841 QTW589839:QTZ589841 RDS589839:RDV589841 RNO589839:RNR589841 RXK589839:RXN589841 SHG589839:SHJ589841 SRC589839:SRF589841 TAY589839:TBB589841 TKU589839:TKX589841 TUQ589839:TUT589841 UEM589839:UEP589841 UOI589839:UOL589841 UYE589839:UYH589841 VIA589839:VID589841 VRW589839:VRZ589841 WBS589839:WBV589841 WLO589839:WLR589841 WVK589839:WVN589841 IY655375:JB655377 SU655375:SX655377 ACQ655375:ACT655377 AMM655375:AMP655377 AWI655375:AWL655377 BGE655375:BGH655377 BQA655375:BQD655377 BZW655375:BZZ655377 CJS655375:CJV655377 CTO655375:CTR655377 DDK655375:DDN655377 DNG655375:DNJ655377 DXC655375:DXF655377 EGY655375:EHB655377 EQU655375:EQX655377 FAQ655375:FAT655377 FKM655375:FKP655377 FUI655375:FUL655377 GEE655375:GEH655377 GOA655375:GOD655377 GXW655375:GXZ655377 HHS655375:HHV655377 HRO655375:HRR655377 IBK655375:IBN655377 ILG655375:ILJ655377 IVC655375:IVF655377 JEY655375:JFB655377 JOU655375:JOX655377 JYQ655375:JYT655377 KIM655375:KIP655377 KSI655375:KSL655377 LCE655375:LCH655377 LMA655375:LMD655377 LVW655375:LVZ655377 MFS655375:MFV655377 MPO655375:MPR655377 MZK655375:MZN655377 NJG655375:NJJ655377 NTC655375:NTF655377 OCY655375:ODB655377 OMU655375:OMX655377 OWQ655375:OWT655377 PGM655375:PGP655377 PQI655375:PQL655377 QAE655375:QAH655377 QKA655375:QKD655377 QTW655375:QTZ655377 RDS655375:RDV655377 RNO655375:RNR655377 RXK655375:RXN655377 SHG655375:SHJ655377 SRC655375:SRF655377 TAY655375:TBB655377 TKU655375:TKX655377 TUQ655375:TUT655377 UEM655375:UEP655377 UOI655375:UOL655377 UYE655375:UYH655377 VIA655375:VID655377 VRW655375:VRZ655377 WBS655375:WBV655377 WLO655375:WLR655377 WVK655375:WVN655377 IY720911:JB720913 SU720911:SX720913 ACQ720911:ACT720913 AMM720911:AMP720913 AWI720911:AWL720913 BGE720911:BGH720913 BQA720911:BQD720913 BZW720911:BZZ720913 CJS720911:CJV720913 CTO720911:CTR720913 DDK720911:DDN720913 DNG720911:DNJ720913 DXC720911:DXF720913 EGY720911:EHB720913 EQU720911:EQX720913 FAQ720911:FAT720913 FKM720911:FKP720913 FUI720911:FUL720913 GEE720911:GEH720913 GOA720911:GOD720913 GXW720911:GXZ720913 HHS720911:HHV720913 HRO720911:HRR720913 IBK720911:IBN720913 ILG720911:ILJ720913 IVC720911:IVF720913 JEY720911:JFB720913 JOU720911:JOX720913 JYQ720911:JYT720913 KIM720911:KIP720913 KSI720911:KSL720913 LCE720911:LCH720913 LMA720911:LMD720913 LVW720911:LVZ720913 MFS720911:MFV720913 MPO720911:MPR720913 MZK720911:MZN720913 NJG720911:NJJ720913 NTC720911:NTF720913 OCY720911:ODB720913 OMU720911:OMX720913 OWQ720911:OWT720913 PGM720911:PGP720913 PQI720911:PQL720913 QAE720911:QAH720913 QKA720911:QKD720913 QTW720911:QTZ720913 RDS720911:RDV720913 RNO720911:RNR720913 RXK720911:RXN720913 SHG720911:SHJ720913 SRC720911:SRF720913 TAY720911:TBB720913 TKU720911:TKX720913 TUQ720911:TUT720913 UEM720911:UEP720913 UOI720911:UOL720913 UYE720911:UYH720913 VIA720911:VID720913 VRW720911:VRZ720913 WBS720911:WBV720913 WLO720911:WLR720913 WVK720911:WVN720913 IY786447:JB786449 SU786447:SX786449 ACQ786447:ACT786449 AMM786447:AMP786449 AWI786447:AWL786449 BGE786447:BGH786449 BQA786447:BQD786449 BZW786447:BZZ786449 CJS786447:CJV786449 CTO786447:CTR786449 DDK786447:DDN786449 DNG786447:DNJ786449 DXC786447:DXF786449 EGY786447:EHB786449 EQU786447:EQX786449 FAQ786447:FAT786449 FKM786447:FKP786449 FUI786447:FUL786449 GEE786447:GEH786449 GOA786447:GOD786449 GXW786447:GXZ786449 HHS786447:HHV786449 HRO786447:HRR786449 IBK786447:IBN786449 ILG786447:ILJ786449 IVC786447:IVF786449 JEY786447:JFB786449 JOU786447:JOX786449 JYQ786447:JYT786449 KIM786447:KIP786449 KSI786447:KSL786449 LCE786447:LCH786449 LMA786447:LMD786449 LVW786447:LVZ786449 MFS786447:MFV786449 MPO786447:MPR786449 MZK786447:MZN786449 NJG786447:NJJ786449 NTC786447:NTF786449 OCY786447:ODB786449 OMU786447:OMX786449 OWQ786447:OWT786449 PGM786447:PGP786449 PQI786447:PQL786449 QAE786447:QAH786449 QKA786447:QKD786449 QTW786447:QTZ786449 RDS786447:RDV786449 RNO786447:RNR786449 RXK786447:RXN786449 SHG786447:SHJ786449 SRC786447:SRF786449 TAY786447:TBB786449 TKU786447:TKX786449 TUQ786447:TUT786449 UEM786447:UEP786449 UOI786447:UOL786449 UYE786447:UYH786449 VIA786447:VID786449 VRW786447:VRZ786449 WBS786447:WBV786449 WLO786447:WLR786449 WVK786447:WVN786449 IY851983:JB851985 SU851983:SX851985 ACQ851983:ACT851985 AMM851983:AMP851985 AWI851983:AWL851985 BGE851983:BGH851985 BQA851983:BQD851985 BZW851983:BZZ851985 CJS851983:CJV851985 CTO851983:CTR851985 DDK851983:DDN851985 DNG851983:DNJ851985 DXC851983:DXF851985 EGY851983:EHB851985 EQU851983:EQX851985 FAQ851983:FAT851985 FKM851983:FKP851985 FUI851983:FUL851985 GEE851983:GEH851985 GOA851983:GOD851985 GXW851983:GXZ851985 HHS851983:HHV851985 HRO851983:HRR851985 IBK851983:IBN851985 ILG851983:ILJ851985 IVC851983:IVF851985 JEY851983:JFB851985 JOU851983:JOX851985 JYQ851983:JYT851985 KIM851983:KIP851985 KSI851983:KSL851985 LCE851983:LCH851985 LMA851983:LMD851985 LVW851983:LVZ851985 MFS851983:MFV851985 MPO851983:MPR851985 MZK851983:MZN851985 NJG851983:NJJ851985 NTC851983:NTF851985 OCY851983:ODB851985 OMU851983:OMX851985 OWQ851983:OWT851985 PGM851983:PGP851985 PQI851983:PQL851985 QAE851983:QAH851985 QKA851983:QKD851985 QTW851983:QTZ851985 RDS851983:RDV851985 RNO851983:RNR851985 RXK851983:RXN851985 SHG851983:SHJ851985 SRC851983:SRF851985 TAY851983:TBB851985 TKU851983:TKX851985 TUQ851983:TUT851985 UEM851983:UEP851985 UOI851983:UOL851985 UYE851983:UYH851985 VIA851983:VID851985 VRW851983:VRZ851985 WBS851983:WBV851985 WLO851983:WLR851985 WVK851983:WVN851985 IY917519:JB917521 SU917519:SX917521 ACQ917519:ACT917521 AMM917519:AMP917521 AWI917519:AWL917521 BGE917519:BGH917521 BQA917519:BQD917521 BZW917519:BZZ917521 CJS917519:CJV917521 CTO917519:CTR917521 DDK917519:DDN917521 DNG917519:DNJ917521 DXC917519:DXF917521 EGY917519:EHB917521 EQU917519:EQX917521 FAQ917519:FAT917521 FKM917519:FKP917521 FUI917519:FUL917521 GEE917519:GEH917521 GOA917519:GOD917521 GXW917519:GXZ917521 HHS917519:HHV917521 HRO917519:HRR917521 IBK917519:IBN917521 ILG917519:ILJ917521 IVC917519:IVF917521 JEY917519:JFB917521 JOU917519:JOX917521 JYQ917519:JYT917521 KIM917519:KIP917521 KSI917519:KSL917521 LCE917519:LCH917521 LMA917519:LMD917521 LVW917519:LVZ917521 MFS917519:MFV917521 MPO917519:MPR917521 MZK917519:MZN917521 NJG917519:NJJ917521 NTC917519:NTF917521 OCY917519:ODB917521 OMU917519:OMX917521 OWQ917519:OWT917521 PGM917519:PGP917521 PQI917519:PQL917521 QAE917519:QAH917521 QKA917519:QKD917521 QTW917519:QTZ917521 RDS917519:RDV917521 RNO917519:RNR917521 RXK917519:RXN917521 SHG917519:SHJ917521 SRC917519:SRF917521 TAY917519:TBB917521 TKU917519:TKX917521 TUQ917519:TUT917521 UEM917519:UEP917521 UOI917519:UOL917521 UYE917519:UYH917521 VIA917519:VID917521 VRW917519:VRZ917521 WBS917519:WBV917521 WLO917519:WLR917521 WVK917519:WVN917521 IY983055:JB983057 SU983055:SX983057 ACQ983055:ACT983057 AMM983055:AMP983057 AWI983055:AWL983057 BGE983055:BGH983057 BQA983055:BQD983057 BZW983055:BZZ983057 CJS983055:CJV983057 CTO983055:CTR983057 DDK983055:DDN983057 DNG983055:DNJ983057 DXC983055:DXF983057 EGY983055:EHB983057 EQU983055:EQX983057 FAQ983055:FAT983057 FKM983055:FKP983057 FUI983055:FUL983057 GEE983055:GEH983057 GOA983055:GOD983057 GXW983055:GXZ983057 HHS983055:HHV983057 HRO983055:HRR983057 IBK983055:IBN983057 ILG983055:ILJ983057 IVC983055:IVF983057 JEY983055:JFB983057 JOU983055:JOX983057 JYQ983055:JYT983057 KIM983055:KIP983057 KSI983055:KSL983057 LCE983055:LCH983057 LMA983055:LMD983057 LVW983055:LVZ983057 MFS983055:MFV983057 MPO983055:MPR983057 MZK983055:MZN983057 NJG983055:NJJ983057 NTC983055:NTF983057 OCY983055:ODB983057 OMU983055:OMX983057 OWQ983055:OWT983057 PGM983055:PGP983057 PQI983055:PQL983057 QAE983055:QAH983057 QKA983055:QKD983057 QTW983055:QTZ983057 RDS983055:RDV983057 RNO983055:RNR983057 RXK983055:RXN983057 SHG983055:SHJ983057 SRC983055:SRF983057 TAY983055:TBB983057 TKU983055:TKX983057 TUQ983055:TUT983057 UEM983055:UEP983057 UOI983055:UOL983057 UYE983055:UYH983057 VIA983055:VID983057 VRW983055:VRZ983057 WBS983055:WBV983057 WLO983055:WLR983057 WVK983055:WVN983057 IY65559:JB65559 SU65559:SX65559 ACQ65559:ACT65559 AMM65559:AMP65559 AWI65559:AWL65559 BGE65559:BGH65559 BQA65559:BQD65559 BZW65559:BZZ65559 CJS65559:CJV65559 CTO65559:CTR65559 DDK65559:DDN65559 DNG65559:DNJ65559 DXC65559:DXF65559 EGY65559:EHB65559 EQU65559:EQX65559 FAQ65559:FAT65559 FKM65559:FKP65559 FUI65559:FUL65559 GEE65559:GEH65559 GOA65559:GOD65559 GXW65559:GXZ65559 HHS65559:HHV65559 HRO65559:HRR65559 IBK65559:IBN65559 ILG65559:ILJ65559 IVC65559:IVF65559 JEY65559:JFB65559 JOU65559:JOX65559 JYQ65559:JYT65559 KIM65559:KIP65559 KSI65559:KSL65559 LCE65559:LCH65559 LMA65559:LMD65559 LVW65559:LVZ65559 MFS65559:MFV65559 MPO65559:MPR65559 MZK65559:MZN65559 NJG65559:NJJ65559 NTC65559:NTF65559 OCY65559:ODB65559 OMU65559:OMX65559 OWQ65559:OWT65559 PGM65559:PGP65559 PQI65559:PQL65559 QAE65559:QAH65559 QKA65559:QKD65559 QTW65559:QTZ65559 RDS65559:RDV65559 RNO65559:RNR65559 RXK65559:RXN65559 SHG65559:SHJ65559 SRC65559:SRF65559 TAY65559:TBB65559 TKU65559:TKX65559 TUQ65559:TUT65559 UEM65559:UEP65559 UOI65559:UOL65559 UYE65559:UYH65559 VIA65559:VID65559 VRW65559:VRZ65559 WBS65559:WBV65559 WLO65559:WLR65559 WVK65559:WVN65559 IY131095:JB131095 SU131095:SX131095 ACQ131095:ACT131095 AMM131095:AMP131095 AWI131095:AWL131095 BGE131095:BGH131095 BQA131095:BQD131095 BZW131095:BZZ131095 CJS131095:CJV131095 CTO131095:CTR131095 DDK131095:DDN131095 DNG131095:DNJ131095 DXC131095:DXF131095 EGY131095:EHB131095 EQU131095:EQX131095 FAQ131095:FAT131095 FKM131095:FKP131095 FUI131095:FUL131095 GEE131095:GEH131095 GOA131095:GOD131095 GXW131095:GXZ131095 HHS131095:HHV131095 HRO131095:HRR131095 IBK131095:IBN131095 ILG131095:ILJ131095 IVC131095:IVF131095 JEY131095:JFB131095 JOU131095:JOX131095 JYQ131095:JYT131095 KIM131095:KIP131095 KSI131095:KSL131095 LCE131095:LCH131095 LMA131095:LMD131095 LVW131095:LVZ131095 MFS131095:MFV131095 MPO131095:MPR131095 MZK131095:MZN131095 NJG131095:NJJ131095 NTC131095:NTF131095 OCY131095:ODB131095 OMU131095:OMX131095 OWQ131095:OWT131095 PGM131095:PGP131095 PQI131095:PQL131095 QAE131095:QAH131095 QKA131095:QKD131095 QTW131095:QTZ131095 RDS131095:RDV131095 RNO131095:RNR131095 RXK131095:RXN131095 SHG131095:SHJ131095 SRC131095:SRF131095 TAY131095:TBB131095 TKU131095:TKX131095 TUQ131095:TUT131095 UEM131095:UEP131095 UOI131095:UOL131095 UYE131095:UYH131095 VIA131095:VID131095 VRW131095:VRZ131095 WBS131095:WBV131095 WLO131095:WLR131095 WVK131095:WVN131095 IY196631:JB196631 SU196631:SX196631 ACQ196631:ACT196631 AMM196631:AMP196631 AWI196631:AWL196631 BGE196631:BGH196631 BQA196631:BQD196631 BZW196631:BZZ196631 CJS196631:CJV196631 CTO196631:CTR196631 DDK196631:DDN196631 DNG196631:DNJ196631 DXC196631:DXF196631 EGY196631:EHB196631 EQU196631:EQX196631 FAQ196631:FAT196631 FKM196631:FKP196631 FUI196631:FUL196631 GEE196631:GEH196631 GOA196631:GOD196631 GXW196631:GXZ196631 HHS196631:HHV196631 HRO196631:HRR196631 IBK196631:IBN196631 ILG196631:ILJ196631 IVC196631:IVF196631 JEY196631:JFB196631 JOU196631:JOX196631 JYQ196631:JYT196631 KIM196631:KIP196631 KSI196631:KSL196631 LCE196631:LCH196631 LMA196631:LMD196631 LVW196631:LVZ196631 MFS196631:MFV196631 MPO196631:MPR196631 MZK196631:MZN196631 NJG196631:NJJ196631 NTC196631:NTF196631 OCY196631:ODB196631 OMU196631:OMX196631 OWQ196631:OWT196631 PGM196631:PGP196631 PQI196631:PQL196631 QAE196631:QAH196631 QKA196631:QKD196631 QTW196631:QTZ196631 RDS196631:RDV196631 RNO196631:RNR196631 RXK196631:RXN196631 SHG196631:SHJ196631 SRC196631:SRF196631 TAY196631:TBB196631 TKU196631:TKX196631 TUQ196631:TUT196631 UEM196631:UEP196631 UOI196631:UOL196631 UYE196631:UYH196631 VIA196631:VID196631 VRW196631:VRZ196631 WBS196631:WBV196631 WLO196631:WLR196631 WVK196631:WVN196631 IY262167:JB262167 SU262167:SX262167 ACQ262167:ACT262167 AMM262167:AMP262167 AWI262167:AWL262167 BGE262167:BGH262167 BQA262167:BQD262167 BZW262167:BZZ262167 CJS262167:CJV262167 CTO262167:CTR262167 DDK262167:DDN262167 DNG262167:DNJ262167 DXC262167:DXF262167 EGY262167:EHB262167 EQU262167:EQX262167 FAQ262167:FAT262167 FKM262167:FKP262167 FUI262167:FUL262167 GEE262167:GEH262167 GOA262167:GOD262167 GXW262167:GXZ262167 HHS262167:HHV262167 HRO262167:HRR262167 IBK262167:IBN262167 ILG262167:ILJ262167 IVC262167:IVF262167 JEY262167:JFB262167 JOU262167:JOX262167 JYQ262167:JYT262167 KIM262167:KIP262167 KSI262167:KSL262167 LCE262167:LCH262167 LMA262167:LMD262167 LVW262167:LVZ262167 MFS262167:MFV262167 MPO262167:MPR262167 MZK262167:MZN262167 NJG262167:NJJ262167 NTC262167:NTF262167 OCY262167:ODB262167 OMU262167:OMX262167 OWQ262167:OWT262167 PGM262167:PGP262167 PQI262167:PQL262167 QAE262167:QAH262167 QKA262167:QKD262167 QTW262167:QTZ262167 RDS262167:RDV262167 RNO262167:RNR262167 RXK262167:RXN262167 SHG262167:SHJ262167 SRC262167:SRF262167 TAY262167:TBB262167 TKU262167:TKX262167 TUQ262167:TUT262167 UEM262167:UEP262167 UOI262167:UOL262167 UYE262167:UYH262167 VIA262167:VID262167 VRW262167:VRZ262167 WBS262167:WBV262167 WLO262167:WLR262167 WVK262167:WVN262167 IY327703:JB327703 SU327703:SX327703 ACQ327703:ACT327703 AMM327703:AMP327703 AWI327703:AWL327703 BGE327703:BGH327703 BQA327703:BQD327703 BZW327703:BZZ327703 CJS327703:CJV327703 CTO327703:CTR327703 DDK327703:DDN327703 DNG327703:DNJ327703 DXC327703:DXF327703 EGY327703:EHB327703 EQU327703:EQX327703 FAQ327703:FAT327703 FKM327703:FKP327703 FUI327703:FUL327703 GEE327703:GEH327703 GOA327703:GOD327703 GXW327703:GXZ327703 HHS327703:HHV327703 HRO327703:HRR327703 IBK327703:IBN327703 ILG327703:ILJ327703 IVC327703:IVF327703 JEY327703:JFB327703 JOU327703:JOX327703 JYQ327703:JYT327703 KIM327703:KIP327703 KSI327703:KSL327703 LCE327703:LCH327703 LMA327703:LMD327703 LVW327703:LVZ327703 MFS327703:MFV327703 MPO327703:MPR327703 MZK327703:MZN327703 NJG327703:NJJ327703 NTC327703:NTF327703 OCY327703:ODB327703 OMU327703:OMX327703 OWQ327703:OWT327703 PGM327703:PGP327703 PQI327703:PQL327703 QAE327703:QAH327703 QKA327703:QKD327703 QTW327703:QTZ327703 RDS327703:RDV327703 RNO327703:RNR327703 RXK327703:RXN327703 SHG327703:SHJ327703 SRC327703:SRF327703 TAY327703:TBB327703 TKU327703:TKX327703 TUQ327703:TUT327703 UEM327703:UEP327703 UOI327703:UOL327703 UYE327703:UYH327703 VIA327703:VID327703 VRW327703:VRZ327703 WBS327703:WBV327703 WLO327703:WLR327703 WVK327703:WVN327703 IY393239:JB393239 SU393239:SX393239 ACQ393239:ACT393239 AMM393239:AMP393239 AWI393239:AWL393239 BGE393239:BGH393239 BQA393239:BQD393239 BZW393239:BZZ393239 CJS393239:CJV393239 CTO393239:CTR393239 DDK393239:DDN393239 DNG393239:DNJ393239 DXC393239:DXF393239 EGY393239:EHB393239 EQU393239:EQX393239 FAQ393239:FAT393239 FKM393239:FKP393239 FUI393239:FUL393239 GEE393239:GEH393239 GOA393239:GOD393239 GXW393239:GXZ393239 HHS393239:HHV393239 HRO393239:HRR393239 IBK393239:IBN393239 ILG393239:ILJ393239 IVC393239:IVF393239 JEY393239:JFB393239 JOU393239:JOX393239 JYQ393239:JYT393239 KIM393239:KIP393239 KSI393239:KSL393239 LCE393239:LCH393239 LMA393239:LMD393239 LVW393239:LVZ393239 MFS393239:MFV393239 MPO393239:MPR393239 MZK393239:MZN393239 NJG393239:NJJ393239 NTC393239:NTF393239 OCY393239:ODB393239 OMU393239:OMX393239 OWQ393239:OWT393239 PGM393239:PGP393239 PQI393239:PQL393239 QAE393239:QAH393239 QKA393239:QKD393239 QTW393239:QTZ393239 RDS393239:RDV393239 RNO393239:RNR393239 RXK393239:RXN393239 SHG393239:SHJ393239 SRC393239:SRF393239 TAY393239:TBB393239 TKU393239:TKX393239 TUQ393239:TUT393239 UEM393239:UEP393239 UOI393239:UOL393239 UYE393239:UYH393239 VIA393239:VID393239 VRW393239:VRZ393239 WBS393239:WBV393239 WLO393239:WLR393239 WVK393239:WVN393239 IY458775:JB458775 SU458775:SX458775 ACQ458775:ACT458775 AMM458775:AMP458775 AWI458775:AWL458775 BGE458775:BGH458775 BQA458775:BQD458775 BZW458775:BZZ458775 CJS458775:CJV458775 CTO458775:CTR458775 DDK458775:DDN458775 DNG458775:DNJ458775 DXC458775:DXF458775 EGY458775:EHB458775 EQU458775:EQX458775 FAQ458775:FAT458775 FKM458775:FKP458775 FUI458775:FUL458775 GEE458775:GEH458775 GOA458775:GOD458775 GXW458775:GXZ458775 HHS458775:HHV458775 HRO458775:HRR458775 IBK458775:IBN458775 ILG458775:ILJ458775 IVC458775:IVF458775 JEY458775:JFB458775 JOU458775:JOX458775 JYQ458775:JYT458775 KIM458775:KIP458775 KSI458775:KSL458775 LCE458775:LCH458775 LMA458775:LMD458775 LVW458775:LVZ458775 MFS458775:MFV458775 MPO458775:MPR458775 MZK458775:MZN458775 NJG458775:NJJ458775 NTC458775:NTF458775 OCY458775:ODB458775 OMU458775:OMX458775 OWQ458775:OWT458775 PGM458775:PGP458775 PQI458775:PQL458775 QAE458775:QAH458775 QKA458775:QKD458775 QTW458775:QTZ458775 RDS458775:RDV458775 RNO458775:RNR458775 RXK458775:RXN458775 SHG458775:SHJ458775 SRC458775:SRF458775 TAY458775:TBB458775 TKU458775:TKX458775 TUQ458775:TUT458775 UEM458775:UEP458775 UOI458775:UOL458775 UYE458775:UYH458775 VIA458775:VID458775 VRW458775:VRZ458775 WBS458775:WBV458775 WLO458775:WLR458775 WVK458775:WVN458775 IY524311:JB524311 SU524311:SX524311 ACQ524311:ACT524311 AMM524311:AMP524311 AWI524311:AWL524311 BGE524311:BGH524311 BQA524311:BQD524311 BZW524311:BZZ524311 CJS524311:CJV524311 CTO524311:CTR524311 DDK524311:DDN524311 DNG524311:DNJ524311 DXC524311:DXF524311 EGY524311:EHB524311 EQU524311:EQX524311 FAQ524311:FAT524311 FKM524311:FKP524311 FUI524311:FUL524311 GEE524311:GEH524311 GOA524311:GOD524311 GXW524311:GXZ524311 HHS524311:HHV524311 HRO524311:HRR524311 IBK524311:IBN524311 ILG524311:ILJ524311 IVC524311:IVF524311 JEY524311:JFB524311 JOU524311:JOX524311 JYQ524311:JYT524311 KIM524311:KIP524311 KSI524311:KSL524311 LCE524311:LCH524311 LMA524311:LMD524311 LVW524311:LVZ524311 MFS524311:MFV524311 MPO524311:MPR524311 MZK524311:MZN524311 NJG524311:NJJ524311 NTC524311:NTF524311 OCY524311:ODB524311 OMU524311:OMX524311 OWQ524311:OWT524311 PGM524311:PGP524311 PQI524311:PQL524311 QAE524311:QAH524311 QKA524311:QKD524311 QTW524311:QTZ524311 RDS524311:RDV524311 RNO524311:RNR524311 RXK524311:RXN524311 SHG524311:SHJ524311 SRC524311:SRF524311 TAY524311:TBB524311 TKU524311:TKX524311 TUQ524311:TUT524311 UEM524311:UEP524311 UOI524311:UOL524311 UYE524311:UYH524311 VIA524311:VID524311 VRW524311:VRZ524311 WBS524311:WBV524311 WLO524311:WLR524311 WVK524311:WVN524311 IY589847:JB589847 SU589847:SX589847 ACQ589847:ACT589847 AMM589847:AMP589847 AWI589847:AWL589847 BGE589847:BGH589847 BQA589847:BQD589847 BZW589847:BZZ589847 CJS589847:CJV589847 CTO589847:CTR589847 DDK589847:DDN589847 DNG589847:DNJ589847 DXC589847:DXF589847 EGY589847:EHB589847 EQU589847:EQX589847 FAQ589847:FAT589847 FKM589847:FKP589847 FUI589847:FUL589847 GEE589847:GEH589847 GOA589847:GOD589847 GXW589847:GXZ589847 HHS589847:HHV589847 HRO589847:HRR589847 IBK589847:IBN589847 ILG589847:ILJ589847 IVC589847:IVF589847 JEY589847:JFB589847 JOU589847:JOX589847 JYQ589847:JYT589847 KIM589847:KIP589847 KSI589847:KSL589847 LCE589847:LCH589847 LMA589847:LMD589847 LVW589847:LVZ589847 MFS589847:MFV589847 MPO589847:MPR589847 MZK589847:MZN589847 NJG589847:NJJ589847 NTC589847:NTF589847 OCY589847:ODB589847 OMU589847:OMX589847 OWQ589847:OWT589847 PGM589847:PGP589847 PQI589847:PQL589847 QAE589847:QAH589847 QKA589847:QKD589847 QTW589847:QTZ589847 RDS589847:RDV589847 RNO589847:RNR589847 RXK589847:RXN589847 SHG589847:SHJ589847 SRC589847:SRF589847 TAY589847:TBB589847 TKU589847:TKX589847 TUQ589847:TUT589847 UEM589847:UEP589847 UOI589847:UOL589847 UYE589847:UYH589847 VIA589847:VID589847 VRW589847:VRZ589847 WBS589847:WBV589847 WLO589847:WLR589847 WVK589847:WVN589847 IY655383:JB655383 SU655383:SX655383 ACQ655383:ACT655383 AMM655383:AMP655383 AWI655383:AWL655383 BGE655383:BGH655383 BQA655383:BQD655383 BZW655383:BZZ655383 CJS655383:CJV655383 CTO655383:CTR655383 DDK655383:DDN655383 DNG655383:DNJ655383 DXC655383:DXF655383 EGY655383:EHB655383 EQU655383:EQX655383 FAQ655383:FAT655383 FKM655383:FKP655383 FUI655383:FUL655383 GEE655383:GEH655383 GOA655383:GOD655383 GXW655383:GXZ655383 HHS655383:HHV655383 HRO655383:HRR655383 IBK655383:IBN655383 ILG655383:ILJ655383 IVC655383:IVF655383 JEY655383:JFB655383 JOU655383:JOX655383 JYQ655383:JYT655383 KIM655383:KIP655383 KSI655383:KSL655383 LCE655383:LCH655383 LMA655383:LMD655383 LVW655383:LVZ655383 MFS655383:MFV655383 MPO655383:MPR655383 MZK655383:MZN655383 NJG655383:NJJ655383 NTC655383:NTF655383 OCY655383:ODB655383 OMU655383:OMX655383 OWQ655383:OWT655383 PGM655383:PGP655383 PQI655383:PQL655383 QAE655383:QAH655383 QKA655383:QKD655383 QTW655383:QTZ655383 RDS655383:RDV655383 RNO655383:RNR655383 RXK655383:RXN655383 SHG655383:SHJ655383 SRC655383:SRF655383 TAY655383:TBB655383 TKU655383:TKX655383 TUQ655383:TUT655383 UEM655383:UEP655383 UOI655383:UOL655383 UYE655383:UYH655383 VIA655383:VID655383 VRW655383:VRZ655383 WBS655383:WBV655383 WLO655383:WLR655383 WVK655383:WVN655383 IY720919:JB720919 SU720919:SX720919 ACQ720919:ACT720919 AMM720919:AMP720919 AWI720919:AWL720919 BGE720919:BGH720919 BQA720919:BQD720919 BZW720919:BZZ720919 CJS720919:CJV720919 CTO720919:CTR720919 DDK720919:DDN720919 DNG720919:DNJ720919 DXC720919:DXF720919 EGY720919:EHB720919 EQU720919:EQX720919 FAQ720919:FAT720919 FKM720919:FKP720919 FUI720919:FUL720919 GEE720919:GEH720919 GOA720919:GOD720919 GXW720919:GXZ720919 HHS720919:HHV720919 HRO720919:HRR720919 IBK720919:IBN720919 ILG720919:ILJ720919 IVC720919:IVF720919 JEY720919:JFB720919 JOU720919:JOX720919 JYQ720919:JYT720919 KIM720919:KIP720919 KSI720919:KSL720919 LCE720919:LCH720919 LMA720919:LMD720919 LVW720919:LVZ720919 MFS720919:MFV720919 MPO720919:MPR720919 MZK720919:MZN720919 NJG720919:NJJ720919 NTC720919:NTF720919 OCY720919:ODB720919 OMU720919:OMX720919 OWQ720919:OWT720919 PGM720919:PGP720919 PQI720919:PQL720919 QAE720919:QAH720919 QKA720919:QKD720919 QTW720919:QTZ720919 RDS720919:RDV720919 RNO720919:RNR720919 RXK720919:RXN720919 SHG720919:SHJ720919 SRC720919:SRF720919 TAY720919:TBB720919 TKU720919:TKX720919 TUQ720919:TUT720919 UEM720919:UEP720919 UOI720919:UOL720919 UYE720919:UYH720919 VIA720919:VID720919 VRW720919:VRZ720919 WBS720919:WBV720919 WLO720919:WLR720919 WVK720919:WVN720919 IY786455:JB786455 SU786455:SX786455 ACQ786455:ACT786455 AMM786455:AMP786455 AWI786455:AWL786455 BGE786455:BGH786455 BQA786455:BQD786455 BZW786455:BZZ786455 CJS786455:CJV786455 CTO786455:CTR786455 DDK786455:DDN786455 DNG786455:DNJ786455 DXC786455:DXF786455 EGY786455:EHB786455 EQU786455:EQX786455 FAQ786455:FAT786455 FKM786455:FKP786455 FUI786455:FUL786455 GEE786455:GEH786455 GOA786455:GOD786455 GXW786455:GXZ786455 HHS786455:HHV786455 HRO786455:HRR786455 IBK786455:IBN786455 ILG786455:ILJ786455 IVC786455:IVF786455 JEY786455:JFB786455 JOU786455:JOX786455 JYQ786455:JYT786455 KIM786455:KIP786455 KSI786455:KSL786455 LCE786455:LCH786455 LMA786455:LMD786455 LVW786455:LVZ786455 MFS786455:MFV786455 MPO786455:MPR786455 MZK786455:MZN786455 NJG786455:NJJ786455 NTC786455:NTF786455 OCY786455:ODB786455 OMU786455:OMX786455 OWQ786455:OWT786455 PGM786455:PGP786455 PQI786455:PQL786455 QAE786455:QAH786455 QKA786455:QKD786455 QTW786455:QTZ786455 RDS786455:RDV786455 RNO786455:RNR786455 RXK786455:RXN786455 SHG786455:SHJ786455 SRC786455:SRF786455 TAY786455:TBB786455 TKU786455:TKX786455 TUQ786455:TUT786455 UEM786455:UEP786455 UOI786455:UOL786455 UYE786455:UYH786455 VIA786455:VID786455 VRW786455:VRZ786455 WBS786455:WBV786455 WLO786455:WLR786455 WVK786455:WVN786455 IY851991:JB851991 SU851991:SX851991 ACQ851991:ACT851991 AMM851991:AMP851991 AWI851991:AWL851991 BGE851991:BGH851991 BQA851991:BQD851991 BZW851991:BZZ851991 CJS851991:CJV851991 CTO851991:CTR851991 DDK851991:DDN851991 DNG851991:DNJ851991 DXC851991:DXF851991 EGY851991:EHB851991 EQU851991:EQX851991 FAQ851991:FAT851991 FKM851991:FKP851991 FUI851991:FUL851991 GEE851991:GEH851991 GOA851991:GOD851991 GXW851991:GXZ851991 HHS851991:HHV851991 HRO851991:HRR851991 IBK851991:IBN851991 ILG851991:ILJ851991 IVC851991:IVF851991 JEY851991:JFB851991 JOU851991:JOX851991 JYQ851991:JYT851991 KIM851991:KIP851991 KSI851991:KSL851991 LCE851991:LCH851991 LMA851991:LMD851991 LVW851991:LVZ851991 MFS851991:MFV851991 MPO851991:MPR851991 MZK851991:MZN851991 NJG851991:NJJ851991 NTC851991:NTF851991 OCY851991:ODB851991 OMU851991:OMX851991 OWQ851991:OWT851991 PGM851991:PGP851991 PQI851991:PQL851991 QAE851991:QAH851991 QKA851991:QKD851991 QTW851991:QTZ851991 RDS851991:RDV851991 RNO851991:RNR851991 RXK851991:RXN851991 SHG851991:SHJ851991 SRC851991:SRF851991 TAY851991:TBB851991 TKU851991:TKX851991 TUQ851991:TUT851991 UEM851991:UEP851991 UOI851991:UOL851991 UYE851991:UYH851991 VIA851991:VID851991 VRW851991:VRZ851991 WBS851991:WBV851991 WLO851991:WLR851991 WVK851991:WVN851991 IY917527:JB917527 SU917527:SX917527 ACQ917527:ACT917527 AMM917527:AMP917527 AWI917527:AWL917527 BGE917527:BGH917527 BQA917527:BQD917527 BZW917527:BZZ917527 CJS917527:CJV917527 CTO917527:CTR917527 DDK917527:DDN917527 DNG917527:DNJ917527 DXC917527:DXF917527 EGY917527:EHB917527 EQU917527:EQX917527 FAQ917527:FAT917527 FKM917527:FKP917527 FUI917527:FUL917527 GEE917527:GEH917527 GOA917527:GOD917527 GXW917527:GXZ917527 HHS917527:HHV917527 HRO917527:HRR917527 IBK917527:IBN917527 ILG917527:ILJ917527 IVC917527:IVF917527 JEY917527:JFB917527 JOU917527:JOX917527 JYQ917527:JYT917527 KIM917527:KIP917527 KSI917527:KSL917527 LCE917527:LCH917527 LMA917527:LMD917527 LVW917527:LVZ917527 MFS917527:MFV917527 MPO917527:MPR917527 MZK917527:MZN917527 NJG917527:NJJ917527 NTC917527:NTF917527 OCY917527:ODB917527 OMU917527:OMX917527 OWQ917527:OWT917527 PGM917527:PGP917527 PQI917527:PQL917527 QAE917527:QAH917527 QKA917527:QKD917527 QTW917527:QTZ917527 RDS917527:RDV917527 RNO917527:RNR917527 RXK917527:RXN917527 SHG917527:SHJ917527 SRC917527:SRF917527 TAY917527:TBB917527 TKU917527:TKX917527 TUQ917527:TUT917527 UEM917527:UEP917527 UOI917527:UOL917527 UYE917527:UYH917527 VIA917527:VID917527 VRW917527:VRZ917527 WBS917527:WBV917527 WLO917527:WLR917527 WVK917527:WVN917527 IY983063:JB983063 SU983063:SX983063 ACQ983063:ACT983063 AMM983063:AMP983063 AWI983063:AWL983063 BGE983063:BGH983063 BQA983063:BQD983063 BZW983063:BZZ983063 CJS983063:CJV983063 CTO983063:CTR983063 DDK983063:DDN983063 DNG983063:DNJ983063 DXC983063:DXF983063 EGY983063:EHB983063 EQU983063:EQX983063 FAQ983063:FAT983063 FKM983063:FKP983063 FUI983063:FUL983063 GEE983063:GEH983063 GOA983063:GOD983063 GXW983063:GXZ983063 HHS983063:HHV983063 HRO983063:HRR983063 IBK983063:IBN983063 ILG983063:ILJ983063 IVC983063:IVF983063 JEY983063:JFB983063 JOU983063:JOX983063 JYQ983063:JYT983063 KIM983063:KIP983063 KSI983063:KSL983063 LCE983063:LCH983063 LMA983063:LMD983063 LVW983063:LVZ983063 MFS983063:MFV983063 MPO983063:MPR983063 MZK983063:MZN983063 NJG983063:NJJ983063 NTC983063:NTF983063 OCY983063:ODB983063 OMU983063:OMX983063 OWQ983063:OWT983063 PGM983063:PGP983063 PQI983063:PQL983063 QAE983063:QAH983063 QKA983063:QKD983063 QTW983063:QTZ983063 RDS983063:RDV983063 RNO983063:RNR983063 RXK983063:RXN983063 SHG983063:SHJ983063 SRC983063:SRF983063 TAY983063:TBB983063 TKU983063:TKX983063 TUQ983063:TUT983063 UEM983063:UEP983063 UOI983063:UOL983063 UYE983063:UYH983063 VIA983063:VID983063 VRW983063:VRZ983063 WBS983063:WBV983063 WLO983063:WLR983063 ALH18:ALN18 ABL18:ABR18 RP18:RV18 HT18:HZ18 WUF18:WUL18 WKJ18:WKP18 WAN18:WAT18 VQR18:VQX18 VGV18:VHB18 UWZ18:UXF18 UND18:UNJ18 UDH18:UDN18 TTL18:TTR18 TJP18:TJV18 SZT18:SZZ18 SPX18:SQD18 SGB18:SGH18 RWF18:RWL18 RMJ18:RMP18 RCN18:RCT18 QSR18:QSX18 QIV18:QJB18 PYZ18:PZF18 PPD18:PPJ18 PFH18:PFN18 OVL18:OVR18 OLP18:OLV18 OBT18:OBZ18 NRX18:NSD18 NIB18:NIH18 MYF18:MYL18 MOJ18:MOP18 MEN18:MET18 LUR18:LUX18 LKV18:LLB18 LAZ18:LBF18 KRD18:KRJ18 KHH18:KHN18 JXL18:JXR18 JNP18:JNV18 JDT18:JDZ18 ITX18:IUD18 IKB18:IKH18 IAF18:IAL18 HQJ18:HQP18 HGN18:HGT18 GWR18:GWX18 GMV18:GNB18 GCZ18:GDF18 FTD18:FTJ18 FJH18:FJN18 EZL18:EZR18 EPP18:EPV18 EFT18:EFZ18 DVX18:DWD18 DMB18:DMH18 DCF18:DCL18 CSJ18:CSP18 CIN18:CIT18 BYR18:BYX18 BOV18:BPB18 BEZ18:BFF18 AVD18:AVJ18 BEZ20:BFF20 BOV20:BPB20 BYR20:BYX20 CIN20:CIT20 CSJ20:CSP20 DCF20:DCL20 DMB20:DMH20 DVX20:DWD20 EFT20:EFZ20 EPP20:EPV20 EZL20:EZR20 FJH20:FJN20 FTD20:FTJ20 GCZ20:GDF20 GMV20:GNB20 GWR20:GWX20 HGN20:HGT20 HQJ20:HQP20 IAF20:IAL20 IKB20:IKH20 ITX20:IUD20 JDT20:JDZ20 JNP20:JNV20 JXL20:JXR20 KHH20:KHN20 KRD20:KRJ20 LAZ20:LBF20 LKV20:LLB20 LUR20:LUX20 MEN20:MET20 MOJ20:MOP20 MYF20:MYL20 NIB20:NIH20 NRX20:NSD20 OBT20:OBZ20 OLP20:OLV20 OVL20:OVR20 PFH20:PFN20 PPD20:PPJ20 PYZ20:PZF20 QIV20:QJB20 QSR20:QSX20 RCN20:RCT20 RMJ20:RMP20 RWF20:RWL20 SGB20:SGH20 SPX20:SQD20 SZT20:SZZ20 TJP20:TJV20 TTL20:TTR20 UDH20:UDN20 UND20:UNJ20 UWZ20:UXF20 VGV20:VHB20 VQR20:VQX20 WAN20:WAT20 WKJ20:WKP20 WUF20:WUL20 HT20:HZ20 RP20:RV20 ABL20:ABR20 ALH20:ALN20 AVD20:AVJ20 ALJ19:ALP19 ABN19:ABT19 RR19:RX19 HV19:IB19 WUH19:WUN19 WKL19:WKR19 WAP19:WAV19 VQT19:VQZ19 VGX19:VHD19 UXB19:UXH19 UNF19:UNL19 UDJ19:UDP19 TTN19:TTT19 TJR19:TJX19 SZV19:TAB19 SPZ19:SQF19 SGD19:SGJ19 RWH19:RWN19 RML19:RMR19 RCP19:RCV19 QST19:QSZ19 QIX19:QJD19 PZB19:PZH19 PPF19:PPL19 PFJ19:PFP19 OVN19:OVT19 OLR19:OLX19 OBV19:OCB19 NRZ19:NSF19 NID19:NIJ19 MYH19:MYN19 MOL19:MOR19 MEP19:MEV19 LUT19:LUZ19 LKX19:LLD19 LBB19:LBH19 KRF19:KRL19 KHJ19:KHP19 JXN19:JXT19 JNR19:JNX19 JDV19:JEB19 ITZ19:IUF19 IKD19:IKJ19 IAH19:IAN19 HQL19:HQR19 HGP19:HGV19 GWT19:GWZ19 GMX19:GND19 GDB19:GDH19 FTF19:FTL19 FJJ19:FJP19 EZN19:EZT19 EPR19:EPX19 EFV19:EGB19 DVZ19:DWF19 DMD19:DMJ19 DCH19:DCN19 CSL19:CSR19 CIP19:CIV19 BYT19:BYZ19 BOX19:BPD19 BFB19:BFH19 AVF19:AVL19" xr:uid="{6FADC9D5-8051-486C-A75C-EB59E57E3201}">
      <formula1>K18-ROUNDDOWN(K18,0)=0</formula1>
    </dataValidation>
    <dataValidation type="list" allowBlank="1" showInputMessage="1" showErrorMessage="1" sqref="K65481:L65481 HV65481:HW65481 RR65481:RS65481 ABN65481:ABO65481 ALJ65481:ALK65481 AVF65481:AVG65481 BFB65481:BFC65481 BOX65481:BOY65481 BYT65481:BYU65481 CIP65481:CIQ65481 CSL65481:CSM65481 DCH65481:DCI65481 DMD65481:DME65481 DVZ65481:DWA65481 EFV65481:EFW65481 EPR65481:EPS65481 EZN65481:EZO65481 FJJ65481:FJK65481 FTF65481:FTG65481 GDB65481:GDC65481 GMX65481:GMY65481 GWT65481:GWU65481 HGP65481:HGQ65481 HQL65481:HQM65481 IAH65481:IAI65481 IKD65481:IKE65481 ITZ65481:IUA65481 JDV65481:JDW65481 JNR65481:JNS65481 JXN65481:JXO65481 KHJ65481:KHK65481 KRF65481:KRG65481 LBB65481:LBC65481 LKX65481:LKY65481 LUT65481:LUU65481 MEP65481:MEQ65481 MOL65481:MOM65481 MYH65481:MYI65481 NID65481:NIE65481 NRZ65481:NSA65481 OBV65481:OBW65481 OLR65481:OLS65481 OVN65481:OVO65481 PFJ65481:PFK65481 PPF65481:PPG65481 PZB65481:PZC65481 QIX65481:QIY65481 QST65481:QSU65481 RCP65481:RCQ65481 RML65481:RMM65481 RWH65481:RWI65481 SGD65481:SGE65481 SPZ65481:SQA65481 SZV65481:SZW65481 TJR65481:TJS65481 TTN65481:TTO65481 UDJ65481:UDK65481 UNF65481:UNG65481 UXB65481:UXC65481 VGX65481:VGY65481 VQT65481:VQU65481 WAP65481:WAQ65481 WKL65481:WKM65481 WUH65481:WUI65481 K131017:L131017 HV131017:HW131017 RR131017:RS131017 ABN131017:ABO131017 ALJ131017:ALK131017 AVF131017:AVG131017 BFB131017:BFC131017 BOX131017:BOY131017 BYT131017:BYU131017 CIP131017:CIQ131017 CSL131017:CSM131017 DCH131017:DCI131017 DMD131017:DME131017 DVZ131017:DWA131017 EFV131017:EFW131017 EPR131017:EPS131017 EZN131017:EZO131017 FJJ131017:FJK131017 FTF131017:FTG131017 GDB131017:GDC131017 GMX131017:GMY131017 GWT131017:GWU131017 HGP131017:HGQ131017 HQL131017:HQM131017 IAH131017:IAI131017 IKD131017:IKE131017 ITZ131017:IUA131017 JDV131017:JDW131017 JNR131017:JNS131017 JXN131017:JXO131017 KHJ131017:KHK131017 KRF131017:KRG131017 LBB131017:LBC131017 LKX131017:LKY131017 LUT131017:LUU131017 MEP131017:MEQ131017 MOL131017:MOM131017 MYH131017:MYI131017 NID131017:NIE131017 NRZ131017:NSA131017 OBV131017:OBW131017 OLR131017:OLS131017 OVN131017:OVO131017 PFJ131017:PFK131017 PPF131017:PPG131017 PZB131017:PZC131017 QIX131017:QIY131017 QST131017:QSU131017 RCP131017:RCQ131017 RML131017:RMM131017 RWH131017:RWI131017 SGD131017:SGE131017 SPZ131017:SQA131017 SZV131017:SZW131017 TJR131017:TJS131017 TTN131017:TTO131017 UDJ131017:UDK131017 UNF131017:UNG131017 UXB131017:UXC131017 VGX131017:VGY131017 VQT131017:VQU131017 WAP131017:WAQ131017 WKL131017:WKM131017 WUH131017:WUI131017 K196553:L196553 HV196553:HW196553 RR196553:RS196553 ABN196553:ABO196553 ALJ196553:ALK196553 AVF196553:AVG196553 BFB196553:BFC196553 BOX196553:BOY196553 BYT196553:BYU196553 CIP196553:CIQ196553 CSL196553:CSM196553 DCH196553:DCI196553 DMD196553:DME196553 DVZ196553:DWA196553 EFV196553:EFW196553 EPR196553:EPS196553 EZN196553:EZO196553 FJJ196553:FJK196553 FTF196553:FTG196553 GDB196553:GDC196553 GMX196553:GMY196553 GWT196553:GWU196553 HGP196553:HGQ196553 HQL196553:HQM196553 IAH196553:IAI196553 IKD196553:IKE196553 ITZ196553:IUA196553 JDV196553:JDW196553 JNR196553:JNS196553 JXN196553:JXO196553 KHJ196553:KHK196553 KRF196553:KRG196553 LBB196553:LBC196553 LKX196553:LKY196553 LUT196553:LUU196553 MEP196553:MEQ196553 MOL196553:MOM196553 MYH196553:MYI196553 NID196553:NIE196553 NRZ196553:NSA196553 OBV196553:OBW196553 OLR196553:OLS196553 OVN196553:OVO196553 PFJ196553:PFK196553 PPF196553:PPG196553 PZB196553:PZC196553 QIX196553:QIY196553 QST196553:QSU196553 RCP196553:RCQ196553 RML196553:RMM196553 RWH196553:RWI196553 SGD196553:SGE196553 SPZ196553:SQA196553 SZV196553:SZW196553 TJR196553:TJS196553 TTN196553:TTO196553 UDJ196553:UDK196553 UNF196553:UNG196553 UXB196553:UXC196553 VGX196553:VGY196553 VQT196553:VQU196553 WAP196553:WAQ196553 WKL196553:WKM196553 WUH196553:WUI196553 K262089:L262089 HV262089:HW262089 RR262089:RS262089 ABN262089:ABO262089 ALJ262089:ALK262089 AVF262089:AVG262089 BFB262089:BFC262089 BOX262089:BOY262089 BYT262089:BYU262089 CIP262089:CIQ262089 CSL262089:CSM262089 DCH262089:DCI262089 DMD262089:DME262089 DVZ262089:DWA262089 EFV262089:EFW262089 EPR262089:EPS262089 EZN262089:EZO262089 FJJ262089:FJK262089 FTF262089:FTG262089 GDB262089:GDC262089 GMX262089:GMY262089 GWT262089:GWU262089 HGP262089:HGQ262089 HQL262089:HQM262089 IAH262089:IAI262089 IKD262089:IKE262089 ITZ262089:IUA262089 JDV262089:JDW262089 JNR262089:JNS262089 JXN262089:JXO262089 KHJ262089:KHK262089 KRF262089:KRG262089 LBB262089:LBC262089 LKX262089:LKY262089 LUT262089:LUU262089 MEP262089:MEQ262089 MOL262089:MOM262089 MYH262089:MYI262089 NID262089:NIE262089 NRZ262089:NSA262089 OBV262089:OBW262089 OLR262089:OLS262089 OVN262089:OVO262089 PFJ262089:PFK262089 PPF262089:PPG262089 PZB262089:PZC262089 QIX262089:QIY262089 QST262089:QSU262089 RCP262089:RCQ262089 RML262089:RMM262089 RWH262089:RWI262089 SGD262089:SGE262089 SPZ262089:SQA262089 SZV262089:SZW262089 TJR262089:TJS262089 TTN262089:TTO262089 UDJ262089:UDK262089 UNF262089:UNG262089 UXB262089:UXC262089 VGX262089:VGY262089 VQT262089:VQU262089 WAP262089:WAQ262089 WKL262089:WKM262089 WUH262089:WUI262089 K327625:L327625 HV327625:HW327625 RR327625:RS327625 ABN327625:ABO327625 ALJ327625:ALK327625 AVF327625:AVG327625 BFB327625:BFC327625 BOX327625:BOY327625 BYT327625:BYU327625 CIP327625:CIQ327625 CSL327625:CSM327625 DCH327625:DCI327625 DMD327625:DME327625 DVZ327625:DWA327625 EFV327625:EFW327625 EPR327625:EPS327625 EZN327625:EZO327625 FJJ327625:FJK327625 FTF327625:FTG327625 GDB327625:GDC327625 GMX327625:GMY327625 GWT327625:GWU327625 HGP327625:HGQ327625 HQL327625:HQM327625 IAH327625:IAI327625 IKD327625:IKE327625 ITZ327625:IUA327625 JDV327625:JDW327625 JNR327625:JNS327625 JXN327625:JXO327625 KHJ327625:KHK327625 KRF327625:KRG327625 LBB327625:LBC327625 LKX327625:LKY327625 LUT327625:LUU327625 MEP327625:MEQ327625 MOL327625:MOM327625 MYH327625:MYI327625 NID327625:NIE327625 NRZ327625:NSA327625 OBV327625:OBW327625 OLR327625:OLS327625 OVN327625:OVO327625 PFJ327625:PFK327625 PPF327625:PPG327625 PZB327625:PZC327625 QIX327625:QIY327625 QST327625:QSU327625 RCP327625:RCQ327625 RML327625:RMM327625 RWH327625:RWI327625 SGD327625:SGE327625 SPZ327625:SQA327625 SZV327625:SZW327625 TJR327625:TJS327625 TTN327625:TTO327625 UDJ327625:UDK327625 UNF327625:UNG327625 UXB327625:UXC327625 VGX327625:VGY327625 VQT327625:VQU327625 WAP327625:WAQ327625 WKL327625:WKM327625 WUH327625:WUI327625 K393161:L393161 HV393161:HW393161 RR393161:RS393161 ABN393161:ABO393161 ALJ393161:ALK393161 AVF393161:AVG393161 BFB393161:BFC393161 BOX393161:BOY393161 BYT393161:BYU393161 CIP393161:CIQ393161 CSL393161:CSM393161 DCH393161:DCI393161 DMD393161:DME393161 DVZ393161:DWA393161 EFV393161:EFW393161 EPR393161:EPS393161 EZN393161:EZO393161 FJJ393161:FJK393161 FTF393161:FTG393161 GDB393161:GDC393161 GMX393161:GMY393161 GWT393161:GWU393161 HGP393161:HGQ393161 HQL393161:HQM393161 IAH393161:IAI393161 IKD393161:IKE393161 ITZ393161:IUA393161 JDV393161:JDW393161 JNR393161:JNS393161 JXN393161:JXO393161 KHJ393161:KHK393161 KRF393161:KRG393161 LBB393161:LBC393161 LKX393161:LKY393161 LUT393161:LUU393161 MEP393161:MEQ393161 MOL393161:MOM393161 MYH393161:MYI393161 NID393161:NIE393161 NRZ393161:NSA393161 OBV393161:OBW393161 OLR393161:OLS393161 OVN393161:OVO393161 PFJ393161:PFK393161 PPF393161:PPG393161 PZB393161:PZC393161 QIX393161:QIY393161 QST393161:QSU393161 RCP393161:RCQ393161 RML393161:RMM393161 RWH393161:RWI393161 SGD393161:SGE393161 SPZ393161:SQA393161 SZV393161:SZW393161 TJR393161:TJS393161 TTN393161:TTO393161 UDJ393161:UDK393161 UNF393161:UNG393161 UXB393161:UXC393161 VGX393161:VGY393161 VQT393161:VQU393161 WAP393161:WAQ393161 WKL393161:WKM393161 WUH393161:WUI393161 K458697:L458697 HV458697:HW458697 RR458697:RS458697 ABN458697:ABO458697 ALJ458697:ALK458697 AVF458697:AVG458697 BFB458697:BFC458697 BOX458697:BOY458697 BYT458697:BYU458697 CIP458697:CIQ458697 CSL458697:CSM458697 DCH458697:DCI458697 DMD458697:DME458697 DVZ458697:DWA458697 EFV458697:EFW458697 EPR458697:EPS458697 EZN458697:EZO458697 FJJ458697:FJK458697 FTF458697:FTG458697 GDB458697:GDC458697 GMX458697:GMY458697 GWT458697:GWU458697 HGP458697:HGQ458697 HQL458697:HQM458697 IAH458697:IAI458697 IKD458697:IKE458697 ITZ458697:IUA458697 JDV458697:JDW458697 JNR458697:JNS458697 JXN458697:JXO458697 KHJ458697:KHK458697 KRF458697:KRG458697 LBB458697:LBC458697 LKX458697:LKY458697 LUT458697:LUU458697 MEP458697:MEQ458697 MOL458697:MOM458697 MYH458697:MYI458697 NID458697:NIE458697 NRZ458697:NSA458697 OBV458697:OBW458697 OLR458697:OLS458697 OVN458697:OVO458697 PFJ458697:PFK458697 PPF458697:PPG458697 PZB458697:PZC458697 QIX458697:QIY458697 QST458697:QSU458697 RCP458697:RCQ458697 RML458697:RMM458697 RWH458697:RWI458697 SGD458697:SGE458697 SPZ458697:SQA458697 SZV458697:SZW458697 TJR458697:TJS458697 TTN458697:TTO458697 UDJ458697:UDK458697 UNF458697:UNG458697 UXB458697:UXC458697 VGX458697:VGY458697 VQT458697:VQU458697 WAP458697:WAQ458697 WKL458697:WKM458697 WUH458697:WUI458697 K524233:L524233 HV524233:HW524233 RR524233:RS524233 ABN524233:ABO524233 ALJ524233:ALK524233 AVF524233:AVG524233 BFB524233:BFC524233 BOX524233:BOY524233 BYT524233:BYU524233 CIP524233:CIQ524233 CSL524233:CSM524233 DCH524233:DCI524233 DMD524233:DME524233 DVZ524233:DWA524233 EFV524233:EFW524233 EPR524233:EPS524233 EZN524233:EZO524233 FJJ524233:FJK524233 FTF524233:FTG524233 GDB524233:GDC524233 GMX524233:GMY524233 GWT524233:GWU524233 HGP524233:HGQ524233 HQL524233:HQM524233 IAH524233:IAI524233 IKD524233:IKE524233 ITZ524233:IUA524233 JDV524233:JDW524233 JNR524233:JNS524233 JXN524233:JXO524233 KHJ524233:KHK524233 KRF524233:KRG524233 LBB524233:LBC524233 LKX524233:LKY524233 LUT524233:LUU524233 MEP524233:MEQ524233 MOL524233:MOM524233 MYH524233:MYI524233 NID524233:NIE524233 NRZ524233:NSA524233 OBV524233:OBW524233 OLR524233:OLS524233 OVN524233:OVO524233 PFJ524233:PFK524233 PPF524233:PPG524233 PZB524233:PZC524233 QIX524233:QIY524233 QST524233:QSU524233 RCP524233:RCQ524233 RML524233:RMM524233 RWH524233:RWI524233 SGD524233:SGE524233 SPZ524233:SQA524233 SZV524233:SZW524233 TJR524233:TJS524233 TTN524233:TTO524233 UDJ524233:UDK524233 UNF524233:UNG524233 UXB524233:UXC524233 VGX524233:VGY524233 VQT524233:VQU524233 WAP524233:WAQ524233 WKL524233:WKM524233 WUH524233:WUI524233 K589769:L589769 HV589769:HW589769 RR589769:RS589769 ABN589769:ABO589769 ALJ589769:ALK589769 AVF589769:AVG589769 BFB589769:BFC589769 BOX589769:BOY589769 BYT589769:BYU589769 CIP589769:CIQ589769 CSL589769:CSM589769 DCH589769:DCI589769 DMD589769:DME589769 DVZ589769:DWA589769 EFV589769:EFW589769 EPR589769:EPS589769 EZN589769:EZO589769 FJJ589769:FJK589769 FTF589769:FTG589769 GDB589769:GDC589769 GMX589769:GMY589769 GWT589769:GWU589769 HGP589769:HGQ589769 HQL589769:HQM589769 IAH589769:IAI589769 IKD589769:IKE589769 ITZ589769:IUA589769 JDV589769:JDW589769 JNR589769:JNS589769 JXN589769:JXO589769 KHJ589769:KHK589769 KRF589769:KRG589769 LBB589769:LBC589769 LKX589769:LKY589769 LUT589769:LUU589769 MEP589769:MEQ589769 MOL589769:MOM589769 MYH589769:MYI589769 NID589769:NIE589769 NRZ589769:NSA589769 OBV589769:OBW589769 OLR589769:OLS589769 OVN589769:OVO589769 PFJ589769:PFK589769 PPF589769:PPG589769 PZB589769:PZC589769 QIX589769:QIY589769 QST589769:QSU589769 RCP589769:RCQ589769 RML589769:RMM589769 RWH589769:RWI589769 SGD589769:SGE589769 SPZ589769:SQA589769 SZV589769:SZW589769 TJR589769:TJS589769 TTN589769:TTO589769 UDJ589769:UDK589769 UNF589769:UNG589769 UXB589769:UXC589769 VGX589769:VGY589769 VQT589769:VQU589769 WAP589769:WAQ589769 WKL589769:WKM589769 WUH589769:WUI589769 K655305:L655305 HV655305:HW655305 RR655305:RS655305 ABN655305:ABO655305 ALJ655305:ALK655305 AVF655305:AVG655305 BFB655305:BFC655305 BOX655305:BOY655305 BYT655305:BYU655305 CIP655305:CIQ655305 CSL655305:CSM655305 DCH655305:DCI655305 DMD655305:DME655305 DVZ655305:DWA655305 EFV655305:EFW655305 EPR655305:EPS655305 EZN655305:EZO655305 FJJ655305:FJK655305 FTF655305:FTG655305 GDB655305:GDC655305 GMX655305:GMY655305 GWT655305:GWU655305 HGP655305:HGQ655305 HQL655305:HQM655305 IAH655305:IAI655305 IKD655305:IKE655305 ITZ655305:IUA655305 JDV655305:JDW655305 JNR655305:JNS655305 JXN655305:JXO655305 KHJ655305:KHK655305 KRF655305:KRG655305 LBB655305:LBC655305 LKX655305:LKY655305 LUT655305:LUU655305 MEP655305:MEQ655305 MOL655305:MOM655305 MYH655305:MYI655305 NID655305:NIE655305 NRZ655305:NSA655305 OBV655305:OBW655305 OLR655305:OLS655305 OVN655305:OVO655305 PFJ655305:PFK655305 PPF655305:PPG655305 PZB655305:PZC655305 QIX655305:QIY655305 QST655305:QSU655305 RCP655305:RCQ655305 RML655305:RMM655305 RWH655305:RWI655305 SGD655305:SGE655305 SPZ655305:SQA655305 SZV655305:SZW655305 TJR655305:TJS655305 TTN655305:TTO655305 UDJ655305:UDK655305 UNF655305:UNG655305 UXB655305:UXC655305 VGX655305:VGY655305 VQT655305:VQU655305 WAP655305:WAQ655305 WKL655305:WKM655305 WUH655305:WUI655305 K720841:L720841 HV720841:HW720841 RR720841:RS720841 ABN720841:ABO720841 ALJ720841:ALK720841 AVF720841:AVG720841 BFB720841:BFC720841 BOX720841:BOY720841 BYT720841:BYU720841 CIP720841:CIQ720841 CSL720841:CSM720841 DCH720841:DCI720841 DMD720841:DME720841 DVZ720841:DWA720841 EFV720841:EFW720841 EPR720841:EPS720841 EZN720841:EZO720841 FJJ720841:FJK720841 FTF720841:FTG720841 GDB720841:GDC720841 GMX720841:GMY720841 GWT720841:GWU720841 HGP720841:HGQ720841 HQL720841:HQM720841 IAH720841:IAI720841 IKD720841:IKE720841 ITZ720841:IUA720841 JDV720841:JDW720841 JNR720841:JNS720841 JXN720841:JXO720841 KHJ720841:KHK720841 KRF720841:KRG720841 LBB720841:LBC720841 LKX720841:LKY720841 LUT720841:LUU720841 MEP720841:MEQ720841 MOL720841:MOM720841 MYH720841:MYI720841 NID720841:NIE720841 NRZ720841:NSA720841 OBV720841:OBW720841 OLR720841:OLS720841 OVN720841:OVO720841 PFJ720841:PFK720841 PPF720841:PPG720841 PZB720841:PZC720841 QIX720841:QIY720841 QST720841:QSU720841 RCP720841:RCQ720841 RML720841:RMM720841 RWH720841:RWI720841 SGD720841:SGE720841 SPZ720841:SQA720841 SZV720841:SZW720841 TJR720841:TJS720841 TTN720841:TTO720841 UDJ720841:UDK720841 UNF720841:UNG720841 UXB720841:UXC720841 VGX720841:VGY720841 VQT720841:VQU720841 WAP720841:WAQ720841 WKL720841:WKM720841 WUH720841:WUI720841 K786377:L786377 HV786377:HW786377 RR786377:RS786377 ABN786377:ABO786377 ALJ786377:ALK786377 AVF786377:AVG786377 BFB786377:BFC786377 BOX786377:BOY786377 BYT786377:BYU786377 CIP786377:CIQ786377 CSL786377:CSM786377 DCH786377:DCI786377 DMD786377:DME786377 DVZ786377:DWA786377 EFV786377:EFW786377 EPR786377:EPS786377 EZN786377:EZO786377 FJJ786377:FJK786377 FTF786377:FTG786377 GDB786377:GDC786377 GMX786377:GMY786377 GWT786377:GWU786377 HGP786377:HGQ786377 HQL786377:HQM786377 IAH786377:IAI786377 IKD786377:IKE786377 ITZ786377:IUA786377 JDV786377:JDW786377 JNR786377:JNS786377 JXN786377:JXO786377 KHJ786377:KHK786377 KRF786377:KRG786377 LBB786377:LBC786377 LKX786377:LKY786377 LUT786377:LUU786377 MEP786377:MEQ786377 MOL786377:MOM786377 MYH786377:MYI786377 NID786377:NIE786377 NRZ786377:NSA786377 OBV786377:OBW786377 OLR786377:OLS786377 OVN786377:OVO786377 PFJ786377:PFK786377 PPF786377:PPG786377 PZB786377:PZC786377 QIX786377:QIY786377 QST786377:QSU786377 RCP786377:RCQ786377 RML786377:RMM786377 RWH786377:RWI786377 SGD786377:SGE786377 SPZ786377:SQA786377 SZV786377:SZW786377 TJR786377:TJS786377 TTN786377:TTO786377 UDJ786377:UDK786377 UNF786377:UNG786377 UXB786377:UXC786377 VGX786377:VGY786377 VQT786377:VQU786377 WAP786377:WAQ786377 WKL786377:WKM786377 WUH786377:WUI786377 K851913:L851913 HV851913:HW851913 RR851913:RS851913 ABN851913:ABO851913 ALJ851913:ALK851913 AVF851913:AVG851913 BFB851913:BFC851913 BOX851913:BOY851913 BYT851913:BYU851913 CIP851913:CIQ851913 CSL851913:CSM851913 DCH851913:DCI851913 DMD851913:DME851913 DVZ851913:DWA851913 EFV851913:EFW851913 EPR851913:EPS851913 EZN851913:EZO851913 FJJ851913:FJK851913 FTF851913:FTG851913 GDB851913:GDC851913 GMX851913:GMY851913 GWT851913:GWU851913 HGP851913:HGQ851913 HQL851913:HQM851913 IAH851913:IAI851913 IKD851913:IKE851913 ITZ851913:IUA851913 JDV851913:JDW851913 JNR851913:JNS851913 JXN851913:JXO851913 KHJ851913:KHK851913 KRF851913:KRG851913 LBB851913:LBC851913 LKX851913:LKY851913 LUT851913:LUU851913 MEP851913:MEQ851913 MOL851913:MOM851913 MYH851913:MYI851913 NID851913:NIE851913 NRZ851913:NSA851913 OBV851913:OBW851913 OLR851913:OLS851913 OVN851913:OVO851913 PFJ851913:PFK851913 PPF851913:PPG851913 PZB851913:PZC851913 QIX851913:QIY851913 QST851913:QSU851913 RCP851913:RCQ851913 RML851913:RMM851913 RWH851913:RWI851913 SGD851913:SGE851913 SPZ851913:SQA851913 SZV851913:SZW851913 TJR851913:TJS851913 TTN851913:TTO851913 UDJ851913:UDK851913 UNF851913:UNG851913 UXB851913:UXC851913 VGX851913:VGY851913 VQT851913:VQU851913 WAP851913:WAQ851913 WKL851913:WKM851913 WUH851913:WUI851913 K917449:L917449 HV917449:HW917449 RR917449:RS917449 ABN917449:ABO917449 ALJ917449:ALK917449 AVF917449:AVG917449 BFB917449:BFC917449 BOX917449:BOY917449 BYT917449:BYU917449 CIP917449:CIQ917449 CSL917449:CSM917449 DCH917449:DCI917449 DMD917449:DME917449 DVZ917449:DWA917449 EFV917449:EFW917449 EPR917449:EPS917449 EZN917449:EZO917449 FJJ917449:FJK917449 FTF917449:FTG917449 GDB917449:GDC917449 GMX917449:GMY917449 GWT917449:GWU917449 HGP917449:HGQ917449 HQL917449:HQM917449 IAH917449:IAI917449 IKD917449:IKE917449 ITZ917449:IUA917449 JDV917449:JDW917449 JNR917449:JNS917449 JXN917449:JXO917449 KHJ917449:KHK917449 KRF917449:KRG917449 LBB917449:LBC917449 LKX917449:LKY917449 LUT917449:LUU917449 MEP917449:MEQ917449 MOL917449:MOM917449 MYH917449:MYI917449 NID917449:NIE917449 NRZ917449:NSA917449 OBV917449:OBW917449 OLR917449:OLS917449 OVN917449:OVO917449 PFJ917449:PFK917449 PPF917449:PPG917449 PZB917449:PZC917449 QIX917449:QIY917449 QST917449:QSU917449 RCP917449:RCQ917449 RML917449:RMM917449 RWH917449:RWI917449 SGD917449:SGE917449 SPZ917449:SQA917449 SZV917449:SZW917449 TJR917449:TJS917449 TTN917449:TTO917449 UDJ917449:UDK917449 UNF917449:UNG917449 UXB917449:UXC917449 VGX917449:VGY917449 VQT917449:VQU917449 WAP917449:WAQ917449 WKL917449:WKM917449 WUH917449:WUI917449 K982985:L982985 HV982985:HW982985 RR982985:RS982985 ABN982985:ABO982985 ALJ982985:ALK982985 AVF982985:AVG982985 BFB982985:BFC982985 BOX982985:BOY982985 BYT982985:BYU982985 CIP982985:CIQ982985 CSL982985:CSM982985 DCH982985:DCI982985 DMD982985:DME982985 DVZ982985:DWA982985 EFV982985:EFW982985 EPR982985:EPS982985 EZN982985:EZO982985 FJJ982985:FJK982985 FTF982985:FTG982985 GDB982985:GDC982985 GMX982985:GMY982985 GWT982985:GWU982985 HGP982985:HGQ982985 HQL982985:HQM982985 IAH982985:IAI982985 IKD982985:IKE982985 ITZ982985:IUA982985 JDV982985:JDW982985 JNR982985:JNS982985 JXN982985:JXO982985 KHJ982985:KHK982985 KRF982985:KRG982985 LBB982985:LBC982985 LKX982985:LKY982985 LUT982985:LUU982985 MEP982985:MEQ982985 MOL982985:MOM982985 MYH982985:MYI982985 NID982985:NIE982985 NRZ982985:NSA982985 OBV982985:OBW982985 OLR982985:OLS982985 OVN982985:OVO982985 PFJ982985:PFK982985 PPF982985:PPG982985 PZB982985:PZC982985 QIX982985:QIY982985 QST982985:QSU982985 RCP982985:RCQ982985 RML982985:RMM982985 RWH982985:RWI982985 SGD982985:SGE982985 SPZ982985:SQA982985 SZV982985:SZW982985 TJR982985:TJS982985 TTN982985:TTO982985 UDJ982985:UDK982985 UNF982985:UNG982985 UXB982985:UXC982985 VGX982985:VGY982985 VQT982985:VQU982985 WAP982985:WAQ982985 WKL982985:WKM982985 WUH982985:WUI982985" xr:uid="{34CC59A9-B30F-4E07-B7EF-00B0F75D5119}">
      <formula1>"□,■"</formula1>
    </dataValidation>
    <dataValidation type="custom" imeMode="disabled" allowBlank="1" showInputMessage="1" showErrorMessage="1" error="小数点以下は第一位まで、二位以下切り捨てで入力して下さい。" sqref="HT12:HZ12 RP12:RV12 ABL12:ABR12 ALH12:ALN12 AVD12:AVJ12 BEZ12:BFF12 BOV12:BPB12 BYR12:BYX12 CIN12:CIT12 CSJ12:CSP12 DCF12:DCL12 DMB12:DMH12 DVX12:DWD12 EFT12:EFZ12 EPP12:EPV12 EZL12:EZR12 FJH12:FJN12 FTD12:FTJ12 GCZ12:GDF12 GMV12:GNB12 GWR12:GWX12 HGN12:HGT12 HQJ12:HQP12 IAF12:IAL12 IKB12:IKH12 ITX12:IUD12 JDT12:JDZ12 JNP12:JNV12 JXL12:JXR12 KHH12:KHN12 KRD12:KRJ12 LAZ12:LBF12 LKV12:LLB12 LUR12:LUX12 MEN12:MET12 MOJ12:MOP12 MYF12:MYL12 NIB12:NIH12 NRX12:NSD12 OBT12:OBZ12 OLP12:OLV12 OVL12:OVR12 PFH12:PFN12 PPD12:PPJ12 PYZ12:PZF12 QIV12:QJB12 QSR12:QSX12 RCN12:RCT12 RMJ12:RMP12 RWF12:RWL12 SGB12:SGH12 SPX12:SQD12 SZT12:SZZ12 TJP12:TJV12 TTL12:TTR12 UDH12:UDN12 UND12:UNJ12 UWZ12:UXF12 VGV12:VHB12 VQR12:VQX12 WAN12:WAT12 WKJ12:WKP12 WUF12:WUL12 K65484:Q65484 HV65484:IB65484 RR65484:RX65484 ABN65484:ABT65484 ALJ65484:ALP65484 AVF65484:AVL65484 BFB65484:BFH65484 BOX65484:BPD65484 BYT65484:BYZ65484 CIP65484:CIV65484 CSL65484:CSR65484 DCH65484:DCN65484 DMD65484:DMJ65484 DVZ65484:DWF65484 EFV65484:EGB65484 EPR65484:EPX65484 EZN65484:EZT65484 FJJ65484:FJP65484 FTF65484:FTL65484 GDB65484:GDH65484 GMX65484:GND65484 GWT65484:GWZ65484 HGP65484:HGV65484 HQL65484:HQR65484 IAH65484:IAN65484 IKD65484:IKJ65484 ITZ65484:IUF65484 JDV65484:JEB65484 JNR65484:JNX65484 JXN65484:JXT65484 KHJ65484:KHP65484 KRF65484:KRL65484 LBB65484:LBH65484 LKX65484:LLD65484 LUT65484:LUZ65484 MEP65484:MEV65484 MOL65484:MOR65484 MYH65484:MYN65484 NID65484:NIJ65484 NRZ65484:NSF65484 OBV65484:OCB65484 OLR65484:OLX65484 OVN65484:OVT65484 PFJ65484:PFP65484 PPF65484:PPL65484 PZB65484:PZH65484 QIX65484:QJD65484 QST65484:QSZ65484 RCP65484:RCV65484 RML65484:RMR65484 RWH65484:RWN65484 SGD65484:SGJ65484 SPZ65484:SQF65484 SZV65484:TAB65484 TJR65484:TJX65484 TTN65484:TTT65484 UDJ65484:UDP65484 UNF65484:UNL65484 UXB65484:UXH65484 VGX65484:VHD65484 VQT65484:VQZ65484 WAP65484:WAV65484 WKL65484:WKR65484 WUH65484:WUN65484 K131020:Q131020 HV131020:IB131020 RR131020:RX131020 ABN131020:ABT131020 ALJ131020:ALP131020 AVF131020:AVL131020 BFB131020:BFH131020 BOX131020:BPD131020 BYT131020:BYZ131020 CIP131020:CIV131020 CSL131020:CSR131020 DCH131020:DCN131020 DMD131020:DMJ131020 DVZ131020:DWF131020 EFV131020:EGB131020 EPR131020:EPX131020 EZN131020:EZT131020 FJJ131020:FJP131020 FTF131020:FTL131020 GDB131020:GDH131020 GMX131020:GND131020 GWT131020:GWZ131020 HGP131020:HGV131020 HQL131020:HQR131020 IAH131020:IAN131020 IKD131020:IKJ131020 ITZ131020:IUF131020 JDV131020:JEB131020 JNR131020:JNX131020 JXN131020:JXT131020 KHJ131020:KHP131020 KRF131020:KRL131020 LBB131020:LBH131020 LKX131020:LLD131020 LUT131020:LUZ131020 MEP131020:MEV131020 MOL131020:MOR131020 MYH131020:MYN131020 NID131020:NIJ131020 NRZ131020:NSF131020 OBV131020:OCB131020 OLR131020:OLX131020 OVN131020:OVT131020 PFJ131020:PFP131020 PPF131020:PPL131020 PZB131020:PZH131020 QIX131020:QJD131020 QST131020:QSZ131020 RCP131020:RCV131020 RML131020:RMR131020 RWH131020:RWN131020 SGD131020:SGJ131020 SPZ131020:SQF131020 SZV131020:TAB131020 TJR131020:TJX131020 TTN131020:TTT131020 UDJ131020:UDP131020 UNF131020:UNL131020 UXB131020:UXH131020 VGX131020:VHD131020 VQT131020:VQZ131020 WAP131020:WAV131020 WKL131020:WKR131020 WUH131020:WUN131020 K196556:Q196556 HV196556:IB196556 RR196556:RX196556 ABN196556:ABT196556 ALJ196556:ALP196556 AVF196556:AVL196556 BFB196556:BFH196556 BOX196556:BPD196556 BYT196556:BYZ196556 CIP196556:CIV196556 CSL196556:CSR196556 DCH196556:DCN196556 DMD196556:DMJ196556 DVZ196556:DWF196556 EFV196556:EGB196556 EPR196556:EPX196556 EZN196556:EZT196556 FJJ196556:FJP196556 FTF196556:FTL196556 GDB196556:GDH196556 GMX196556:GND196556 GWT196556:GWZ196556 HGP196556:HGV196556 HQL196556:HQR196556 IAH196556:IAN196556 IKD196556:IKJ196556 ITZ196556:IUF196556 JDV196556:JEB196556 JNR196556:JNX196556 JXN196556:JXT196556 KHJ196556:KHP196556 KRF196556:KRL196556 LBB196556:LBH196556 LKX196556:LLD196556 LUT196556:LUZ196556 MEP196556:MEV196556 MOL196556:MOR196556 MYH196556:MYN196556 NID196556:NIJ196556 NRZ196556:NSF196556 OBV196556:OCB196556 OLR196556:OLX196556 OVN196556:OVT196556 PFJ196556:PFP196556 PPF196556:PPL196556 PZB196556:PZH196556 QIX196556:QJD196556 QST196556:QSZ196556 RCP196556:RCV196556 RML196556:RMR196556 RWH196556:RWN196556 SGD196556:SGJ196556 SPZ196556:SQF196556 SZV196556:TAB196556 TJR196556:TJX196556 TTN196556:TTT196556 UDJ196556:UDP196556 UNF196556:UNL196556 UXB196556:UXH196556 VGX196556:VHD196556 VQT196556:VQZ196556 WAP196556:WAV196556 WKL196556:WKR196556 WUH196556:WUN196556 K262092:Q262092 HV262092:IB262092 RR262092:RX262092 ABN262092:ABT262092 ALJ262092:ALP262092 AVF262092:AVL262092 BFB262092:BFH262092 BOX262092:BPD262092 BYT262092:BYZ262092 CIP262092:CIV262092 CSL262092:CSR262092 DCH262092:DCN262092 DMD262092:DMJ262092 DVZ262092:DWF262092 EFV262092:EGB262092 EPR262092:EPX262092 EZN262092:EZT262092 FJJ262092:FJP262092 FTF262092:FTL262092 GDB262092:GDH262092 GMX262092:GND262092 GWT262092:GWZ262092 HGP262092:HGV262092 HQL262092:HQR262092 IAH262092:IAN262092 IKD262092:IKJ262092 ITZ262092:IUF262092 JDV262092:JEB262092 JNR262092:JNX262092 JXN262092:JXT262092 KHJ262092:KHP262092 KRF262092:KRL262092 LBB262092:LBH262092 LKX262092:LLD262092 LUT262092:LUZ262092 MEP262092:MEV262092 MOL262092:MOR262092 MYH262092:MYN262092 NID262092:NIJ262092 NRZ262092:NSF262092 OBV262092:OCB262092 OLR262092:OLX262092 OVN262092:OVT262092 PFJ262092:PFP262092 PPF262092:PPL262092 PZB262092:PZH262092 QIX262092:QJD262092 QST262092:QSZ262092 RCP262092:RCV262092 RML262092:RMR262092 RWH262092:RWN262092 SGD262092:SGJ262092 SPZ262092:SQF262092 SZV262092:TAB262092 TJR262092:TJX262092 TTN262092:TTT262092 UDJ262092:UDP262092 UNF262092:UNL262092 UXB262092:UXH262092 VGX262092:VHD262092 VQT262092:VQZ262092 WAP262092:WAV262092 WKL262092:WKR262092 WUH262092:WUN262092 K327628:Q327628 HV327628:IB327628 RR327628:RX327628 ABN327628:ABT327628 ALJ327628:ALP327628 AVF327628:AVL327628 BFB327628:BFH327628 BOX327628:BPD327628 BYT327628:BYZ327628 CIP327628:CIV327628 CSL327628:CSR327628 DCH327628:DCN327628 DMD327628:DMJ327628 DVZ327628:DWF327628 EFV327628:EGB327628 EPR327628:EPX327628 EZN327628:EZT327628 FJJ327628:FJP327628 FTF327628:FTL327628 GDB327628:GDH327628 GMX327628:GND327628 GWT327628:GWZ327628 HGP327628:HGV327628 HQL327628:HQR327628 IAH327628:IAN327628 IKD327628:IKJ327628 ITZ327628:IUF327628 JDV327628:JEB327628 JNR327628:JNX327628 JXN327628:JXT327628 KHJ327628:KHP327628 KRF327628:KRL327628 LBB327628:LBH327628 LKX327628:LLD327628 LUT327628:LUZ327628 MEP327628:MEV327628 MOL327628:MOR327628 MYH327628:MYN327628 NID327628:NIJ327628 NRZ327628:NSF327628 OBV327628:OCB327628 OLR327628:OLX327628 OVN327628:OVT327628 PFJ327628:PFP327628 PPF327628:PPL327628 PZB327628:PZH327628 QIX327628:QJD327628 QST327628:QSZ327628 RCP327628:RCV327628 RML327628:RMR327628 RWH327628:RWN327628 SGD327628:SGJ327628 SPZ327628:SQF327628 SZV327628:TAB327628 TJR327628:TJX327628 TTN327628:TTT327628 UDJ327628:UDP327628 UNF327628:UNL327628 UXB327628:UXH327628 VGX327628:VHD327628 VQT327628:VQZ327628 WAP327628:WAV327628 WKL327628:WKR327628 WUH327628:WUN327628 K393164:Q393164 HV393164:IB393164 RR393164:RX393164 ABN393164:ABT393164 ALJ393164:ALP393164 AVF393164:AVL393164 BFB393164:BFH393164 BOX393164:BPD393164 BYT393164:BYZ393164 CIP393164:CIV393164 CSL393164:CSR393164 DCH393164:DCN393164 DMD393164:DMJ393164 DVZ393164:DWF393164 EFV393164:EGB393164 EPR393164:EPX393164 EZN393164:EZT393164 FJJ393164:FJP393164 FTF393164:FTL393164 GDB393164:GDH393164 GMX393164:GND393164 GWT393164:GWZ393164 HGP393164:HGV393164 HQL393164:HQR393164 IAH393164:IAN393164 IKD393164:IKJ393164 ITZ393164:IUF393164 JDV393164:JEB393164 JNR393164:JNX393164 JXN393164:JXT393164 KHJ393164:KHP393164 KRF393164:KRL393164 LBB393164:LBH393164 LKX393164:LLD393164 LUT393164:LUZ393164 MEP393164:MEV393164 MOL393164:MOR393164 MYH393164:MYN393164 NID393164:NIJ393164 NRZ393164:NSF393164 OBV393164:OCB393164 OLR393164:OLX393164 OVN393164:OVT393164 PFJ393164:PFP393164 PPF393164:PPL393164 PZB393164:PZH393164 QIX393164:QJD393164 QST393164:QSZ393164 RCP393164:RCV393164 RML393164:RMR393164 RWH393164:RWN393164 SGD393164:SGJ393164 SPZ393164:SQF393164 SZV393164:TAB393164 TJR393164:TJX393164 TTN393164:TTT393164 UDJ393164:UDP393164 UNF393164:UNL393164 UXB393164:UXH393164 VGX393164:VHD393164 VQT393164:VQZ393164 WAP393164:WAV393164 WKL393164:WKR393164 WUH393164:WUN393164 K458700:Q458700 HV458700:IB458700 RR458700:RX458700 ABN458700:ABT458700 ALJ458700:ALP458700 AVF458700:AVL458700 BFB458700:BFH458700 BOX458700:BPD458700 BYT458700:BYZ458700 CIP458700:CIV458700 CSL458700:CSR458700 DCH458700:DCN458700 DMD458700:DMJ458700 DVZ458700:DWF458700 EFV458700:EGB458700 EPR458700:EPX458700 EZN458700:EZT458700 FJJ458700:FJP458700 FTF458700:FTL458700 GDB458700:GDH458700 GMX458700:GND458700 GWT458700:GWZ458700 HGP458700:HGV458700 HQL458700:HQR458700 IAH458700:IAN458700 IKD458700:IKJ458700 ITZ458700:IUF458700 JDV458700:JEB458700 JNR458700:JNX458700 JXN458700:JXT458700 KHJ458700:KHP458700 KRF458700:KRL458700 LBB458700:LBH458700 LKX458700:LLD458700 LUT458700:LUZ458700 MEP458700:MEV458700 MOL458700:MOR458700 MYH458700:MYN458700 NID458700:NIJ458700 NRZ458700:NSF458700 OBV458700:OCB458700 OLR458700:OLX458700 OVN458700:OVT458700 PFJ458700:PFP458700 PPF458700:PPL458700 PZB458700:PZH458700 QIX458700:QJD458700 QST458700:QSZ458700 RCP458700:RCV458700 RML458700:RMR458700 RWH458700:RWN458700 SGD458700:SGJ458700 SPZ458700:SQF458700 SZV458700:TAB458700 TJR458700:TJX458700 TTN458700:TTT458700 UDJ458700:UDP458700 UNF458700:UNL458700 UXB458700:UXH458700 VGX458700:VHD458700 VQT458700:VQZ458700 WAP458700:WAV458700 WKL458700:WKR458700 WUH458700:WUN458700 K524236:Q524236 HV524236:IB524236 RR524236:RX524236 ABN524236:ABT524236 ALJ524236:ALP524236 AVF524236:AVL524236 BFB524236:BFH524236 BOX524236:BPD524236 BYT524236:BYZ524236 CIP524236:CIV524236 CSL524236:CSR524236 DCH524236:DCN524236 DMD524236:DMJ524236 DVZ524236:DWF524236 EFV524236:EGB524236 EPR524236:EPX524236 EZN524236:EZT524236 FJJ524236:FJP524236 FTF524236:FTL524236 GDB524236:GDH524236 GMX524236:GND524236 GWT524236:GWZ524236 HGP524236:HGV524236 HQL524236:HQR524236 IAH524236:IAN524236 IKD524236:IKJ524236 ITZ524236:IUF524236 JDV524236:JEB524236 JNR524236:JNX524236 JXN524236:JXT524236 KHJ524236:KHP524236 KRF524236:KRL524236 LBB524236:LBH524236 LKX524236:LLD524236 LUT524236:LUZ524236 MEP524236:MEV524236 MOL524236:MOR524236 MYH524236:MYN524236 NID524236:NIJ524236 NRZ524236:NSF524236 OBV524236:OCB524236 OLR524236:OLX524236 OVN524236:OVT524236 PFJ524236:PFP524236 PPF524236:PPL524236 PZB524236:PZH524236 QIX524236:QJD524236 QST524236:QSZ524236 RCP524236:RCV524236 RML524236:RMR524236 RWH524236:RWN524236 SGD524236:SGJ524236 SPZ524236:SQF524236 SZV524236:TAB524236 TJR524236:TJX524236 TTN524236:TTT524236 UDJ524236:UDP524236 UNF524236:UNL524236 UXB524236:UXH524236 VGX524236:VHD524236 VQT524236:VQZ524236 WAP524236:WAV524236 WKL524236:WKR524236 WUH524236:WUN524236 K589772:Q589772 HV589772:IB589772 RR589772:RX589772 ABN589772:ABT589772 ALJ589772:ALP589772 AVF589772:AVL589772 BFB589772:BFH589772 BOX589772:BPD589772 BYT589772:BYZ589772 CIP589772:CIV589772 CSL589772:CSR589772 DCH589772:DCN589772 DMD589772:DMJ589772 DVZ589772:DWF589772 EFV589772:EGB589772 EPR589772:EPX589772 EZN589772:EZT589772 FJJ589772:FJP589772 FTF589772:FTL589772 GDB589772:GDH589772 GMX589772:GND589772 GWT589772:GWZ589772 HGP589772:HGV589772 HQL589772:HQR589772 IAH589772:IAN589772 IKD589772:IKJ589772 ITZ589772:IUF589772 JDV589772:JEB589772 JNR589772:JNX589772 JXN589772:JXT589772 KHJ589772:KHP589772 KRF589772:KRL589772 LBB589772:LBH589772 LKX589772:LLD589772 LUT589772:LUZ589772 MEP589772:MEV589772 MOL589772:MOR589772 MYH589772:MYN589772 NID589772:NIJ589772 NRZ589772:NSF589772 OBV589772:OCB589772 OLR589772:OLX589772 OVN589772:OVT589772 PFJ589772:PFP589772 PPF589772:PPL589772 PZB589772:PZH589772 QIX589772:QJD589772 QST589772:QSZ589772 RCP589772:RCV589772 RML589772:RMR589772 RWH589772:RWN589772 SGD589772:SGJ589772 SPZ589772:SQF589772 SZV589772:TAB589772 TJR589772:TJX589772 TTN589772:TTT589772 UDJ589772:UDP589772 UNF589772:UNL589772 UXB589772:UXH589772 VGX589772:VHD589772 VQT589772:VQZ589772 WAP589772:WAV589772 WKL589772:WKR589772 WUH589772:WUN589772 K655308:Q655308 HV655308:IB655308 RR655308:RX655308 ABN655308:ABT655308 ALJ655308:ALP655308 AVF655308:AVL655308 BFB655308:BFH655308 BOX655308:BPD655308 BYT655308:BYZ655308 CIP655308:CIV655308 CSL655308:CSR655308 DCH655308:DCN655308 DMD655308:DMJ655308 DVZ655308:DWF655308 EFV655308:EGB655308 EPR655308:EPX655308 EZN655308:EZT655308 FJJ655308:FJP655308 FTF655308:FTL655308 GDB655308:GDH655308 GMX655308:GND655308 GWT655308:GWZ655308 HGP655308:HGV655308 HQL655308:HQR655308 IAH655308:IAN655308 IKD655308:IKJ655308 ITZ655308:IUF655308 JDV655308:JEB655308 JNR655308:JNX655308 JXN655308:JXT655308 KHJ655308:KHP655308 KRF655308:KRL655308 LBB655308:LBH655308 LKX655308:LLD655308 LUT655308:LUZ655308 MEP655308:MEV655308 MOL655308:MOR655308 MYH655308:MYN655308 NID655308:NIJ655308 NRZ655308:NSF655308 OBV655308:OCB655308 OLR655308:OLX655308 OVN655308:OVT655308 PFJ655308:PFP655308 PPF655308:PPL655308 PZB655308:PZH655308 QIX655308:QJD655308 QST655308:QSZ655308 RCP655308:RCV655308 RML655308:RMR655308 RWH655308:RWN655308 SGD655308:SGJ655308 SPZ655308:SQF655308 SZV655308:TAB655308 TJR655308:TJX655308 TTN655308:TTT655308 UDJ655308:UDP655308 UNF655308:UNL655308 UXB655308:UXH655308 VGX655308:VHD655308 VQT655308:VQZ655308 WAP655308:WAV655308 WKL655308:WKR655308 WUH655308:WUN655308 K720844:Q720844 HV720844:IB720844 RR720844:RX720844 ABN720844:ABT720844 ALJ720844:ALP720844 AVF720844:AVL720844 BFB720844:BFH720844 BOX720844:BPD720844 BYT720844:BYZ720844 CIP720844:CIV720844 CSL720844:CSR720844 DCH720844:DCN720844 DMD720844:DMJ720844 DVZ720844:DWF720844 EFV720844:EGB720844 EPR720844:EPX720844 EZN720844:EZT720844 FJJ720844:FJP720844 FTF720844:FTL720844 GDB720844:GDH720844 GMX720844:GND720844 GWT720844:GWZ720844 HGP720844:HGV720844 HQL720844:HQR720844 IAH720844:IAN720844 IKD720844:IKJ720844 ITZ720844:IUF720844 JDV720844:JEB720844 JNR720844:JNX720844 JXN720844:JXT720844 KHJ720844:KHP720844 KRF720844:KRL720844 LBB720844:LBH720844 LKX720844:LLD720844 LUT720844:LUZ720844 MEP720844:MEV720844 MOL720844:MOR720844 MYH720844:MYN720844 NID720844:NIJ720844 NRZ720844:NSF720844 OBV720844:OCB720844 OLR720844:OLX720844 OVN720844:OVT720844 PFJ720844:PFP720844 PPF720844:PPL720844 PZB720844:PZH720844 QIX720844:QJD720844 QST720844:QSZ720844 RCP720844:RCV720844 RML720844:RMR720844 RWH720844:RWN720844 SGD720844:SGJ720844 SPZ720844:SQF720844 SZV720844:TAB720844 TJR720844:TJX720844 TTN720844:TTT720844 UDJ720844:UDP720844 UNF720844:UNL720844 UXB720844:UXH720844 VGX720844:VHD720844 VQT720844:VQZ720844 WAP720844:WAV720844 WKL720844:WKR720844 WUH720844:WUN720844 K786380:Q786380 HV786380:IB786380 RR786380:RX786380 ABN786380:ABT786380 ALJ786380:ALP786380 AVF786380:AVL786380 BFB786380:BFH786380 BOX786380:BPD786380 BYT786380:BYZ786380 CIP786380:CIV786380 CSL786380:CSR786380 DCH786380:DCN786380 DMD786380:DMJ786380 DVZ786380:DWF786380 EFV786380:EGB786380 EPR786380:EPX786380 EZN786380:EZT786380 FJJ786380:FJP786380 FTF786380:FTL786380 GDB786380:GDH786380 GMX786380:GND786380 GWT786380:GWZ786380 HGP786380:HGV786380 HQL786380:HQR786380 IAH786380:IAN786380 IKD786380:IKJ786380 ITZ786380:IUF786380 JDV786380:JEB786380 JNR786380:JNX786380 JXN786380:JXT786380 KHJ786380:KHP786380 KRF786380:KRL786380 LBB786380:LBH786380 LKX786380:LLD786380 LUT786380:LUZ786380 MEP786380:MEV786380 MOL786380:MOR786380 MYH786380:MYN786380 NID786380:NIJ786380 NRZ786380:NSF786380 OBV786380:OCB786380 OLR786380:OLX786380 OVN786380:OVT786380 PFJ786380:PFP786380 PPF786380:PPL786380 PZB786380:PZH786380 QIX786380:QJD786380 QST786380:QSZ786380 RCP786380:RCV786380 RML786380:RMR786380 RWH786380:RWN786380 SGD786380:SGJ786380 SPZ786380:SQF786380 SZV786380:TAB786380 TJR786380:TJX786380 TTN786380:TTT786380 UDJ786380:UDP786380 UNF786380:UNL786380 UXB786380:UXH786380 VGX786380:VHD786380 VQT786380:VQZ786380 WAP786380:WAV786380 WKL786380:WKR786380 WUH786380:WUN786380 K851916:Q851916 HV851916:IB851916 RR851916:RX851916 ABN851916:ABT851916 ALJ851916:ALP851916 AVF851916:AVL851916 BFB851916:BFH851916 BOX851916:BPD851916 BYT851916:BYZ851916 CIP851916:CIV851916 CSL851916:CSR851916 DCH851916:DCN851916 DMD851916:DMJ851916 DVZ851916:DWF851916 EFV851916:EGB851916 EPR851916:EPX851916 EZN851916:EZT851916 FJJ851916:FJP851916 FTF851916:FTL851916 GDB851916:GDH851916 GMX851916:GND851916 GWT851916:GWZ851916 HGP851916:HGV851916 HQL851916:HQR851916 IAH851916:IAN851916 IKD851916:IKJ851916 ITZ851916:IUF851916 JDV851916:JEB851916 JNR851916:JNX851916 JXN851916:JXT851916 KHJ851916:KHP851916 KRF851916:KRL851916 LBB851916:LBH851916 LKX851916:LLD851916 LUT851916:LUZ851916 MEP851916:MEV851916 MOL851916:MOR851916 MYH851916:MYN851916 NID851916:NIJ851916 NRZ851916:NSF851916 OBV851916:OCB851916 OLR851916:OLX851916 OVN851916:OVT851916 PFJ851916:PFP851916 PPF851916:PPL851916 PZB851916:PZH851916 QIX851916:QJD851916 QST851916:QSZ851916 RCP851916:RCV851916 RML851916:RMR851916 RWH851916:RWN851916 SGD851916:SGJ851916 SPZ851916:SQF851916 SZV851916:TAB851916 TJR851916:TJX851916 TTN851916:TTT851916 UDJ851916:UDP851916 UNF851916:UNL851916 UXB851916:UXH851916 VGX851916:VHD851916 VQT851916:VQZ851916 WAP851916:WAV851916 WKL851916:WKR851916 WUH851916:WUN851916 K917452:Q917452 HV917452:IB917452 RR917452:RX917452 ABN917452:ABT917452 ALJ917452:ALP917452 AVF917452:AVL917452 BFB917452:BFH917452 BOX917452:BPD917452 BYT917452:BYZ917452 CIP917452:CIV917452 CSL917452:CSR917452 DCH917452:DCN917452 DMD917452:DMJ917452 DVZ917452:DWF917452 EFV917452:EGB917452 EPR917452:EPX917452 EZN917452:EZT917452 FJJ917452:FJP917452 FTF917452:FTL917452 GDB917452:GDH917452 GMX917452:GND917452 GWT917452:GWZ917452 HGP917452:HGV917452 HQL917452:HQR917452 IAH917452:IAN917452 IKD917452:IKJ917452 ITZ917452:IUF917452 JDV917452:JEB917452 JNR917452:JNX917452 JXN917452:JXT917452 KHJ917452:KHP917452 KRF917452:KRL917452 LBB917452:LBH917452 LKX917452:LLD917452 LUT917452:LUZ917452 MEP917452:MEV917452 MOL917452:MOR917452 MYH917452:MYN917452 NID917452:NIJ917452 NRZ917452:NSF917452 OBV917452:OCB917452 OLR917452:OLX917452 OVN917452:OVT917452 PFJ917452:PFP917452 PPF917452:PPL917452 PZB917452:PZH917452 QIX917452:QJD917452 QST917452:QSZ917452 RCP917452:RCV917452 RML917452:RMR917452 RWH917452:RWN917452 SGD917452:SGJ917452 SPZ917452:SQF917452 SZV917452:TAB917452 TJR917452:TJX917452 TTN917452:TTT917452 UDJ917452:UDP917452 UNF917452:UNL917452 UXB917452:UXH917452 VGX917452:VHD917452 VQT917452:VQZ917452 WAP917452:WAV917452 WKL917452:WKR917452 WUH917452:WUN917452 K982988:Q982988 HV982988:IB982988 RR982988:RX982988 ABN982988:ABT982988 ALJ982988:ALP982988 AVF982988:AVL982988 BFB982988:BFH982988 BOX982988:BPD982988 BYT982988:BYZ982988 CIP982988:CIV982988 CSL982988:CSR982988 DCH982988:DCN982988 DMD982988:DMJ982988 DVZ982988:DWF982988 EFV982988:EGB982988 EPR982988:EPX982988 EZN982988:EZT982988 FJJ982988:FJP982988 FTF982988:FTL982988 GDB982988:GDH982988 GMX982988:GND982988 GWT982988:GWZ982988 HGP982988:HGV982988 HQL982988:HQR982988 IAH982988:IAN982988 IKD982988:IKJ982988 ITZ982988:IUF982988 JDV982988:JEB982988 JNR982988:JNX982988 JXN982988:JXT982988 KHJ982988:KHP982988 KRF982988:KRL982988 LBB982988:LBH982988 LKX982988:LLD982988 LUT982988:LUZ982988 MEP982988:MEV982988 MOL982988:MOR982988 MYH982988:MYN982988 NID982988:NIJ982988 NRZ982988:NSF982988 OBV982988:OCB982988 OLR982988:OLX982988 OVN982988:OVT982988 PFJ982988:PFP982988 PPF982988:PPL982988 PZB982988:PZH982988 QIX982988:QJD982988 QST982988:QSZ982988 RCP982988:RCV982988 RML982988:RMR982988 RWH982988:RWN982988 SGD982988:SGJ982988 SPZ982988:SQF982988 SZV982988:TAB982988 TJR982988:TJX982988 TTN982988:TTT982988 UDJ982988:UDP982988 UNF982988:UNL982988 UXB982988:UXH982988 VGX982988:VHD982988 VQT982988:VQZ982988 WAP982988:WAV982988 WKL982988:WKR982988 WUH982988:WUN982988 I16:O16 I12:O13" xr:uid="{B1F5F6DB-8466-4A7B-8107-2097AF070B8D}">
      <formula1>I12-ROUNDDOWN(I12,1)=0</formula1>
    </dataValidation>
    <dataValidation type="list" allowBlank="1" showInputMessage="1" showErrorMessage="1" sqref="WUH982991:WUN982991 HT15:HZ15 RP15:RV15 ABL15:ABR15 ALH15:ALN15 AVD15:AVJ15 BEZ15:BFF15 BOV15:BPB15 BYR15:BYX15 CIN15:CIT15 CSJ15:CSP15 DCF15:DCL15 DMB15:DMH15 DVX15:DWD15 EFT15:EFZ15 EPP15:EPV15 EZL15:EZR15 FJH15:FJN15 FTD15:FTJ15 GCZ15:GDF15 GMV15:GNB15 GWR15:GWX15 HGN15:HGT15 HQJ15:HQP15 IAF15:IAL15 IKB15:IKH15 ITX15:IUD15 JDT15:JDZ15 JNP15:JNV15 JXL15:JXR15 KHH15:KHN15 KRD15:KRJ15 LAZ15:LBF15 LKV15:LLB15 LUR15:LUX15 MEN15:MET15 MOJ15:MOP15 MYF15:MYL15 NIB15:NIH15 NRX15:NSD15 OBT15:OBZ15 OLP15:OLV15 OVL15:OVR15 PFH15:PFN15 PPD15:PPJ15 PYZ15:PZF15 QIV15:QJB15 QSR15:QSX15 RCN15:RCT15 RMJ15:RMP15 RWF15:RWL15 SGB15:SGH15 SPX15:SQD15 SZT15:SZZ15 TJP15:TJV15 TTL15:TTR15 UDH15:UDN15 UND15:UNJ15 UWZ15:UXF15 VGV15:VHB15 VQR15:VQX15 WAN15:WAT15 WKJ15:WKP15 WUF15:WUL15 K65487:Q65487 HV65487:IB65487 RR65487:RX65487 ABN65487:ABT65487 ALJ65487:ALP65487 AVF65487:AVL65487 BFB65487:BFH65487 BOX65487:BPD65487 BYT65487:BYZ65487 CIP65487:CIV65487 CSL65487:CSR65487 DCH65487:DCN65487 DMD65487:DMJ65487 DVZ65487:DWF65487 EFV65487:EGB65487 EPR65487:EPX65487 EZN65487:EZT65487 FJJ65487:FJP65487 FTF65487:FTL65487 GDB65487:GDH65487 GMX65487:GND65487 GWT65487:GWZ65487 HGP65487:HGV65487 HQL65487:HQR65487 IAH65487:IAN65487 IKD65487:IKJ65487 ITZ65487:IUF65487 JDV65487:JEB65487 JNR65487:JNX65487 JXN65487:JXT65487 KHJ65487:KHP65487 KRF65487:KRL65487 LBB65487:LBH65487 LKX65487:LLD65487 LUT65487:LUZ65487 MEP65487:MEV65487 MOL65487:MOR65487 MYH65487:MYN65487 NID65487:NIJ65487 NRZ65487:NSF65487 OBV65487:OCB65487 OLR65487:OLX65487 OVN65487:OVT65487 PFJ65487:PFP65487 PPF65487:PPL65487 PZB65487:PZH65487 QIX65487:QJD65487 QST65487:QSZ65487 RCP65487:RCV65487 RML65487:RMR65487 RWH65487:RWN65487 SGD65487:SGJ65487 SPZ65487:SQF65487 SZV65487:TAB65487 TJR65487:TJX65487 TTN65487:TTT65487 UDJ65487:UDP65487 UNF65487:UNL65487 UXB65487:UXH65487 VGX65487:VHD65487 VQT65487:VQZ65487 WAP65487:WAV65487 WKL65487:WKR65487 WUH65487:WUN65487 K131023:Q131023 HV131023:IB131023 RR131023:RX131023 ABN131023:ABT131023 ALJ131023:ALP131023 AVF131023:AVL131023 BFB131023:BFH131023 BOX131023:BPD131023 BYT131023:BYZ131023 CIP131023:CIV131023 CSL131023:CSR131023 DCH131023:DCN131023 DMD131023:DMJ131023 DVZ131023:DWF131023 EFV131023:EGB131023 EPR131023:EPX131023 EZN131023:EZT131023 FJJ131023:FJP131023 FTF131023:FTL131023 GDB131023:GDH131023 GMX131023:GND131023 GWT131023:GWZ131023 HGP131023:HGV131023 HQL131023:HQR131023 IAH131023:IAN131023 IKD131023:IKJ131023 ITZ131023:IUF131023 JDV131023:JEB131023 JNR131023:JNX131023 JXN131023:JXT131023 KHJ131023:KHP131023 KRF131023:KRL131023 LBB131023:LBH131023 LKX131023:LLD131023 LUT131023:LUZ131023 MEP131023:MEV131023 MOL131023:MOR131023 MYH131023:MYN131023 NID131023:NIJ131023 NRZ131023:NSF131023 OBV131023:OCB131023 OLR131023:OLX131023 OVN131023:OVT131023 PFJ131023:PFP131023 PPF131023:PPL131023 PZB131023:PZH131023 QIX131023:QJD131023 QST131023:QSZ131023 RCP131023:RCV131023 RML131023:RMR131023 RWH131023:RWN131023 SGD131023:SGJ131023 SPZ131023:SQF131023 SZV131023:TAB131023 TJR131023:TJX131023 TTN131023:TTT131023 UDJ131023:UDP131023 UNF131023:UNL131023 UXB131023:UXH131023 VGX131023:VHD131023 VQT131023:VQZ131023 WAP131023:WAV131023 WKL131023:WKR131023 WUH131023:WUN131023 K196559:Q196559 HV196559:IB196559 RR196559:RX196559 ABN196559:ABT196559 ALJ196559:ALP196559 AVF196559:AVL196559 BFB196559:BFH196559 BOX196559:BPD196559 BYT196559:BYZ196559 CIP196559:CIV196559 CSL196559:CSR196559 DCH196559:DCN196559 DMD196559:DMJ196559 DVZ196559:DWF196559 EFV196559:EGB196559 EPR196559:EPX196559 EZN196559:EZT196559 FJJ196559:FJP196559 FTF196559:FTL196559 GDB196559:GDH196559 GMX196559:GND196559 GWT196559:GWZ196559 HGP196559:HGV196559 HQL196559:HQR196559 IAH196559:IAN196559 IKD196559:IKJ196559 ITZ196559:IUF196559 JDV196559:JEB196559 JNR196559:JNX196559 JXN196559:JXT196559 KHJ196559:KHP196559 KRF196559:KRL196559 LBB196559:LBH196559 LKX196559:LLD196559 LUT196559:LUZ196559 MEP196559:MEV196559 MOL196559:MOR196559 MYH196559:MYN196559 NID196559:NIJ196559 NRZ196559:NSF196559 OBV196559:OCB196559 OLR196559:OLX196559 OVN196559:OVT196559 PFJ196559:PFP196559 PPF196559:PPL196559 PZB196559:PZH196559 QIX196559:QJD196559 QST196559:QSZ196559 RCP196559:RCV196559 RML196559:RMR196559 RWH196559:RWN196559 SGD196559:SGJ196559 SPZ196559:SQF196559 SZV196559:TAB196559 TJR196559:TJX196559 TTN196559:TTT196559 UDJ196559:UDP196559 UNF196559:UNL196559 UXB196559:UXH196559 VGX196559:VHD196559 VQT196559:VQZ196559 WAP196559:WAV196559 WKL196559:WKR196559 WUH196559:WUN196559 K262095:Q262095 HV262095:IB262095 RR262095:RX262095 ABN262095:ABT262095 ALJ262095:ALP262095 AVF262095:AVL262095 BFB262095:BFH262095 BOX262095:BPD262095 BYT262095:BYZ262095 CIP262095:CIV262095 CSL262095:CSR262095 DCH262095:DCN262095 DMD262095:DMJ262095 DVZ262095:DWF262095 EFV262095:EGB262095 EPR262095:EPX262095 EZN262095:EZT262095 FJJ262095:FJP262095 FTF262095:FTL262095 GDB262095:GDH262095 GMX262095:GND262095 GWT262095:GWZ262095 HGP262095:HGV262095 HQL262095:HQR262095 IAH262095:IAN262095 IKD262095:IKJ262095 ITZ262095:IUF262095 JDV262095:JEB262095 JNR262095:JNX262095 JXN262095:JXT262095 KHJ262095:KHP262095 KRF262095:KRL262095 LBB262095:LBH262095 LKX262095:LLD262095 LUT262095:LUZ262095 MEP262095:MEV262095 MOL262095:MOR262095 MYH262095:MYN262095 NID262095:NIJ262095 NRZ262095:NSF262095 OBV262095:OCB262095 OLR262095:OLX262095 OVN262095:OVT262095 PFJ262095:PFP262095 PPF262095:PPL262095 PZB262095:PZH262095 QIX262095:QJD262095 QST262095:QSZ262095 RCP262095:RCV262095 RML262095:RMR262095 RWH262095:RWN262095 SGD262095:SGJ262095 SPZ262095:SQF262095 SZV262095:TAB262095 TJR262095:TJX262095 TTN262095:TTT262095 UDJ262095:UDP262095 UNF262095:UNL262095 UXB262095:UXH262095 VGX262095:VHD262095 VQT262095:VQZ262095 WAP262095:WAV262095 WKL262095:WKR262095 WUH262095:WUN262095 K327631:Q327631 HV327631:IB327631 RR327631:RX327631 ABN327631:ABT327631 ALJ327631:ALP327631 AVF327631:AVL327631 BFB327631:BFH327631 BOX327631:BPD327631 BYT327631:BYZ327631 CIP327631:CIV327631 CSL327631:CSR327631 DCH327631:DCN327631 DMD327631:DMJ327631 DVZ327631:DWF327631 EFV327631:EGB327631 EPR327631:EPX327631 EZN327631:EZT327631 FJJ327631:FJP327631 FTF327631:FTL327631 GDB327631:GDH327631 GMX327631:GND327631 GWT327631:GWZ327631 HGP327631:HGV327631 HQL327631:HQR327631 IAH327631:IAN327631 IKD327631:IKJ327631 ITZ327631:IUF327631 JDV327631:JEB327631 JNR327631:JNX327631 JXN327631:JXT327631 KHJ327631:KHP327631 KRF327631:KRL327631 LBB327631:LBH327631 LKX327631:LLD327631 LUT327631:LUZ327631 MEP327631:MEV327631 MOL327631:MOR327631 MYH327631:MYN327631 NID327631:NIJ327631 NRZ327631:NSF327631 OBV327631:OCB327631 OLR327631:OLX327631 OVN327631:OVT327631 PFJ327631:PFP327631 PPF327631:PPL327631 PZB327631:PZH327631 QIX327631:QJD327631 QST327631:QSZ327631 RCP327631:RCV327631 RML327631:RMR327631 RWH327631:RWN327631 SGD327631:SGJ327631 SPZ327631:SQF327631 SZV327631:TAB327631 TJR327631:TJX327631 TTN327631:TTT327631 UDJ327631:UDP327631 UNF327631:UNL327631 UXB327631:UXH327631 VGX327631:VHD327631 VQT327631:VQZ327631 WAP327631:WAV327631 WKL327631:WKR327631 WUH327631:WUN327631 K393167:Q393167 HV393167:IB393167 RR393167:RX393167 ABN393167:ABT393167 ALJ393167:ALP393167 AVF393167:AVL393167 BFB393167:BFH393167 BOX393167:BPD393167 BYT393167:BYZ393167 CIP393167:CIV393167 CSL393167:CSR393167 DCH393167:DCN393167 DMD393167:DMJ393167 DVZ393167:DWF393167 EFV393167:EGB393167 EPR393167:EPX393167 EZN393167:EZT393167 FJJ393167:FJP393167 FTF393167:FTL393167 GDB393167:GDH393167 GMX393167:GND393167 GWT393167:GWZ393167 HGP393167:HGV393167 HQL393167:HQR393167 IAH393167:IAN393167 IKD393167:IKJ393167 ITZ393167:IUF393167 JDV393167:JEB393167 JNR393167:JNX393167 JXN393167:JXT393167 KHJ393167:KHP393167 KRF393167:KRL393167 LBB393167:LBH393167 LKX393167:LLD393167 LUT393167:LUZ393167 MEP393167:MEV393167 MOL393167:MOR393167 MYH393167:MYN393167 NID393167:NIJ393167 NRZ393167:NSF393167 OBV393167:OCB393167 OLR393167:OLX393167 OVN393167:OVT393167 PFJ393167:PFP393167 PPF393167:PPL393167 PZB393167:PZH393167 QIX393167:QJD393167 QST393167:QSZ393167 RCP393167:RCV393167 RML393167:RMR393167 RWH393167:RWN393167 SGD393167:SGJ393167 SPZ393167:SQF393167 SZV393167:TAB393167 TJR393167:TJX393167 TTN393167:TTT393167 UDJ393167:UDP393167 UNF393167:UNL393167 UXB393167:UXH393167 VGX393167:VHD393167 VQT393167:VQZ393167 WAP393167:WAV393167 WKL393167:WKR393167 WUH393167:WUN393167 K458703:Q458703 HV458703:IB458703 RR458703:RX458703 ABN458703:ABT458703 ALJ458703:ALP458703 AVF458703:AVL458703 BFB458703:BFH458703 BOX458703:BPD458703 BYT458703:BYZ458703 CIP458703:CIV458703 CSL458703:CSR458703 DCH458703:DCN458703 DMD458703:DMJ458703 DVZ458703:DWF458703 EFV458703:EGB458703 EPR458703:EPX458703 EZN458703:EZT458703 FJJ458703:FJP458703 FTF458703:FTL458703 GDB458703:GDH458703 GMX458703:GND458703 GWT458703:GWZ458703 HGP458703:HGV458703 HQL458703:HQR458703 IAH458703:IAN458703 IKD458703:IKJ458703 ITZ458703:IUF458703 JDV458703:JEB458703 JNR458703:JNX458703 JXN458703:JXT458703 KHJ458703:KHP458703 KRF458703:KRL458703 LBB458703:LBH458703 LKX458703:LLD458703 LUT458703:LUZ458703 MEP458703:MEV458703 MOL458703:MOR458703 MYH458703:MYN458703 NID458703:NIJ458703 NRZ458703:NSF458703 OBV458703:OCB458703 OLR458703:OLX458703 OVN458703:OVT458703 PFJ458703:PFP458703 PPF458703:PPL458703 PZB458703:PZH458703 QIX458703:QJD458703 QST458703:QSZ458703 RCP458703:RCV458703 RML458703:RMR458703 RWH458703:RWN458703 SGD458703:SGJ458703 SPZ458703:SQF458703 SZV458703:TAB458703 TJR458703:TJX458703 TTN458703:TTT458703 UDJ458703:UDP458703 UNF458703:UNL458703 UXB458703:UXH458703 VGX458703:VHD458703 VQT458703:VQZ458703 WAP458703:WAV458703 WKL458703:WKR458703 WUH458703:WUN458703 K524239:Q524239 HV524239:IB524239 RR524239:RX524239 ABN524239:ABT524239 ALJ524239:ALP524239 AVF524239:AVL524239 BFB524239:BFH524239 BOX524239:BPD524239 BYT524239:BYZ524239 CIP524239:CIV524239 CSL524239:CSR524239 DCH524239:DCN524239 DMD524239:DMJ524239 DVZ524239:DWF524239 EFV524239:EGB524239 EPR524239:EPX524239 EZN524239:EZT524239 FJJ524239:FJP524239 FTF524239:FTL524239 GDB524239:GDH524239 GMX524239:GND524239 GWT524239:GWZ524239 HGP524239:HGV524239 HQL524239:HQR524239 IAH524239:IAN524239 IKD524239:IKJ524239 ITZ524239:IUF524239 JDV524239:JEB524239 JNR524239:JNX524239 JXN524239:JXT524239 KHJ524239:KHP524239 KRF524239:KRL524239 LBB524239:LBH524239 LKX524239:LLD524239 LUT524239:LUZ524239 MEP524239:MEV524239 MOL524239:MOR524239 MYH524239:MYN524239 NID524239:NIJ524239 NRZ524239:NSF524239 OBV524239:OCB524239 OLR524239:OLX524239 OVN524239:OVT524239 PFJ524239:PFP524239 PPF524239:PPL524239 PZB524239:PZH524239 QIX524239:QJD524239 QST524239:QSZ524239 RCP524239:RCV524239 RML524239:RMR524239 RWH524239:RWN524239 SGD524239:SGJ524239 SPZ524239:SQF524239 SZV524239:TAB524239 TJR524239:TJX524239 TTN524239:TTT524239 UDJ524239:UDP524239 UNF524239:UNL524239 UXB524239:UXH524239 VGX524239:VHD524239 VQT524239:VQZ524239 WAP524239:WAV524239 WKL524239:WKR524239 WUH524239:WUN524239 K589775:Q589775 HV589775:IB589775 RR589775:RX589775 ABN589775:ABT589775 ALJ589775:ALP589775 AVF589775:AVL589775 BFB589775:BFH589775 BOX589775:BPD589775 BYT589775:BYZ589775 CIP589775:CIV589775 CSL589775:CSR589775 DCH589775:DCN589775 DMD589775:DMJ589775 DVZ589775:DWF589775 EFV589775:EGB589775 EPR589775:EPX589775 EZN589775:EZT589775 FJJ589775:FJP589775 FTF589775:FTL589775 GDB589775:GDH589775 GMX589775:GND589775 GWT589775:GWZ589775 HGP589775:HGV589775 HQL589775:HQR589775 IAH589775:IAN589775 IKD589775:IKJ589775 ITZ589775:IUF589775 JDV589775:JEB589775 JNR589775:JNX589775 JXN589775:JXT589775 KHJ589775:KHP589775 KRF589775:KRL589775 LBB589775:LBH589775 LKX589775:LLD589775 LUT589775:LUZ589775 MEP589775:MEV589775 MOL589775:MOR589775 MYH589775:MYN589775 NID589775:NIJ589775 NRZ589775:NSF589775 OBV589775:OCB589775 OLR589775:OLX589775 OVN589775:OVT589775 PFJ589775:PFP589775 PPF589775:PPL589775 PZB589775:PZH589775 QIX589775:QJD589775 QST589775:QSZ589775 RCP589775:RCV589775 RML589775:RMR589775 RWH589775:RWN589775 SGD589775:SGJ589775 SPZ589775:SQF589775 SZV589775:TAB589775 TJR589775:TJX589775 TTN589775:TTT589775 UDJ589775:UDP589775 UNF589775:UNL589775 UXB589775:UXH589775 VGX589775:VHD589775 VQT589775:VQZ589775 WAP589775:WAV589775 WKL589775:WKR589775 WUH589775:WUN589775 K655311:Q655311 HV655311:IB655311 RR655311:RX655311 ABN655311:ABT655311 ALJ655311:ALP655311 AVF655311:AVL655311 BFB655311:BFH655311 BOX655311:BPD655311 BYT655311:BYZ655311 CIP655311:CIV655311 CSL655311:CSR655311 DCH655311:DCN655311 DMD655311:DMJ655311 DVZ655311:DWF655311 EFV655311:EGB655311 EPR655311:EPX655311 EZN655311:EZT655311 FJJ655311:FJP655311 FTF655311:FTL655311 GDB655311:GDH655311 GMX655311:GND655311 GWT655311:GWZ655311 HGP655311:HGV655311 HQL655311:HQR655311 IAH655311:IAN655311 IKD655311:IKJ655311 ITZ655311:IUF655311 JDV655311:JEB655311 JNR655311:JNX655311 JXN655311:JXT655311 KHJ655311:KHP655311 KRF655311:KRL655311 LBB655311:LBH655311 LKX655311:LLD655311 LUT655311:LUZ655311 MEP655311:MEV655311 MOL655311:MOR655311 MYH655311:MYN655311 NID655311:NIJ655311 NRZ655311:NSF655311 OBV655311:OCB655311 OLR655311:OLX655311 OVN655311:OVT655311 PFJ655311:PFP655311 PPF655311:PPL655311 PZB655311:PZH655311 QIX655311:QJD655311 QST655311:QSZ655311 RCP655311:RCV655311 RML655311:RMR655311 RWH655311:RWN655311 SGD655311:SGJ655311 SPZ655311:SQF655311 SZV655311:TAB655311 TJR655311:TJX655311 TTN655311:TTT655311 UDJ655311:UDP655311 UNF655311:UNL655311 UXB655311:UXH655311 VGX655311:VHD655311 VQT655311:VQZ655311 WAP655311:WAV655311 WKL655311:WKR655311 WUH655311:WUN655311 K720847:Q720847 HV720847:IB720847 RR720847:RX720847 ABN720847:ABT720847 ALJ720847:ALP720847 AVF720847:AVL720847 BFB720847:BFH720847 BOX720847:BPD720847 BYT720847:BYZ720847 CIP720847:CIV720847 CSL720847:CSR720847 DCH720847:DCN720847 DMD720847:DMJ720847 DVZ720847:DWF720847 EFV720847:EGB720847 EPR720847:EPX720847 EZN720847:EZT720847 FJJ720847:FJP720847 FTF720847:FTL720847 GDB720847:GDH720847 GMX720847:GND720847 GWT720847:GWZ720847 HGP720847:HGV720847 HQL720847:HQR720847 IAH720847:IAN720847 IKD720847:IKJ720847 ITZ720847:IUF720847 JDV720847:JEB720847 JNR720847:JNX720847 JXN720847:JXT720847 KHJ720847:KHP720847 KRF720847:KRL720847 LBB720847:LBH720847 LKX720847:LLD720847 LUT720847:LUZ720847 MEP720847:MEV720847 MOL720847:MOR720847 MYH720847:MYN720847 NID720847:NIJ720847 NRZ720847:NSF720847 OBV720847:OCB720847 OLR720847:OLX720847 OVN720847:OVT720847 PFJ720847:PFP720847 PPF720847:PPL720847 PZB720847:PZH720847 QIX720847:QJD720847 QST720847:QSZ720847 RCP720847:RCV720847 RML720847:RMR720847 RWH720847:RWN720847 SGD720847:SGJ720847 SPZ720847:SQF720847 SZV720847:TAB720847 TJR720847:TJX720847 TTN720847:TTT720847 UDJ720847:UDP720847 UNF720847:UNL720847 UXB720847:UXH720847 VGX720847:VHD720847 VQT720847:VQZ720847 WAP720847:WAV720847 WKL720847:WKR720847 WUH720847:WUN720847 K786383:Q786383 HV786383:IB786383 RR786383:RX786383 ABN786383:ABT786383 ALJ786383:ALP786383 AVF786383:AVL786383 BFB786383:BFH786383 BOX786383:BPD786383 BYT786383:BYZ786383 CIP786383:CIV786383 CSL786383:CSR786383 DCH786383:DCN786383 DMD786383:DMJ786383 DVZ786383:DWF786383 EFV786383:EGB786383 EPR786383:EPX786383 EZN786383:EZT786383 FJJ786383:FJP786383 FTF786383:FTL786383 GDB786383:GDH786383 GMX786383:GND786383 GWT786383:GWZ786383 HGP786383:HGV786383 HQL786383:HQR786383 IAH786383:IAN786383 IKD786383:IKJ786383 ITZ786383:IUF786383 JDV786383:JEB786383 JNR786383:JNX786383 JXN786383:JXT786383 KHJ786383:KHP786383 KRF786383:KRL786383 LBB786383:LBH786383 LKX786383:LLD786383 LUT786383:LUZ786383 MEP786383:MEV786383 MOL786383:MOR786383 MYH786383:MYN786383 NID786383:NIJ786383 NRZ786383:NSF786383 OBV786383:OCB786383 OLR786383:OLX786383 OVN786383:OVT786383 PFJ786383:PFP786383 PPF786383:PPL786383 PZB786383:PZH786383 QIX786383:QJD786383 QST786383:QSZ786383 RCP786383:RCV786383 RML786383:RMR786383 RWH786383:RWN786383 SGD786383:SGJ786383 SPZ786383:SQF786383 SZV786383:TAB786383 TJR786383:TJX786383 TTN786383:TTT786383 UDJ786383:UDP786383 UNF786383:UNL786383 UXB786383:UXH786383 VGX786383:VHD786383 VQT786383:VQZ786383 WAP786383:WAV786383 WKL786383:WKR786383 WUH786383:WUN786383 K851919:Q851919 HV851919:IB851919 RR851919:RX851919 ABN851919:ABT851919 ALJ851919:ALP851919 AVF851919:AVL851919 BFB851919:BFH851919 BOX851919:BPD851919 BYT851919:BYZ851919 CIP851919:CIV851919 CSL851919:CSR851919 DCH851919:DCN851919 DMD851919:DMJ851919 DVZ851919:DWF851919 EFV851919:EGB851919 EPR851919:EPX851919 EZN851919:EZT851919 FJJ851919:FJP851919 FTF851919:FTL851919 GDB851919:GDH851919 GMX851919:GND851919 GWT851919:GWZ851919 HGP851919:HGV851919 HQL851919:HQR851919 IAH851919:IAN851919 IKD851919:IKJ851919 ITZ851919:IUF851919 JDV851919:JEB851919 JNR851919:JNX851919 JXN851919:JXT851919 KHJ851919:KHP851919 KRF851919:KRL851919 LBB851919:LBH851919 LKX851919:LLD851919 LUT851919:LUZ851919 MEP851919:MEV851919 MOL851919:MOR851919 MYH851919:MYN851919 NID851919:NIJ851919 NRZ851919:NSF851919 OBV851919:OCB851919 OLR851919:OLX851919 OVN851919:OVT851919 PFJ851919:PFP851919 PPF851919:PPL851919 PZB851919:PZH851919 QIX851919:QJD851919 QST851919:QSZ851919 RCP851919:RCV851919 RML851919:RMR851919 RWH851919:RWN851919 SGD851919:SGJ851919 SPZ851919:SQF851919 SZV851919:TAB851919 TJR851919:TJX851919 TTN851919:TTT851919 UDJ851919:UDP851919 UNF851919:UNL851919 UXB851919:UXH851919 VGX851919:VHD851919 VQT851919:VQZ851919 WAP851919:WAV851919 WKL851919:WKR851919 WUH851919:WUN851919 K917455:Q917455 HV917455:IB917455 RR917455:RX917455 ABN917455:ABT917455 ALJ917455:ALP917455 AVF917455:AVL917455 BFB917455:BFH917455 BOX917455:BPD917455 BYT917455:BYZ917455 CIP917455:CIV917455 CSL917455:CSR917455 DCH917455:DCN917455 DMD917455:DMJ917455 DVZ917455:DWF917455 EFV917455:EGB917455 EPR917455:EPX917455 EZN917455:EZT917455 FJJ917455:FJP917455 FTF917455:FTL917455 GDB917455:GDH917455 GMX917455:GND917455 GWT917455:GWZ917455 HGP917455:HGV917455 HQL917455:HQR917455 IAH917455:IAN917455 IKD917455:IKJ917455 ITZ917455:IUF917455 JDV917455:JEB917455 JNR917455:JNX917455 JXN917455:JXT917455 KHJ917455:KHP917455 KRF917455:KRL917455 LBB917455:LBH917455 LKX917455:LLD917455 LUT917455:LUZ917455 MEP917455:MEV917455 MOL917455:MOR917455 MYH917455:MYN917455 NID917455:NIJ917455 NRZ917455:NSF917455 OBV917455:OCB917455 OLR917455:OLX917455 OVN917455:OVT917455 PFJ917455:PFP917455 PPF917455:PPL917455 PZB917455:PZH917455 QIX917455:QJD917455 QST917455:QSZ917455 RCP917455:RCV917455 RML917455:RMR917455 RWH917455:RWN917455 SGD917455:SGJ917455 SPZ917455:SQF917455 SZV917455:TAB917455 TJR917455:TJX917455 TTN917455:TTT917455 UDJ917455:UDP917455 UNF917455:UNL917455 UXB917455:UXH917455 VGX917455:VHD917455 VQT917455:VQZ917455 WAP917455:WAV917455 WKL917455:WKR917455 WUH917455:WUN917455 K982991:Q982991 HV982991:IB982991 RR982991:RX982991 ABN982991:ABT982991 ALJ982991:ALP982991 AVF982991:AVL982991 BFB982991:BFH982991 BOX982991:BPD982991 BYT982991:BYZ982991 CIP982991:CIV982991 CSL982991:CSR982991 DCH982991:DCN982991 DMD982991:DMJ982991 DVZ982991:DWF982991 EFV982991:EGB982991 EPR982991:EPX982991 EZN982991:EZT982991 FJJ982991:FJP982991 FTF982991:FTL982991 GDB982991:GDH982991 GMX982991:GND982991 GWT982991:GWZ982991 HGP982991:HGV982991 HQL982991:HQR982991 IAH982991:IAN982991 IKD982991:IKJ982991 ITZ982991:IUF982991 JDV982991:JEB982991 JNR982991:JNX982991 JXN982991:JXT982991 KHJ982991:KHP982991 KRF982991:KRL982991 LBB982991:LBH982991 LKX982991:LLD982991 LUT982991:LUZ982991 MEP982991:MEV982991 MOL982991:MOR982991 MYH982991:MYN982991 NID982991:NIJ982991 NRZ982991:NSF982991 OBV982991:OCB982991 OLR982991:OLX982991 OVN982991:OVT982991 PFJ982991:PFP982991 PPF982991:PPL982991 PZB982991:PZH982991 QIX982991:QJD982991 QST982991:QSZ982991 RCP982991:RCV982991 RML982991:RMR982991 RWH982991:RWN982991 SGD982991:SGJ982991 SPZ982991:SQF982991 SZV982991:TAB982991 TJR982991:TJX982991 TTN982991:TTT982991 UDJ982991:UDP982991 UNF982991:UNL982991 UXB982991:UXH982991 VGX982991:VHD982991 VQT982991:VQZ982991 WAP982991:WAV982991 WKL982991:WKR982991" xr:uid="{B734D397-031F-4456-B26C-6A26B6EA4740}">
      <formula1>"専用,ハイブリット"</formula1>
    </dataValidation>
    <dataValidation type="list" allowBlank="1" showInputMessage="1" showErrorMessage="1" sqref="Y65569 IJ65569 SF65569 ACB65569 ALX65569 AVT65569 BFP65569 BPL65569 BZH65569 CJD65569 CSZ65569 DCV65569 DMR65569 DWN65569 EGJ65569 EQF65569 FAB65569 FJX65569 FTT65569 GDP65569 GNL65569 GXH65569 HHD65569 HQZ65569 IAV65569 IKR65569 IUN65569 JEJ65569 JOF65569 JYB65569 KHX65569 KRT65569 LBP65569 LLL65569 LVH65569 MFD65569 MOZ65569 MYV65569 NIR65569 NSN65569 OCJ65569 OMF65569 OWB65569 PFX65569 PPT65569 PZP65569 QJL65569 QTH65569 RDD65569 RMZ65569 RWV65569 SGR65569 SQN65569 TAJ65569 TKF65569 TUB65569 UDX65569 UNT65569 UXP65569 VHL65569 VRH65569 WBD65569 WKZ65569 WUV65569 Y131105 IJ131105 SF131105 ACB131105 ALX131105 AVT131105 BFP131105 BPL131105 BZH131105 CJD131105 CSZ131105 DCV131105 DMR131105 DWN131105 EGJ131105 EQF131105 FAB131105 FJX131105 FTT131105 GDP131105 GNL131105 GXH131105 HHD131105 HQZ131105 IAV131105 IKR131105 IUN131105 JEJ131105 JOF131105 JYB131105 KHX131105 KRT131105 LBP131105 LLL131105 LVH131105 MFD131105 MOZ131105 MYV131105 NIR131105 NSN131105 OCJ131105 OMF131105 OWB131105 PFX131105 PPT131105 PZP131105 QJL131105 QTH131105 RDD131105 RMZ131105 RWV131105 SGR131105 SQN131105 TAJ131105 TKF131105 TUB131105 UDX131105 UNT131105 UXP131105 VHL131105 VRH131105 WBD131105 WKZ131105 WUV131105 Y196641 IJ196641 SF196641 ACB196641 ALX196641 AVT196641 BFP196641 BPL196641 BZH196641 CJD196641 CSZ196641 DCV196641 DMR196641 DWN196641 EGJ196641 EQF196641 FAB196641 FJX196641 FTT196641 GDP196641 GNL196641 GXH196641 HHD196641 HQZ196641 IAV196641 IKR196641 IUN196641 JEJ196641 JOF196641 JYB196641 KHX196641 KRT196641 LBP196641 LLL196641 LVH196641 MFD196641 MOZ196641 MYV196641 NIR196641 NSN196641 OCJ196641 OMF196641 OWB196641 PFX196641 PPT196641 PZP196641 QJL196641 QTH196641 RDD196641 RMZ196641 RWV196641 SGR196641 SQN196641 TAJ196641 TKF196641 TUB196641 UDX196641 UNT196641 UXP196641 VHL196641 VRH196641 WBD196641 WKZ196641 WUV196641 Y262177 IJ262177 SF262177 ACB262177 ALX262177 AVT262177 BFP262177 BPL262177 BZH262177 CJD262177 CSZ262177 DCV262177 DMR262177 DWN262177 EGJ262177 EQF262177 FAB262177 FJX262177 FTT262177 GDP262177 GNL262177 GXH262177 HHD262177 HQZ262177 IAV262177 IKR262177 IUN262177 JEJ262177 JOF262177 JYB262177 KHX262177 KRT262177 LBP262177 LLL262177 LVH262177 MFD262177 MOZ262177 MYV262177 NIR262177 NSN262177 OCJ262177 OMF262177 OWB262177 PFX262177 PPT262177 PZP262177 QJL262177 QTH262177 RDD262177 RMZ262177 RWV262177 SGR262177 SQN262177 TAJ262177 TKF262177 TUB262177 UDX262177 UNT262177 UXP262177 VHL262177 VRH262177 WBD262177 WKZ262177 WUV262177 Y327713 IJ327713 SF327713 ACB327713 ALX327713 AVT327713 BFP327713 BPL327713 BZH327713 CJD327713 CSZ327713 DCV327713 DMR327713 DWN327713 EGJ327713 EQF327713 FAB327713 FJX327713 FTT327713 GDP327713 GNL327713 GXH327713 HHD327713 HQZ327713 IAV327713 IKR327713 IUN327713 JEJ327713 JOF327713 JYB327713 KHX327713 KRT327713 LBP327713 LLL327713 LVH327713 MFD327713 MOZ327713 MYV327713 NIR327713 NSN327713 OCJ327713 OMF327713 OWB327713 PFX327713 PPT327713 PZP327713 QJL327713 QTH327713 RDD327713 RMZ327713 RWV327713 SGR327713 SQN327713 TAJ327713 TKF327713 TUB327713 UDX327713 UNT327713 UXP327713 VHL327713 VRH327713 WBD327713 WKZ327713 WUV327713 Y393249 IJ393249 SF393249 ACB393249 ALX393249 AVT393249 BFP393249 BPL393249 BZH393249 CJD393249 CSZ393249 DCV393249 DMR393249 DWN393249 EGJ393249 EQF393249 FAB393249 FJX393249 FTT393249 GDP393249 GNL393249 GXH393249 HHD393249 HQZ393249 IAV393249 IKR393249 IUN393249 JEJ393249 JOF393249 JYB393249 KHX393249 KRT393249 LBP393249 LLL393249 LVH393249 MFD393249 MOZ393249 MYV393249 NIR393249 NSN393249 OCJ393249 OMF393249 OWB393249 PFX393249 PPT393249 PZP393249 QJL393249 QTH393249 RDD393249 RMZ393249 RWV393249 SGR393249 SQN393249 TAJ393249 TKF393249 TUB393249 UDX393249 UNT393249 UXP393249 VHL393249 VRH393249 WBD393249 WKZ393249 WUV393249 Y458785 IJ458785 SF458785 ACB458785 ALX458785 AVT458785 BFP458785 BPL458785 BZH458785 CJD458785 CSZ458785 DCV458785 DMR458785 DWN458785 EGJ458785 EQF458785 FAB458785 FJX458785 FTT458785 GDP458785 GNL458785 GXH458785 HHD458785 HQZ458785 IAV458785 IKR458785 IUN458785 JEJ458785 JOF458785 JYB458785 KHX458785 KRT458785 LBP458785 LLL458785 LVH458785 MFD458785 MOZ458785 MYV458785 NIR458785 NSN458785 OCJ458785 OMF458785 OWB458785 PFX458785 PPT458785 PZP458785 QJL458785 QTH458785 RDD458785 RMZ458785 RWV458785 SGR458785 SQN458785 TAJ458785 TKF458785 TUB458785 UDX458785 UNT458785 UXP458785 VHL458785 VRH458785 WBD458785 WKZ458785 WUV458785 Y524321 IJ524321 SF524321 ACB524321 ALX524321 AVT524321 BFP524321 BPL524321 BZH524321 CJD524321 CSZ524321 DCV524321 DMR524321 DWN524321 EGJ524321 EQF524321 FAB524321 FJX524321 FTT524321 GDP524321 GNL524321 GXH524321 HHD524321 HQZ524321 IAV524321 IKR524321 IUN524321 JEJ524321 JOF524321 JYB524321 KHX524321 KRT524321 LBP524321 LLL524321 LVH524321 MFD524321 MOZ524321 MYV524321 NIR524321 NSN524321 OCJ524321 OMF524321 OWB524321 PFX524321 PPT524321 PZP524321 QJL524321 QTH524321 RDD524321 RMZ524321 RWV524321 SGR524321 SQN524321 TAJ524321 TKF524321 TUB524321 UDX524321 UNT524321 UXP524321 VHL524321 VRH524321 WBD524321 WKZ524321 WUV524321 Y589857 IJ589857 SF589857 ACB589857 ALX589857 AVT589857 BFP589857 BPL589857 BZH589857 CJD589857 CSZ589857 DCV589857 DMR589857 DWN589857 EGJ589857 EQF589857 FAB589857 FJX589857 FTT589857 GDP589857 GNL589857 GXH589857 HHD589857 HQZ589857 IAV589857 IKR589857 IUN589857 JEJ589857 JOF589857 JYB589857 KHX589857 KRT589857 LBP589857 LLL589857 LVH589857 MFD589857 MOZ589857 MYV589857 NIR589857 NSN589857 OCJ589857 OMF589857 OWB589857 PFX589857 PPT589857 PZP589857 QJL589857 QTH589857 RDD589857 RMZ589857 RWV589857 SGR589857 SQN589857 TAJ589857 TKF589857 TUB589857 UDX589857 UNT589857 UXP589857 VHL589857 VRH589857 WBD589857 WKZ589857 WUV589857 Y655393 IJ655393 SF655393 ACB655393 ALX655393 AVT655393 BFP655393 BPL655393 BZH655393 CJD655393 CSZ655393 DCV655393 DMR655393 DWN655393 EGJ655393 EQF655393 FAB655393 FJX655393 FTT655393 GDP655393 GNL655393 GXH655393 HHD655393 HQZ655393 IAV655393 IKR655393 IUN655393 JEJ655393 JOF655393 JYB655393 KHX655393 KRT655393 LBP655393 LLL655393 LVH655393 MFD655393 MOZ655393 MYV655393 NIR655393 NSN655393 OCJ655393 OMF655393 OWB655393 PFX655393 PPT655393 PZP655393 QJL655393 QTH655393 RDD655393 RMZ655393 RWV655393 SGR655393 SQN655393 TAJ655393 TKF655393 TUB655393 UDX655393 UNT655393 UXP655393 VHL655393 VRH655393 WBD655393 WKZ655393 WUV655393 Y720929 IJ720929 SF720929 ACB720929 ALX720929 AVT720929 BFP720929 BPL720929 BZH720929 CJD720929 CSZ720929 DCV720929 DMR720929 DWN720929 EGJ720929 EQF720929 FAB720929 FJX720929 FTT720929 GDP720929 GNL720929 GXH720929 HHD720929 HQZ720929 IAV720929 IKR720929 IUN720929 JEJ720929 JOF720929 JYB720929 KHX720929 KRT720929 LBP720929 LLL720929 LVH720929 MFD720929 MOZ720929 MYV720929 NIR720929 NSN720929 OCJ720929 OMF720929 OWB720929 PFX720929 PPT720929 PZP720929 QJL720929 QTH720929 RDD720929 RMZ720929 RWV720929 SGR720929 SQN720929 TAJ720929 TKF720929 TUB720929 UDX720929 UNT720929 UXP720929 VHL720929 VRH720929 WBD720929 WKZ720929 WUV720929 Y786465 IJ786465 SF786465 ACB786465 ALX786465 AVT786465 BFP786465 BPL786465 BZH786465 CJD786465 CSZ786465 DCV786465 DMR786465 DWN786465 EGJ786465 EQF786465 FAB786465 FJX786465 FTT786465 GDP786465 GNL786465 GXH786465 HHD786465 HQZ786465 IAV786465 IKR786465 IUN786465 JEJ786465 JOF786465 JYB786465 KHX786465 KRT786465 LBP786465 LLL786465 LVH786465 MFD786465 MOZ786465 MYV786465 NIR786465 NSN786465 OCJ786465 OMF786465 OWB786465 PFX786465 PPT786465 PZP786465 QJL786465 QTH786465 RDD786465 RMZ786465 RWV786465 SGR786465 SQN786465 TAJ786465 TKF786465 TUB786465 UDX786465 UNT786465 UXP786465 VHL786465 VRH786465 WBD786465 WKZ786465 WUV786465 Y852001 IJ852001 SF852001 ACB852001 ALX852001 AVT852001 BFP852001 BPL852001 BZH852001 CJD852001 CSZ852001 DCV852001 DMR852001 DWN852001 EGJ852001 EQF852001 FAB852001 FJX852001 FTT852001 GDP852001 GNL852001 GXH852001 HHD852001 HQZ852001 IAV852001 IKR852001 IUN852001 JEJ852001 JOF852001 JYB852001 KHX852001 KRT852001 LBP852001 LLL852001 LVH852001 MFD852001 MOZ852001 MYV852001 NIR852001 NSN852001 OCJ852001 OMF852001 OWB852001 PFX852001 PPT852001 PZP852001 QJL852001 QTH852001 RDD852001 RMZ852001 RWV852001 SGR852001 SQN852001 TAJ852001 TKF852001 TUB852001 UDX852001 UNT852001 UXP852001 VHL852001 VRH852001 WBD852001 WKZ852001 WUV852001 Y917537 IJ917537 SF917537 ACB917537 ALX917537 AVT917537 BFP917537 BPL917537 BZH917537 CJD917537 CSZ917537 DCV917537 DMR917537 DWN917537 EGJ917537 EQF917537 FAB917537 FJX917537 FTT917537 GDP917537 GNL917537 GXH917537 HHD917537 HQZ917537 IAV917537 IKR917537 IUN917537 JEJ917537 JOF917537 JYB917537 KHX917537 KRT917537 LBP917537 LLL917537 LVH917537 MFD917537 MOZ917537 MYV917537 NIR917537 NSN917537 OCJ917537 OMF917537 OWB917537 PFX917537 PPT917537 PZP917537 QJL917537 QTH917537 RDD917537 RMZ917537 RWV917537 SGR917537 SQN917537 TAJ917537 TKF917537 TUB917537 UDX917537 UNT917537 UXP917537 VHL917537 VRH917537 WBD917537 WKZ917537 WUV917537 Y983073 IJ983073 SF983073 ACB983073 ALX983073 AVT983073 BFP983073 BPL983073 BZH983073 CJD983073 CSZ983073 DCV983073 DMR983073 DWN983073 EGJ983073 EQF983073 FAB983073 FJX983073 FTT983073 GDP983073 GNL983073 GXH983073 HHD983073 HQZ983073 IAV983073 IKR983073 IUN983073 JEJ983073 JOF983073 JYB983073 KHX983073 KRT983073 LBP983073 LLL983073 LVH983073 MFD983073 MOZ983073 MYV983073 NIR983073 NSN983073 OCJ983073 OMF983073 OWB983073 PFX983073 PPT983073 PZP983073 QJL983073 QTH983073 RDD983073 RMZ983073 RWV983073 SGR983073 SQN983073 TAJ983073 TKF983073 TUB983073 UDX983073 UNT983073 UXP983073 VHL983073 VRH983073 WBD983073 WKZ983073 WUV983073 Y65567 IJ65567 SF65567 ACB65567 ALX65567 AVT65567 BFP65567 BPL65567 BZH65567 CJD65567 CSZ65567 DCV65567 DMR65567 DWN65567 EGJ65567 EQF65567 FAB65567 FJX65567 FTT65567 GDP65567 GNL65567 GXH65567 HHD65567 HQZ65567 IAV65567 IKR65567 IUN65567 JEJ65567 JOF65567 JYB65567 KHX65567 KRT65567 LBP65567 LLL65567 LVH65567 MFD65567 MOZ65567 MYV65567 NIR65567 NSN65567 OCJ65567 OMF65567 OWB65567 PFX65567 PPT65567 PZP65567 QJL65567 QTH65567 RDD65567 RMZ65567 RWV65567 SGR65567 SQN65567 TAJ65567 TKF65567 TUB65567 UDX65567 UNT65567 UXP65567 VHL65567 VRH65567 WBD65567 WKZ65567 WUV65567 Y131103 IJ131103 SF131103 ACB131103 ALX131103 AVT131103 BFP131103 BPL131103 BZH131103 CJD131103 CSZ131103 DCV131103 DMR131103 DWN131103 EGJ131103 EQF131103 FAB131103 FJX131103 FTT131103 GDP131103 GNL131103 GXH131103 HHD131103 HQZ131103 IAV131103 IKR131103 IUN131103 JEJ131103 JOF131103 JYB131103 KHX131103 KRT131103 LBP131103 LLL131103 LVH131103 MFD131103 MOZ131103 MYV131103 NIR131103 NSN131103 OCJ131103 OMF131103 OWB131103 PFX131103 PPT131103 PZP131103 QJL131103 QTH131103 RDD131103 RMZ131103 RWV131103 SGR131103 SQN131103 TAJ131103 TKF131103 TUB131103 UDX131103 UNT131103 UXP131103 VHL131103 VRH131103 WBD131103 WKZ131103 WUV131103 Y196639 IJ196639 SF196639 ACB196639 ALX196639 AVT196639 BFP196639 BPL196639 BZH196639 CJD196639 CSZ196639 DCV196639 DMR196639 DWN196639 EGJ196639 EQF196639 FAB196639 FJX196639 FTT196639 GDP196639 GNL196639 GXH196639 HHD196639 HQZ196639 IAV196639 IKR196639 IUN196639 JEJ196639 JOF196639 JYB196639 KHX196639 KRT196639 LBP196639 LLL196639 LVH196639 MFD196639 MOZ196639 MYV196639 NIR196639 NSN196639 OCJ196639 OMF196639 OWB196639 PFX196639 PPT196639 PZP196639 QJL196639 QTH196639 RDD196639 RMZ196639 RWV196639 SGR196639 SQN196639 TAJ196639 TKF196639 TUB196639 UDX196639 UNT196639 UXP196639 VHL196639 VRH196639 WBD196639 WKZ196639 WUV196639 Y262175 IJ262175 SF262175 ACB262175 ALX262175 AVT262175 BFP262175 BPL262175 BZH262175 CJD262175 CSZ262175 DCV262175 DMR262175 DWN262175 EGJ262175 EQF262175 FAB262175 FJX262175 FTT262175 GDP262175 GNL262175 GXH262175 HHD262175 HQZ262175 IAV262175 IKR262175 IUN262175 JEJ262175 JOF262175 JYB262175 KHX262175 KRT262175 LBP262175 LLL262175 LVH262175 MFD262175 MOZ262175 MYV262175 NIR262175 NSN262175 OCJ262175 OMF262175 OWB262175 PFX262175 PPT262175 PZP262175 QJL262175 QTH262175 RDD262175 RMZ262175 RWV262175 SGR262175 SQN262175 TAJ262175 TKF262175 TUB262175 UDX262175 UNT262175 UXP262175 VHL262175 VRH262175 WBD262175 WKZ262175 WUV262175 Y327711 IJ327711 SF327711 ACB327711 ALX327711 AVT327711 BFP327711 BPL327711 BZH327711 CJD327711 CSZ327711 DCV327711 DMR327711 DWN327711 EGJ327711 EQF327711 FAB327711 FJX327711 FTT327711 GDP327711 GNL327711 GXH327711 HHD327711 HQZ327711 IAV327711 IKR327711 IUN327711 JEJ327711 JOF327711 JYB327711 KHX327711 KRT327711 LBP327711 LLL327711 LVH327711 MFD327711 MOZ327711 MYV327711 NIR327711 NSN327711 OCJ327711 OMF327711 OWB327711 PFX327711 PPT327711 PZP327711 QJL327711 QTH327711 RDD327711 RMZ327711 RWV327711 SGR327711 SQN327711 TAJ327711 TKF327711 TUB327711 UDX327711 UNT327711 UXP327711 VHL327711 VRH327711 WBD327711 WKZ327711 WUV327711 Y393247 IJ393247 SF393247 ACB393247 ALX393247 AVT393247 BFP393247 BPL393247 BZH393247 CJD393247 CSZ393247 DCV393247 DMR393247 DWN393247 EGJ393247 EQF393247 FAB393247 FJX393247 FTT393247 GDP393247 GNL393247 GXH393247 HHD393247 HQZ393247 IAV393247 IKR393247 IUN393247 JEJ393247 JOF393247 JYB393247 KHX393247 KRT393247 LBP393247 LLL393247 LVH393247 MFD393247 MOZ393247 MYV393247 NIR393247 NSN393247 OCJ393247 OMF393247 OWB393247 PFX393247 PPT393247 PZP393247 QJL393247 QTH393247 RDD393247 RMZ393247 RWV393247 SGR393247 SQN393247 TAJ393247 TKF393247 TUB393247 UDX393247 UNT393247 UXP393247 VHL393247 VRH393247 WBD393247 WKZ393247 WUV393247 Y458783 IJ458783 SF458783 ACB458783 ALX458783 AVT458783 BFP458783 BPL458783 BZH458783 CJD458783 CSZ458783 DCV458783 DMR458783 DWN458783 EGJ458783 EQF458783 FAB458783 FJX458783 FTT458783 GDP458783 GNL458783 GXH458783 HHD458783 HQZ458783 IAV458783 IKR458783 IUN458783 JEJ458783 JOF458783 JYB458783 KHX458783 KRT458783 LBP458783 LLL458783 LVH458783 MFD458783 MOZ458783 MYV458783 NIR458783 NSN458783 OCJ458783 OMF458783 OWB458783 PFX458783 PPT458783 PZP458783 QJL458783 QTH458783 RDD458783 RMZ458783 RWV458783 SGR458783 SQN458783 TAJ458783 TKF458783 TUB458783 UDX458783 UNT458783 UXP458783 VHL458783 VRH458783 WBD458783 WKZ458783 WUV458783 Y524319 IJ524319 SF524319 ACB524319 ALX524319 AVT524319 BFP524319 BPL524319 BZH524319 CJD524319 CSZ524319 DCV524319 DMR524319 DWN524319 EGJ524319 EQF524319 FAB524319 FJX524319 FTT524319 GDP524319 GNL524319 GXH524319 HHD524319 HQZ524319 IAV524319 IKR524319 IUN524319 JEJ524319 JOF524319 JYB524319 KHX524319 KRT524319 LBP524319 LLL524319 LVH524319 MFD524319 MOZ524319 MYV524319 NIR524319 NSN524319 OCJ524319 OMF524319 OWB524319 PFX524319 PPT524319 PZP524319 QJL524319 QTH524319 RDD524319 RMZ524319 RWV524319 SGR524319 SQN524319 TAJ524319 TKF524319 TUB524319 UDX524319 UNT524319 UXP524319 VHL524319 VRH524319 WBD524319 WKZ524319 WUV524319 Y589855 IJ589855 SF589855 ACB589855 ALX589855 AVT589855 BFP589855 BPL589855 BZH589855 CJD589855 CSZ589855 DCV589855 DMR589855 DWN589855 EGJ589855 EQF589855 FAB589855 FJX589855 FTT589855 GDP589855 GNL589855 GXH589855 HHD589855 HQZ589855 IAV589855 IKR589855 IUN589855 JEJ589855 JOF589855 JYB589855 KHX589855 KRT589855 LBP589855 LLL589855 LVH589855 MFD589855 MOZ589855 MYV589855 NIR589855 NSN589855 OCJ589855 OMF589855 OWB589855 PFX589855 PPT589855 PZP589855 QJL589855 QTH589855 RDD589855 RMZ589855 RWV589855 SGR589855 SQN589855 TAJ589855 TKF589855 TUB589855 UDX589855 UNT589855 UXP589855 VHL589855 VRH589855 WBD589855 WKZ589855 WUV589855 Y655391 IJ655391 SF655391 ACB655391 ALX655391 AVT655391 BFP655391 BPL655391 BZH655391 CJD655391 CSZ655391 DCV655391 DMR655391 DWN655391 EGJ655391 EQF655391 FAB655391 FJX655391 FTT655391 GDP655391 GNL655391 GXH655391 HHD655391 HQZ655391 IAV655391 IKR655391 IUN655391 JEJ655391 JOF655391 JYB655391 KHX655391 KRT655391 LBP655391 LLL655391 LVH655391 MFD655391 MOZ655391 MYV655391 NIR655391 NSN655391 OCJ655391 OMF655391 OWB655391 PFX655391 PPT655391 PZP655391 QJL655391 QTH655391 RDD655391 RMZ655391 RWV655391 SGR655391 SQN655391 TAJ655391 TKF655391 TUB655391 UDX655391 UNT655391 UXP655391 VHL655391 VRH655391 WBD655391 WKZ655391 WUV655391 Y720927 IJ720927 SF720927 ACB720927 ALX720927 AVT720927 BFP720927 BPL720927 BZH720927 CJD720927 CSZ720927 DCV720927 DMR720927 DWN720927 EGJ720927 EQF720927 FAB720927 FJX720927 FTT720927 GDP720927 GNL720927 GXH720927 HHD720927 HQZ720927 IAV720927 IKR720927 IUN720927 JEJ720927 JOF720927 JYB720927 KHX720927 KRT720927 LBP720927 LLL720927 LVH720927 MFD720927 MOZ720927 MYV720927 NIR720927 NSN720927 OCJ720927 OMF720927 OWB720927 PFX720927 PPT720927 PZP720927 QJL720927 QTH720927 RDD720927 RMZ720927 RWV720927 SGR720927 SQN720927 TAJ720927 TKF720927 TUB720927 UDX720927 UNT720927 UXP720927 VHL720927 VRH720927 WBD720927 WKZ720927 WUV720927 Y786463 IJ786463 SF786463 ACB786463 ALX786463 AVT786463 BFP786463 BPL786463 BZH786463 CJD786463 CSZ786463 DCV786463 DMR786463 DWN786463 EGJ786463 EQF786463 FAB786463 FJX786463 FTT786463 GDP786463 GNL786463 GXH786463 HHD786463 HQZ786463 IAV786463 IKR786463 IUN786463 JEJ786463 JOF786463 JYB786463 KHX786463 KRT786463 LBP786463 LLL786463 LVH786463 MFD786463 MOZ786463 MYV786463 NIR786463 NSN786463 OCJ786463 OMF786463 OWB786463 PFX786463 PPT786463 PZP786463 QJL786463 QTH786463 RDD786463 RMZ786463 RWV786463 SGR786463 SQN786463 TAJ786463 TKF786463 TUB786463 UDX786463 UNT786463 UXP786463 VHL786463 VRH786463 WBD786463 WKZ786463 WUV786463 Y851999 IJ851999 SF851999 ACB851999 ALX851999 AVT851999 BFP851999 BPL851999 BZH851999 CJD851999 CSZ851999 DCV851999 DMR851999 DWN851999 EGJ851999 EQF851999 FAB851999 FJX851999 FTT851999 GDP851999 GNL851999 GXH851999 HHD851999 HQZ851999 IAV851999 IKR851999 IUN851999 JEJ851999 JOF851999 JYB851999 KHX851999 KRT851999 LBP851999 LLL851999 LVH851999 MFD851999 MOZ851999 MYV851999 NIR851999 NSN851999 OCJ851999 OMF851999 OWB851999 PFX851999 PPT851999 PZP851999 QJL851999 QTH851999 RDD851999 RMZ851999 RWV851999 SGR851999 SQN851999 TAJ851999 TKF851999 TUB851999 UDX851999 UNT851999 UXP851999 VHL851999 VRH851999 WBD851999 WKZ851999 WUV851999 Y917535 IJ917535 SF917535 ACB917535 ALX917535 AVT917535 BFP917535 BPL917535 BZH917535 CJD917535 CSZ917535 DCV917535 DMR917535 DWN917535 EGJ917535 EQF917535 FAB917535 FJX917535 FTT917535 GDP917535 GNL917535 GXH917535 HHD917535 HQZ917535 IAV917535 IKR917535 IUN917535 JEJ917535 JOF917535 JYB917535 KHX917535 KRT917535 LBP917535 LLL917535 LVH917535 MFD917535 MOZ917535 MYV917535 NIR917535 NSN917535 OCJ917535 OMF917535 OWB917535 PFX917535 PPT917535 PZP917535 QJL917535 QTH917535 RDD917535 RMZ917535 RWV917535 SGR917535 SQN917535 TAJ917535 TKF917535 TUB917535 UDX917535 UNT917535 UXP917535 VHL917535 VRH917535 WBD917535 WKZ917535 WUV917535 Y983071 IJ983071 SF983071 ACB983071 ALX983071 AVT983071 BFP983071 BPL983071 BZH983071 CJD983071 CSZ983071 DCV983071 DMR983071 DWN983071 EGJ983071 EQF983071 FAB983071 FJX983071 FTT983071 GDP983071 GNL983071 GXH983071 HHD983071 HQZ983071 IAV983071 IKR983071 IUN983071 JEJ983071 JOF983071 JYB983071 KHX983071 KRT983071 LBP983071 LLL983071 LVH983071 MFD983071 MOZ983071 MYV983071 NIR983071 NSN983071 OCJ983071 OMF983071 OWB983071 PFX983071 PPT983071 PZP983071 QJL983071 QTH983071 RDD983071 RMZ983071 RWV983071 SGR983071 SQN983071 TAJ983071 TKF983071 TUB983071 UDX983071 UNT983071 UXP983071 VHL983071 VRH983071 WBD983071 WKZ983071 WUV983071" xr:uid="{803E90E2-CF8D-4472-976F-7B0C7B3D44B0}">
      <formula1>"無,有"</formula1>
    </dataValidation>
    <dataValidation type="whole" imeMode="disabled" operator="greaterThanOrEqual" allowBlank="1" showInputMessage="1" showErrorMessage="1" error="整数で入力して下さい。" sqref="I20:O20" xr:uid="{261CD729-CE9B-498C-81FD-6960102FA4AB}">
      <formula1>1</formula1>
    </dataValidation>
    <dataValidation type="whole" imeMode="disabled" operator="greaterThanOrEqual" allowBlank="1" showInputMessage="1" showErrorMessage="1" error="別機種の④蓄電システム導入補助金申請額を整数で記入してください。" sqref="I37:O37" xr:uid="{CF986BE8-0536-4D18-970E-D6C8F67B13D2}">
      <formula1>0</formula1>
    </dataValidation>
    <dataValidation type="whole" imeMode="disabled" operator="lessThanOrEqual" allowBlank="1" showInputMessage="1" showErrorMessage="1" error="整数で入力してください。また、申請可能な導入価格の上限額以下にしてください。" sqref="I18:O18" xr:uid="{731CE01B-DD78-47A4-9B26-34C4391322A2}">
      <formula1>I17</formula1>
    </dataValidation>
  </dataValidations>
  <printOptions horizontalCentered="1"/>
  <pageMargins left="0.59055118110236227" right="0.23622047244094491" top="0.55118110236220474" bottom="0.55118110236220474" header="0.31496062992125984" footer="0.31496062992125984"/>
  <pageSetup paperSize="9" scale="90" orientation="portrait" cellComments="asDisplayed" errors="NA" r:id="rId1"/>
  <headerFooter alignWithMargins="0">
    <oddFooter>&amp;R&amp;"ＭＳ Ｐ明朝,標準"&amp;8コミュニティZEH</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203BCB47-272D-495A-85F2-0096DF56A6C6}">
          <xm:sqref>K65544:Y65545 HV65544:IN65545 RR65544:SJ65545 ABN65544:ACF65545 ALJ65544:AMB65545 AVF65544:AVX65545 BFB65544:BFT65545 BOX65544:BPP65545 BYT65544:BZL65545 CIP65544:CJH65545 CSL65544:CTD65545 DCH65544:DCZ65545 DMD65544:DMV65545 DVZ65544:DWR65545 EFV65544:EGN65545 EPR65544:EQJ65545 EZN65544:FAF65545 FJJ65544:FKB65545 FTF65544:FTX65545 GDB65544:GDT65545 GMX65544:GNP65545 GWT65544:GXL65545 HGP65544:HHH65545 HQL65544:HRD65545 IAH65544:IAZ65545 IKD65544:IKV65545 ITZ65544:IUR65545 JDV65544:JEN65545 JNR65544:JOJ65545 JXN65544:JYF65545 KHJ65544:KIB65545 KRF65544:KRX65545 LBB65544:LBT65545 LKX65544:LLP65545 LUT65544:LVL65545 MEP65544:MFH65545 MOL65544:MPD65545 MYH65544:MYZ65545 NID65544:NIV65545 NRZ65544:NSR65545 OBV65544:OCN65545 OLR65544:OMJ65545 OVN65544:OWF65545 PFJ65544:PGB65545 PPF65544:PPX65545 PZB65544:PZT65545 QIX65544:QJP65545 QST65544:QTL65545 RCP65544:RDH65545 RML65544:RND65545 RWH65544:RWZ65545 SGD65544:SGV65545 SPZ65544:SQR65545 SZV65544:TAN65545 TJR65544:TKJ65545 TTN65544:TUF65545 UDJ65544:UEB65545 UNF65544:UNX65545 UXB65544:UXT65545 VGX65544:VHP65545 VQT65544:VRL65545 WAP65544:WBH65545 WKL65544:WLD65545 WUH65544:WUZ65545 K131080:Y131081 HV131080:IN131081 RR131080:SJ131081 ABN131080:ACF131081 ALJ131080:AMB131081 AVF131080:AVX131081 BFB131080:BFT131081 BOX131080:BPP131081 BYT131080:BZL131081 CIP131080:CJH131081 CSL131080:CTD131081 DCH131080:DCZ131081 DMD131080:DMV131081 DVZ131080:DWR131081 EFV131080:EGN131081 EPR131080:EQJ131081 EZN131080:FAF131081 FJJ131080:FKB131081 FTF131080:FTX131081 GDB131080:GDT131081 GMX131080:GNP131081 GWT131080:GXL131081 HGP131080:HHH131081 HQL131080:HRD131081 IAH131080:IAZ131081 IKD131080:IKV131081 ITZ131080:IUR131081 JDV131080:JEN131081 JNR131080:JOJ131081 JXN131080:JYF131081 KHJ131080:KIB131081 KRF131080:KRX131081 LBB131080:LBT131081 LKX131080:LLP131081 LUT131080:LVL131081 MEP131080:MFH131081 MOL131080:MPD131081 MYH131080:MYZ131081 NID131080:NIV131081 NRZ131080:NSR131081 OBV131080:OCN131081 OLR131080:OMJ131081 OVN131080:OWF131081 PFJ131080:PGB131081 PPF131080:PPX131081 PZB131080:PZT131081 QIX131080:QJP131081 QST131080:QTL131081 RCP131080:RDH131081 RML131080:RND131081 RWH131080:RWZ131081 SGD131080:SGV131081 SPZ131080:SQR131081 SZV131080:TAN131081 TJR131080:TKJ131081 TTN131080:TUF131081 UDJ131080:UEB131081 UNF131080:UNX131081 UXB131080:UXT131081 VGX131080:VHP131081 VQT131080:VRL131081 WAP131080:WBH131081 WKL131080:WLD131081 WUH131080:WUZ131081 K196616:Y196617 HV196616:IN196617 RR196616:SJ196617 ABN196616:ACF196617 ALJ196616:AMB196617 AVF196616:AVX196617 BFB196616:BFT196617 BOX196616:BPP196617 BYT196616:BZL196617 CIP196616:CJH196617 CSL196616:CTD196617 DCH196616:DCZ196617 DMD196616:DMV196617 DVZ196616:DWR196617 EFV196616:EGN196617 EPR196616:EQJ196617 EZN196616:FAF196617 FJJ196616:FKB196617 FTF196616:FTX196617 GDB196616:GDT196617 GMX196616:GNP196617 GWT196616:GXL196617 HGP196616:HHH196617 HQL196616:HRD196617 IAH196616:IAZ196617 IKD196616:IKV196617 ITZ196616:IUR196617 JDV196616:JEN196617 JNR196616:JOJ196617 JXN196616:JYF196617 KHJ196616:KIB196617 KRF196616:KRX196617 LBB196616:LBT196617 LKX196616:LLP196617 LUT196616:LVL196617 MEP196616:MFH196617 MOL196616:MPD196617 MYH196616:MYZ196617 NID196616:NIV196617 NRZ196616:NSR196617 OBV196616:OCN196617 OLR196616:OMJ196617 OVN196616:OWF196617 PFJ196616:PGB196617 PPF196616:PPX196617 PZB196616:PZT196617 QIX196616:QJP196617 QST196616:QTL196617 RCP196616:RDH196617 RML196616:RND196617 RWH196616:RWZ196617 SGD196616:SGV196617 SPZ196616:SQR196617 SZV196616:TAN196617 TJR196616:TKJ196617 TTN196616:TUF196617 UDJ196616:UEB196617 UNF196616:UNX196617 UXB196616:UXT196617 VGX196616:VHP196617 VQT196616:VRL196617 WAP196616:WBH196617 WKL196616:WLD196617 WUH196616:WUZ196617 K262152:Y262153 HV262152:IN262153 RR262152:SJ262153 ABN262152:ACF262153 ALJ262152:AMB262153 AVF262152:AVX262153 BFB262152:BFT262153 BOX262152:BPP262153 BYT262152:BZL262153 CIP262152:CJH262153 CSL262152:CTD262153 DCH262152:DCZ262153 DMD262152:DMV262153 DVZ262152:DWR262153 EFV262152:EGN262153 EPR262152:EQJ262153 EZN262152:FAF262153 FJJ262152:FKB262153 FTF262152:FTX262153 GDB262152:GDT262153 GMX262152:GNP262153 GWT262152:GXL262153 HGP262152:HHH262153 HQL262152:HRD262153 IAH262152:IAZ262153 IKD262152:IKV262153 ITZ262152:IUR262153 JDV262152:JEN262153 JNR262152:JOJ262153 JXN262152:JYF262153 KHJ262152:KIB262153 KRF262152:KRX262153 LBB262152:LBT262153 LKX262152:LLP262153 LUT262152:LVL262153 MEP262152:MFH262153 MOL262152:MPD262153 MYH262152:MYZ262153 NID262152:NIV262153 NRZ262152:NSR262153 OBV262152:OCN262153 OLR262152:OMJ262153 OVN262152:OWF262153 PFJ262152:PGB262153 PPF262152:PPX262153 PZB262152:PZT262153 QIX262152:QJP262153 QST262152:QTL262153 RCP262152:RDH262153 RML262152:RND262153 RWH262152:RWZ262153 SGD262152:SGV262153 SPZ262152:SQR262153 SZV262152:TAN262153 TJR262152:TKJ262153 TTN262152:TUF262153 UDJ262152:UEB262153 UNF262152:UNX262153 UXB262152:UXT262153 VGX262152:VHP262153 VQT262152:VRL262153 WAP262152:WBH262153 WKL262152:WLD262153 WUH262152:WUZ262153 K327688:Y327689 HV327688:IN327689 RR327688:SJ327689 ABN327688:ACF327689 ALJ327688:AMB327689 AVF327688:AVX327689 BFB327688:BFT327689 BOX327688:BPP327689 BYT327688:BZL327689 CIP327688:CJH327689 CSL327688:CTD327689 DCH327688:DCZ327689 DMD327688:DMV327689 DVZ327688:DWR327689 EFV327688:EGN327689 EPR327688:EQJ327689 EZN327688:FAF327689 FJJ327688:FKB327689 FTF327688:FTX327689 GDB327688:GDT327689 GMX327688:GNP327689 GWT327688:GXL327689 HGP327688:HHH327689 HQL327688:HRD327689 IAH327688:IAZ327689 IKD327688:IKV327689 ITZ327688:IUR327689 JDV327688:JEN327689 JNR327688:JOJ327689 JXN327688:JYF327689 KHJ327688:KIB327689 KRF327688:KRX327689 LBB327688:LBT327689 LKX327688:LLP327689 LUT327688:LVL327689 MEP327688:MFH327689 MOL327688:MPD327689 MYH327688:MYZ327689 NID327688:NIV327689 NRZ327688:NSR327689 OBV327688:OCN327689 OLR327688:OMJ327689 OVN327688:OWF327689 PFJ327688:PGB327689 PPF327688:PPX327689 PZB327688:PZT327689 QIX327688:QJP327689 QST327688:QTL327689 RCP327688:RDH327689 RML327688:RND327689 RWH327688:RWZ327689 SGD327688:SGV327689 SPZ327688:SQR327689 SZV327688:TAN327689 TJR327688:TKJ327689 TTN327688:TUF327689 UDJ327688:UEB327689 UNF327688:UNX327689 UXB327688:UXT327689 VGX327688:VHP327689 VQT327688:VRL327689 WAP327688:WBH327689 WKL327688:WLD327689 WUH327688:WUZ327689 K393224:Y393225 HV393224:IN393225 RR393224:SJ393225 ABN393224:ACF393225 ALJ393224:AMB393225 AVF393224:AVX393225 BFB393224:BFT393225 BOX393224:BPP393225 BYT393224:BZL393225 CIP393224:CJH393225 CSL393224:CTD393225 DCH393224:DCZ393225 DMD393224:DMV393225 DVZ393224:DWR393225 EFV393224:EGN393225 EPR393224:EQJ393225 EZN393224:FAF393225 FJJ393224:FKB393225 FTF393224:FTX393225 GDB393224:GDT393225 GMX393224:GNP393225 GWT393224:GXL393225 HGP393224:HHH393225 HQL393224:HRD393225 IAH393224:IAZ393225 IKD393224:IKV393225 ITZ393224:IUR393225 JDV393224:JEN393225 JNR393224:JOJ393225 JXN393224:JYF393225 KHJ393224:KIB393225 KRF393224:KRX393225 LBB393224:LBT393225 LKX393224:LLP393225 LUT393224:LVL393225 MEP393224:MFH393225 MOL393224:MPD393225 MYH393224:MYZ393225 NID393224:NIV393225 NRZ393224:NSR393225 OBV393224:OCN393225 OLR393224:OMJ393225 OVN393224:OWF393225 PFJ393224:PGB393225 PPF393224:PPX393225 PZB393224:PZT393225 QIX393224:QJP393225 QST393224:QTL393225 RCP393224:RDH393225 RML393224:RND393225 RWH393224:RWZ393225 SGD393224:SGV393225 SPZ393224:SQR393225 SZV393224:TAN393225 TJR393224:TKJ393225 TTN393224:TUF393225 UDJ393224:UEB393225 UNF393224:UNX393225 UXB393224:UXT393225 VGX393224:VHP393225 VQT393224:VRL393225 WAP393224:WBH393225 WKL393224:WLD393225 WUH393224:WUZ393225 K458760:Y458761 HV458760:IN458761 RR458760:SJ458761 ABN458760:ACF458761 ALJ458760:AMB458761 AVF458760:AVX458761 BFB458760:BFT458761 BOX458760:BPP458761 BYT458760:BZL458761 CIP458760:CJH458761 CSL458760:CTD458761 DCH458760:DCZ458761 DMD458760:DMV458761 DVZ458760:DWR458761 EFV458760:EGN458761 EPR458760:EQJ458761 EZN458760:FAF458761 FJJ458760:FKB458761 FTF458760:FTX458761 GDB458760:GDT458761 GMX458760:GNP458761 GWT458760:GXL458761 HGP458760:HHH458761 HQL458760:HRD458761 IAH458760:IAZ458761 IKD458760:IKV458761 ITZ458760:IUR458761 JDV458760:JEN458761 JNR458760:JOJ458761 JXN458760:JYF458761 KHJ458760:KIB458761 KRF458760:KRX458761 LBB458760:LBT458761 LKX458760:LLP458761 LUT458760:LVL458761 MEP458760:MFH458761 MOL458760:MPD458761 MYH458760:MYZ458761 NID458760:NIV458761 NRZ458760:NSR458761 OBV458760:OCN458761 OLR458760:OMJ458761 OVN458760:OWF458761 PFJ458760:PGB458761 PPF458760:PPX458761 PZB458760:PZT458761 QIX458760:QJP458761 QST458760:QTL458761 RCP458760:RDH458761 RML458760:RND458761 RWH458760:RWZ458761 SGD458760:SGV458761 SPZ458760:SQR458761 SZV458760:TAN458761 TJR458760:TKJ458761 TTN458760:TUF458761 UDJ458760:UEB458761 UNF458760:UNX458761 UXB458760:UXT458761 VGX458760:VHP458761 VQT458760:VRL458761 WAP458760:WBH458761 WKL458760:WLD458761 WUH458760:WUZ458761 K524296:Y524297 HV524296:IN524297 RR524296:SJ524297 ABN524296:ACF524297 ALJ524296:AMB524297 AVF524296:AVX524297 BFB524296:BFT524297 BOX524296:BPP524297 BYT524296:BZL524297 CIP524296:CJH524297 CSL524296:CTD524297 DCH524296:DCZ524297 DMD524296:DMV524297 DVZ524296:DWR524297 EFV524296:EGN524297 EPR524296:EQJ524297 EZN524296:FAF524297 FJJ524296:FKB524297 FTF524296:FTX524297 GDB524296:GDT524297 GMX524296:GNP524297 GWT524296:GXL524297 HGP524296:HHH524297 HQL524296:HRD524297 IAH524296:IAZ524297 IKD524296:IKV524297 ITZ524296:IUR524297 JDV524296:JEN524297 JNR524296:JOJ524297 JXN524296:JYF524297 KHJ524296:KIB524297 KRF524296:KRX524297 LBB524296:LBT524297 LKX524296:LLP524297 LUT524296:LVL524297 MEP524296:MFH524297 MOL524296:MPD524297 MYH524296:MYZ524297 NID524296:NIV524297 NRZ524296:NSR524297 OBV524296:OCN524297 OLR524296:OMJ524297 OVN524296:OWF524297 PFJ524296:PGB524297 PPF524296:PPX524297 PZB524296:PZT524297 QIX524296:QJP524297 QST524296:QTL524297 RCP524296:RDH524297 RML524296:RND524297 RWH524296:RWZ524297 SGD524296:SGV524297 SPZ524296:SQR524297 SZV524296:TAN524297 TJR524296:TKJ524297 TTN524296:TUF524297 UDJ524296:UEB524297 UNF524296:UNX524297 UXB524296:UXT524297 VGX524296:VHP524297 VQT524296:VRL524297 WAP524296:WBH524297 WKL524296:WLD524297 WUH524296:WUZ524297 K589832:Y589833 HV589832:IN589833 RR589832:SJ589833 ABN589832:ACF589833 ALJ589832:AMB589833 AVF589832:AVX589833 BFB589832:BFT589833 BOX589832:BPP589833 BYT589832:BZL589833 CIP589832:CJH589833 CSL589832:CTD589833 DCH589832:DCZ589833 DMD589832:DMV589833 DVZ589832:DWR589833 EFV589832:EGN589833 EPR589832:EQJ589833 EZN589832:FAF589833 FJJ589832:FKB589833 FTF589832:FTX589833 GDB589832:GDT589833 GMX589832:GNP589833 GWT589832:GXL589833 HGP589832:HHH589833 HQL589832:HRD589833 IAH589832:IAZ589833 IKD589832:IKV589833 ITZ589832:IUR589833 JDV589832:JEN589833 JNR589832:JOJ589833 JXN589832:JYF589833 KHJ589832:KIB589833 KRF589832:KRX589833 LBB589832:LBT589833 LKX589832:LLP589833 LUT589832:LVL589833 MEP589832:MFH589833 MOL589832:MPD589833 MYH589832:MYZ589833 NID589832:NIV589833 NRZ589832:NSR589833 OBV589832:OCN589833 OLR589832:OMJ589833 OVN589832:OWF589833 PFJ589832:PGB589833 PPF589832:PPX589833 PZB589832:PZT589833 QIX589832:QJP589833 QST589832:QTL589833 RCP589832:RDH589833 RML589832:RND589833 RWH589832:RWZ589833 SGD589832:SGV589833 SPZ589832:SQR589833 SZV589832:TAN589833 TJR589832:TKJ589833 TTN589832:TUF589833 UDJ589832:UEB589833 UNF589832:UNX589833 UXB589832:UXT589833 VGX589832:VHP589833 VQT589832:VRL589833 WAP589832:WBH589833 WKL589832:WLD589833 WUH589832:WUZ589833 K655368:Y655369 HV655368:IN655369 RR655368:SJ655369 ABN655368:ACF655369 ALJ655368:AMB655369 AVF655368:AVX655369 BFB655368:BFT655369 BOX655368:BPP655369 BYT655368:BZL655369 CIP655368:CJH655369 CSL655368:CTD655369 DCH655368:DCZ655369 DMD655368:DMV655369 DVZ655368:DWR655369 EFV655368:EGN655369 EPR655368:EQJ655369 EZN655368:FAF655369 FJJ655368:FKB655369 FTF655368:FTX655369 GDB655368:GDT655369 GMX655368:GNP655369 GWT655368:GXL655369 HGP655368:HHH655369 HQL655368:HRD655369 IAH655368:IAZ655369 IKD655368:IKV655369 ITZ655368:IUR655369 JDV655368:JEN655369 JNR655368:JOJ655369 JXN655368:JYF655369 KHJ655368:KIB655369 KRF655368:KRX655369 LBB655368:LBT655369 LKX655368:LLP655369 LUT655368:LVL655369 MEP655368:MFH655369 MOL655368:MPD655369 MYH655368:MYZ655369 NID655368:NIV655369 NRZ655368:NSR655369 OBV655368:OCN655369 OLR655368:OMJ655369 OVN655368:OWF655369 PFJ655368:PGB655369 PPF655368:PPX655369 PZB655368:PZT655369 QIX655368:QJP655369 QST655368:QTL655369 RCP655368:RDH655369 RML655368:RND655369 RWH655368:RWZ655369 SGD655368:SGV655369 SPZ655368:SQR655369 SZV655368:TAN655369 TJR655368:TKJ655369 TTN655368:TUF655369 UDJ655368:UEB655369 UNF655368:UNX655369 UXB655368:UXT655369 VGX655368:VHP655369 VQT655368:VRL655369 WAP655368:WBH655369 WKL655368:WLD655369 WUH655368:WUZ655369 K720904:Y720905 HV720904:IN720905 RR720904:SJ720905 ABN720904:ACF720905 ALJ720904:AMB720905 AVF720904:AVX720905 BFB720904:BFT720905 BOX720904:BPP720905 BYT720904:BZL720905 CIP720904:CJH720905 CSL720904:CTD720905 DCH720904:DCZ720905 DMD720904:DMV720905 DVZ720904:DWR720905 EFV720904:EGN720905 EPR720904:EQJ720905 EZN720904:FAF720905 FJJ720904:FKB720905 FTF720904:FTX720905 GDB720904:GDT720905 GMX720904:GNP720905 GWT720904:GXL720905 HGP720904:HHH720905 HQL720904:HRD720905 IAH720904:IAZ720905 IKD720904:IKV720905 ITZ720904:IUR720905 JDV720904:JEN720905 JNR720904:JOJ720905 JXN720904:JYF720905 KHJ720904:KIB720905 KRF720904:KRX720905 LBB720904:LBT720905 LKX720904:LLP720905 LUT720904:LVL720905 MEP720904:MFH720905 MOL720904:MPD720905 MYH720904:MYZ720905 NID720904:NIV720905 NRZ720904:NSR720905 OBV720904:OCN720905 OLR720904:OMJ720905 OVN720904:OWF720905 PFJ720904:PGB720905 PPF720904:PPX720905 PZB720904:PZT720905 QIX720904:QJP720905 QST720904:QTL720905 RCP720904:RDH720905 RML720904:RND720905 RWH720904:RWZ720905 SGD720904:SGV720905 SPZ720904:SQR720905 SZV720904:TAN720905 TJR720904:TKJ720905 TTN720904:TUF720905 UDJ720904:UEB720905 UNF720904:UNX720905 UXB720904:UXT720905 VGX720904:VHP720905 VQT720904:VRL720905 WAP720904:WBH720905 WKL720904:WLD720905 WUH720904:WUZ720905 K786440:Y786441 HV786440:IN786441 RR786440:SJ786441 ABN786440:ACF786441 ALJ786440:AMB786441 AVF786440:AVX786441 BFB786440:BFT786441 BOX786440:BPP786441 BYT786440:BZL786441 CIP786440:CJH786441 CSL786440:CTD786441 DCH786440:DCZ786441 DMD786440:DMV786441 DVZ786440:DWR786441 EFV786440:EGN786441 EPR786440:EQJ786441 EZN786440:FAF786441 FJJ786440:FKB786441 FTF786440:FTX786441 GDB786440:GDT786441 GMX786440:GNP786441 GWT786440:GXL786441 HGP786440:HHH786441 HQL786440:HRD786441 IAH786440:IAZ786441 IKD786440:IKV786441 ITZ786440:IUR786441 JDV786440:JEN786441 JNR786440:JOJ786441 JXN786440:JYF786441 KHJ786440:KIB786441 KRF786440:KRX786441 LBB786440:LBT786441 LKX786440:LLP786441 LUT786440:LVL786441 MEP786440:MFH786441 MOL786440:MPD786441 MYH786440:MYZ786441 NID786440:NIV786441 NRZ786440:NSR786441 OBV786440:OCN786441 OLR786440:OMJ786441 OVN786440:OWF786441 PFJ786440:PGB786441 PPF786440:PPX786441 PZB786440:PZT786441 QIX786440:QJP786441 QST786440:QTL786441 RCP786440:RDH786441 RML786440:RND786441 RWH786440:RWZ786441 SGD786440:SGV786441 SPZ786440:SQR786441 SZV786440:TAN786441 TJR786440:TKJ786441 TTN786440:TUF786441 UDJ786440:UEB786441 UNF786440:UNX786441 UXB786440:UXT786441 VGX786440:VHP786441 VQT786440:VRL786441 WAP786440:WBH786441 WKL786440:WLD786441 WUH786440:WUZ786441 K851976:Y851977 HV851976:IN851977 RR851976:SJ851977 ABN851976:ACF851977 ALJ851976:AMB851977 AVF851976:AVX851977 BFB851976:BFT851977 BOX851976:BPP851977 BYT851976:BZL851977 CIP851976:CJH851977 CSL851976:CTD851977 DCH851976:DCZ851977 DMD851976:DMV851977 DVZ851976:DWR851977 EFV851976:EGN851977 EPR851976:EQJ851977 EZN851976:FAF851977 FJJ851976:FKB851977 FTF851976:FTX851977 GDB851976:GDT851977 GMX851976:GNP851977 GWT851976:GXL851977 HGP851976:HHH851977 HQL851976:HRD851977 IAH851976:IAZ851977 IKD851976:IKV851977 ITZ851976:IUR851977 JDV851976:JEN851977 JNR851976:JOJ851977 JXN851976:JYF851977 KHJ851976:KIB851977 KRF851976:KRX851977 LBB851976:LBT851977 LKX851976:LLP851977 LUT851976:LVL851977 MEP851976:MFH851977 MOL851976:MPD851977 MYH851976:MYZ851977 NID851976:NIV851977 NRZ851976:NSR851977 OBV851976:OCN851977 OLR851976:OMJ851977 OVN851976:OWF851977 PFJ851976:PGB851977 PPF851976:PPX851977 PZB851976:PZT851977 QIX851976:QJP851977 QST851976:QTL851977 RCP851976:RDH851977 RML851976:RND851977 RWH851976:RWZ851977 SGD851976:SGV851977 SPZ851976:SQR851977 SZV851976:TAN851977 TJR851976:TKJ851977 TTN851976:TUF851977 UDJ851976:UEB851977 UNF851976:UNX851977 UXB851976:UXT851977 VGX851976:VHP851977 VQT851976:VRL851977 WAP851976:WBH851977 WKL851976:WLD851977 WUH851976:WUZ851977 K917512:Y917513 HV917512:IN917513 RR917512:SJ917513 ABN917512:ACF917513 ALJ917512:AMB917513 AVF917512:AVX917513 BFB917512:BFT917513 BOX917512:BPP917513 BYT917512:BZL917513 CIP917512:CJH917513 CSL917512:CTD917513 DCH917512:DCZ917513 DMD917512:DMV917513 DVZ917512:DWR917513 EFV917512:EGN917513 EPR917512:EQJ917513 EZN917512:FAF917513 FJJ917512:FKB917513 FTF917512:FTX917513 GDB917512:GDT917513 GMX917512:GNP917513 GWT917512:GXL917513 HGP917512:HHH917513 HQL917512:HRD917513 IAH917512:IAZ917513 IKD917512:IKV917513 ITZ917512:IUR917513 JDV917512:JEN917513 JNR917512:JOJ917513 JXN917512:JYF917513 KHJ917512:KIB917513 KRF917512:KRX917513 LBB917512:LBT917513 LKX917512:LLP917513 LUT917512:LVL917513 MEP917512:MFH917513 MOL917512:MPD917513 MYH917512:MYZ917513 NID917512:NIV917513 NRZ917512:NSR917513 OBV917512:OCN917513 OLR917512:OMJ917513 OVN917512:OWF917513 PFJ917512:PGB917513 PPF917512:PPX917513 PZB917512:PZT917513 QIX917512:QJP917513 QST917512:QTL917513 RCP917512:RDH917513 RML917512:RND917513 RWH917512:RWZ917513 SGD917512:SGV917513 SPZ917512:SQR917513 SZV917512:TAN917513 TJR917512:TKJ917513 TTN917512:TUF917513 UDJ917512:UEB917513 UNF917512:UNX917513 UXB917512:UXT917513 VGX917512:VHP917513 VQT917512:VRL917513 WAP917512:WBH917513 WKL917512:WLD917513 WUH917512:WUZ917513 K983048:Y983049 HV983048:IN983049 RR983048:SJ983049 ABN983048:ACF983049 ALJ983048:AMB983049 AVF983048:AVX983049 BFB983048:BFT983049 BOX983048:BPP983049 BYT983048:BZL983049 CIP983048:CJH983049 CSL983048:CTD983049 DCH983048:DCZ983049 DMD983048:DMV983049 DVZ983048:DWR983049 EFV983048:EGN983049 EPR983048:EQJ983049 EZN983048:FAF983049 FJJ983048:FKB983049 FTF983048:FTX983049 GDB983048:GDT983049 GMX983048:GNP983049 GWT983048:GXL983049 HGP983048:HHH983049 HQL983048:HRD983049 IAH983048:IAZ983049 IKD983048:IKV983049 ITZ983048:IUR983049 JDV983048:JEN983049 JNR983048:JOJ983049 JXN983048:JYF983049 KHJ983048:KIB983049 KRF983048:KRX983049 LBB983048:LBT983049 LKX983048:LLP983049 LUT983048:LVL983049 MEP983048:MFH983049 MOL983048:MPD983049 MYH983048:MYZ983049 NID983048:NIV983049 NRZ983048:NSR983049 OBV983048:OCN983049 OLR983048:OMJ983049 OVN983048:OWF983049 PFJ983048:PGB983049 PPF983048:PPX983049 PZB983048:PZT983049 QIX983048:QJP983049 QST983048:QTL983049 RCP983048:RDH983049 RML983048:RND983049 RWH983048:RWZ983049 SGD983048:SGV983049 SPZ983048:SQR983049 SZV983048:TAN983049 TJR983048:TKJ983049 TTN983048:TUF983049 UDJ983048:UEB983049 UNF983048:UNX983049 UXB983048:UXT983049 VGX983048:VHP983049 VQT983048:VRL983049 WAP983048:WBH983049 WKL983048:WLD983049 WUH983048:WUZ983049 G65559:Y65559 HR65559:IN65559 RN65559:SJ65559 ABJ65559:ACF65559 ALF65559:AMB65559 AVB65559:AVX65559 BEX65559:BFT65559 BOT65559:BPP65559 BYP65559:BZL65559 CIL65559:CJH65559 CSH65559:CTD65559 DCD65559:DCZ65559 DLZ65559:DMV65559 DVV65559:DWR65559 EFR65559:EGN65559 EPN65559:EQJ65559 EZJ65559:FAF65559 FJF65559:FKB65559 FTB65559:FTX65559 GCX65559:GDT65559 GMT65559:GNP65559 GWP65559:GXL65559 HGL65559:HHH65559 HQH65559:HRD65559 IAD65559:IAZ65559 IJZ65559:IKV65559 ITV65559:IUR65559 JDR65559:JEN65559 JNN65559:JOJ65559 JXJ65559:JYF65559 KHF65559:KIB65559 KRB65559:KRX65559 LAX65559:LBT65559 LKT65559:LLP65559 LUP65559:LVL65559 MEL65559:MFH65559 MOH65559:MPD65559 MYD65559:MYZ65559 NHZ65559:NIV65559 NRV65559:NSR65559 OBR65559:OCN65559 OLN65559:OMJ65559 OVJ65559:OWF65559 PFF65559:PGB65559 PPB65559:PPX65559 PYX65559:PZT65559 QIT65559:QJP65559 QSP65559:QTL65559 RCL65559:RDH65559 RMH65559:RND65559 RWD65559:RWZ65559 SFZ65559:SGV65559 SPV65559:SQR65559 SZR65559:TAN65559 TJN65559:TKJ65559 TTJ65559:TUF65559 UDF65559:UEB65559 UNB65559:UNX65559 UWX65559:UXT65559 VGT65559:VHP65559 VQP65559:VRL65559 WAL65559:WBH65559 WKH65559:WLD65559 WUD65559:WUZ65559 G131095:Y131095 HR131095:IN131095 RN131095:SJ131095 ABJ131095:ACF131095 ALF131095:AMB131095 AVB131095:AVX131095 BEX131095:BFT131095 BOT131095:BPP131095 BYP131095:BZL131095 CIL131095:CJH131095 CSH131095:CTD131095 DCD131095:DCZ131095 DLZ131095:DMV131095 DVV131095:DWR131095 EFR131095:EGN131095 EPN131095:EQJ131095 EZJ131095:FAF131095 FJF131095:FKB131095 FTB131095:FTX131095 GCX131095:GDT131095 GMT131095:GNP131095 GWP131095:GXL131095 HGL131095:HHH131095 HQH131095:HRD131095 IAD131095:IAZ131095 IJZ131095:IKV131095 ITV131095:IUR131095 JDR131095:JEN131095 JNN131095:JOJ131095 JXJ131095:JYF131095 KHF131095:KIB131095 KRB131095:KRX131095 LAX131095:LBT131095 LKT131095:LLP131095 LUP131095:LVL131095 MEL131095:MFH131095 MOH131095:MPD131095 MYD131095:MYZ131095 NHZ131095:NIV131095 NRV131095:NSR131095 OBR131095:OCN131095 OLN131095:OMJ131095 OVJ131095:OWF131095 PFF131095:PGB131095 PPB131095:PPX131095 PYX131095:PZT131095 QIT131095:QJP131095 QSP131095:QTL131095 RCL131095:RDH131095 RMH131095:RND131095 RWD131095:RWZ131095 SFZ131095:SGV131095 SPV131095:SQR131095 SZR131095:TAN131095 TJN131095:TKJ131095 TTJ131095:TUF131095 UDF131095:UEB131095 UNB131095:UNX131095 UWX131095:UXT131095 VGT131095:VHP131095 VQP131095:VRL131095 WAL131095:WBH131095 WKH131095:WLD131095 WUD131095:WUZ131095 G196631:Y196631 HR196631:IN196631 RN196631:SJ196631 ABJ196631:ACF196631 ALF196631:AMB196631 AVB196631:AVX196631 BEX196631:BFT196631 BOT196631:BPP196631 BYP196631:BZL196631 CIL196631:CJH196631 CSH196631:CTD196631 DCD196631:DCZ196631 DLZ196631:DMV196631 DVV196631:DWR196631 EFR196631:EGN196631 EPN196631:EQJ196631 EZJ196631:FAF196631 FJF196631:FKB196631 FTB196631:FTX196631 GCX196631:GDT196631 GMT196631:GNP196631 GWP196631:GXL196631 HGL196631:HHH196631 HQH196631:HRD196631 IAD196631:IAZ196631 IJZ196631:IKV196631 ITV196631:IUR196631 JDR196631:JEN196631 JNN196631:JOJ196631 JXJ196631:JYF196631 KHF196631:KIB196631 KRB196631:KRX196631 LAX196631:LBT196631 LKT196631:LLP196631 LUP196631:LVL196631 MEL196631:MFH196631 MOH196631:MPD196631 MYD196631:MYZ196631 NHZ196631:NIV196631 NRV196631:NSR196631 OBR196631:OCN196631 OLN196631:OMJ196631 OVJ196631:OWF196631 PFF196631:PGB196631 PPB196631:PPX196631 PYX196631:PZT196631 QIT196631:QJP196631 QSP196631:QTL196631 RCL196631:RDH196631 RMH196631:RND196631 RWD196631:RWZ196631 SFZ196631:SGV196631 SPV196631:SQR196631 SZR196631:TAN196631 TJN196631:TKJ196631 TTJ196631:TUF196631 UDF196631:UEB196631 UNB196631:UNX196631 UWX196631:UXT196631 VGT196631:VHP196631 VQP196631:VRL196631 WAL196631:WBH196631 WKH196631:WLD196631 WUD196631:WUZ196631 G262167:Y262167 HR262167:IN262167 RN262167:SJ262167 ABJ262167:ACF262167 ALF262167:AMB262167 AVB262167:AVX262167 BEX262167:BFT262167 BOT262167:BPP262167 BYP262167:BZL262167 CIL262167:CJH262167 CSH262167:CTD262167 DCD262167:DCZ262167 DLZ262167:DMV262167 DVV262167:DWR262167 EFR262167:EGN262167 EPN262167:EQJ262167 EZJ262167:FAF262167 FJF262167:FKB262167 FTB262167:FTX262167 GCX262167:GDT262167 GMT262167:GNP262167 GWP262167:GXL262167 HGL262167:HHH262167 HQH262167:HRD262167 IAD262167:IAZ262167 IJZ262167:IKV262167 ITV262167:IUR262167 JDR262167:JEN262167 JNN262167:JOJ262167 JXJ262167:JYF262167 KHF262167:KIB262167 KRB262167:KRX262167 LAX262167:LBT262167 LKT262167:LLP262167 LUP262167:LVL262167 MEL262167:MFH262167 MOH262167:MPD262167 MYD262167:MYZ262167 NHZ262167:NIV262167 NRV262167:NSR262167 OBR262167:OCN262167 OLN262167:OMJ262167 OVJ262167:OWF262167 PFF262167:PGB262167 PPB262167:PPX262167 PYX262167:PZT262167 QIT262167:QJP262167 QSP262167:QTL262167 RCL262167:RDH262167 RMH262167:RND262167 RWD262167:RWZ262167 SFZ262167:SGV262167 SPV262167:SQR262167 SZR262167:TAN262167 TJN262167:TKJ262167 TTJ262167:TUF262167 UDF262167:UEB262167 UNB262167:UNX262167 UWX262167:UXT262167 VGT262167:VHP262167 VQP262167:VRL262167 WAL262167:WBH262167 WKH262167:WLD262167 WUD262167:WUZ262167 G327703:Y327703 HR327703:IN327703 RN327703:SJ327703 ABJ327703:ACF327703 ALF327703:AMB327703 AVB327703:AVX327703 BEX327703:BFT327703 BOT327703:BPP327703 BYP327703:BZL327703 CIL327703:CJH327703 CSH327703:CTD327703 DCD327703:DCZ327703 DLZ327703:DMV327703 DVV327703:DWR327703 EFR327703:EGN327703 EPN327703:EQJ327703 EZJ327703:FAF327703 FJF327703:FKB327703 FTB327703:FTX327703 GCX327703:GDT327703 GMT327703:GNP327703 GWP327703:GXL327703 HGL327703:HHH327703 HQH327703:HRD327703 IAD327703:IAZ327703 IJZ327703:IKV327703 ITV327703:IUR327703 JDR327703:JEN327703 JNN327703:JOJ327703 JXJ327703:JYF327703 KHF327703:KIB327703 KRB327703:KRX327703 LAX327703:LBT327703 LKT327703:LLP327703 LUP327703:LVL327703 MEL327703:MFH327703 MOH327703:MPD327703 MYD327703:MYZ327703 NHZ327703:NIV327703 NRV327703:NSR327703 OBR327703:OCN327703 OLN327703:OMJ327703 OVJ327703:OWF327703 PFF327703:PGB327703 PPB327703:PPX327703 PYX327703:PZT327703 QIT327703:QJP327703 QSP327703:QTL327703 RCL327703:RDH327703 RMH327703:RND327703 RWD327703:RWZ327703 SFZ327703:SGV327703 SPV327703:SQR327703 SZR327703:TAN327703 TJN327703:TKJ327703 TTJ327703:TUF327703 UDF327703:UEB327703 UNB327703:UNX327703 UWX327703:UXT327703 VGT327703:VHP327703 VQP327703:VRL327703 WAL327703:WBH327703 WKH327703:WLD327703 WUD327703:WUZ327703 G393239:Y393239 HR393239:IN393239 RN393239:SJ393239 ABJ393239:ACF393239 ALF393239:AMB393239 AVB393239:AVX393239 BEX393239:BFT393239 BOT393239:BPP393239 BYP393239:BZL393239 CIL393239:CJH393239 CSH393239:CTD393239 DCD393239:DCZ393239 DLZ393239:DMV393239 DVV393239:DWR393239 EFR393239:EGN393239 EPN393239:EQJ393239 EZJ393239:FAF393239 FJF393239:FKB393239 FTB393239:FTX393239 GCX393239:GDT393239 GMT393239:GNP393239 GWP393239:GXL393239 HGL393239:HHH393239 HQH393239:HRD393239 IAD393239:IAZ393239 IJZ393239:IKV393239 ITV393239:IUR393239 JDR393239:JEN393239 JNN393239:JOJ393239 JXJ393239:JYF393239 KHF393239:KIB393239 KRB393239:KRX393239 LAX393239:LBT393239 LKT393239:LLP393239 LUP393239:LVL393239 MEL393239:MFH393239 MOH393239:MPD393239 MYD393239:MYZ393239 NHZ393239:NIV393239 NRV393239:NSR393239 OBR393239:OCN393239 OLN393239:OMJ393239 OVJ393239:OWF393239 PFF393239:PGB393239 PPB393239:PPX393239 PYX393239:PZT393239 QIT393239:QJP393239 QSP393239:QTL393239 RCL393239:RDH393239 RMH393239:RND393239 RWD393239:RWZ393239 SFZ393239:SGV393239 SPV393239:SQR393239 SZR393239:TAN393239 TJN393239:TKJ393239 TTJ393239:TUF393239 UDF393239:UEB393239 UNB393239:UNX393239 UWX393239:UXT393239 VGT393239:VHP393239 VQP393239:VRL393239 WAL393239:WBH393239 WKH393239:WLD393239 WUD393239:WUZ393239 G458775:Y458775 HR458775:IN458775 RN458775:SJ458775 ABJ458775:ACF458775 ALF458775:AMB458775 AVB458775:AVX458775 BEX458775:BFT458775 BOT458775:BPP458775 BYP458775:BZL458775 CIL458775:CJH458775 CSH458775:CTD458775 DCD458775:DCZ458775 DLZ458775:DMV458775 DVV458775:DWR458775 EFR458775:EGN458775 EPN458775:EQJ458775 EZJ458775:FAF458775 FJF458775:FKB458775 FTB458775:FTX458775 GCX458775:GDT458775 GMT458775:GNP458775 GWP458775:GXL458775 HGL458775:HHH458775 HQH458775:HRD458775 IAD458775:IAZ458775 IJZ458775:IKV458775 ITV458775:IUR458775 JDR458775:JEN458775 JNN458775:JOJ458775 JXJ458775:JYF458775 KHF458775:KIB458775 KRB458775:KRX458775 LAX458775:LBT458775 LKT458775:LLP458775 LUP458775:LVL458775 MEL458775:MFH458775 MOH458775:MPD458775 MYD458775:MYZ458775 NHZ458775:NIV458775 NRV458775:NSR458775 OBR458775:OCN458775 OLN458775:OMJ458775 OVJ458775:OWF458775 PFF458775:PGB458775 PPB458775:PPX458775 PYX458775:PZT458775 QIT458775:QJP458775 QSP458775:QTL458775 RCL458775:RDH458775 RMH458775:RND458775 RWD458775:RWZ458775 SFZ458775:SGV458775 SPV458775:SQR458775 SZR458775:TAN458775 TJN458775:TKJ458775 TTJ458775:TUF458775 UDF458775:UEB458775 UNB458775:UNX458775 UWX458775:UXT458775 VGT458775:VHP458775 VQP458775:VRL458775 WAL458775:WBH458775 WKH458775:WLD458775 WUD458775:WUZ458775 G524311:Y524311 HR524311:IN524311 RN524311:SJ524311 ABJ524311:ACF524311 ALF524311:AMB524311 AVB524311:AVX524311 BEX524311:BFT524311 BOT524311:BPP524311 BYP524311:BZL524311 CIL524311:CJH524311 CSH524311:CTD524311 DCD524311:DCZ524311 DLZ524311:DMV524311 DVV524311:DWR524311 EFR524311:EGN524311 EPN524311:EQJ524311 EZJ524311:FAF524311 FJF524311:FKB524311 FTB524311:FTX524311 GCX524311:GDT524311 GMT524311:GNP524311 GWP524311:GXL524311 HGL524311:HHH524311 HQH524311:HRD524311 IAD524311:IAZ524311 IJZ524311:IKV524311 ITV524311:IUR524311 JDR524311:JEN524311 JNN524311:JOJ524311 JXJ524311:JYF524311 KHF524311:KIB524311 KRB524311:KRX524311 LAX524311:LBT524311 LKT524311:LLP524311 LUP524311:LVL524311 MEL524311:MFH524311 MOH524311:MPD524311 MYD524311:MYZ524311 NHZ524311:NIV524311 NRV524311:NSR524311 OBR524311:OCN524311 OLN524311:OMJ524311 OVJ524311:OWF524311 PFF524311:PGB524311 PPB524311:PPX524311 PYX524311:PZT524311 QIT524311:QJP524311 QSP524311:QTL524311 RCL524311:RDH524311 RMH524311:RND524311 RWD524311:RWZ524311 SFZ524311:SGV524311 SPV524311:SQR524311 SZR524311:TAN524311 TJN524311:TKJ524311 TTJ524311:TUF524311 UDF524311:UEB524311 UNB524311:UNX524311 UWX524311:UXT524311 VGT524311:VHP524311 VQP524311:VRL524311 WAL524311:WBH524311 WKH524311:WLD524311 WUD524311:WUZ524311 G589847:Y589847 HR589847:IN589847 RN589847:SJ589847 ABJ589847:ACF589847 ALF589847:AMB589847 AVB589847:AVX589847 BEX589847:BFT589847 BOT589847:BPP589847 BYP589847:BZL589847 CIL589847:CJH589847 CSH589847:CTD589847 DCD589847:DCZ589847 DLZ589847:DMV589847 DVV589847:DWR589847 EFR589847:EGN589847 EPN589847:EQJ589847 EZJ589847:FAF589847 FJF589847:FKB589847 FTB589847:FTX589847 GCX589847:GDT589847 GMT589847:GNP589847 GWP589847:GXL589847 HGL589847:HHH589847 HQH589847:HRD589847 IAD589847:IAZ589847 IJZ589847:IKV589847 ITV589847:IUR589847 JDR589847:JEN589847 JNN589847:JOJ589847 JXJ589847:JYF589847 KHF589847:KIB589847 KRB589847:KRX589847 LAX589847:LBT589847 LKT589847:LLP589847 LUP589847:LVL589847 MEL589847:MFH589847 MOH589847:MPD589847 MYD589847:MYZ589847 NHZ589847:NIV589847 NRV589847:NSR589847 OBR589847:OCN589847 OLN589847:OMJ589847 OVJ589847:OWF589847 PFF589847:PGB589847 PPB589847:PPX589847 PYX589847:PZT589847 QIT589847:QJP589847 QSP589847:QTL589847 RCL589847:RDH589847 RMH589847:RND589847 RWD589847:RWZ589847 SFZ589847:SGV589847 SPV589847:SQR589847 SZR589847:TAN589847 TJN589847:TKJ589847 TTJ589847:TUF589847 UDF589847:UEB589847 UNB589847:UNX589847 UWX589847:UXT589847 VGT589847:VHP589847 VQP589847:VRL589847 WAL589847:WBH589847 WKH589847:WLD589847 WUD589847:WUZ589847 G655383:Y655383 HR655383:IN655383 RN655383:SJ655383 ABJ655383:ACF655383 ALF655383:AMB655383 AVB655383:AVX655383 BEX655383:BFT655383 BOT655383:BPP655383 BYP655383:BZL655383 CIL655383:CJH655383 CSH655383:CTD655383 DCD655383:DCZ655383 DLZ655383:DMV655383 DVV655383:DWR655383 EFR655383:EGN655383 EPN655383:EQJ655383 EZJ655383:FAF655383 FJF655383:FKB655383 FTB655383:FTX655383 GCX655383:GDT655383 GMT655383:GNP655383 GWP655383:GXL655383 HGL655383:HHH655383 HQH655383:HRD655383 IAD655383:IAZ655383 IJZ655383:IKV655383 ITV655383:IUR655383 JDR655383:JEN655383 JNN655383:JOJ655383 JXJ655383:JYF655383 KHF655383:KIB655383 KRB655383:KRX655383 LAX655383:LBT655383 LKT655383:LLP655383 LUP655383:LVL655383 MEL655383:MFH655383 MOH655383:MPD655383 MYD655383:MYZ655383 NHZ655383:NIV655383 NRV655383:NSR655383 OBR655383:OCN655383 OLN655383:OMJ655383 OVJ655383:OWF655383 PFF655383:PGB655383 PPB655383:PPX655383 PYX655383:PZT655383 QIT655383:QJP655383 QSP655383:QTL655383 RCL655383:RDH655383 RMH655383:RND655383 RWD655383:RWZ655383 SFZ655383:SGV655383 SPV655383:SQR655383 SZR655383:TAN655383 TJN655383:TKJ655383 TTJ655383:TUF655383 UDF655383:UEB655383 UNB655383:UNX655383 UWX655383:UXT655383 VGT655383:VHP655383 VQP655383:VRL655383 WAL655383:WBH655383 WKH655383:WLD655383 WUD655383:WUZ655383 G720919:Y720919 HR720919:IN720919 RN720919:SJ720919 ABJ720919:ACF720919 ALF720919:AMB720919 AVB720919:AVX720919 BEX720919:BFT720919 BOT720919:BPP720919 BYP720919:BZL720919 CIL720919:CJH720919 CSH720919:CTD720919 DCD720919:DCZ720919 DLZ720919:DMV720919 DVV720919:DWR720919 EFR720919:EGN720919 EPN720919:EQJ720919 EZJ720919:FAF720919 FJF720919:FKB720919 FTB720919:FTX720919 GCX720919:GDT720919 GMT720919:GNP720919 GWP720919:GXL720919 HGL720919:HHH720919 HQH720919:HRD720919 IAD720919:IAZ720919 IJZ720919:IKV720919 ITV720919:IUR720919 JDR720919:JEN720919 JNN720919:JOJ720919 JXJ720919:JYF720919 KHF720919:KIB720919 KRB720919:KRX720919 LAX720919:LBT720919 LKT720919:LLP720919 LUP720919:LVL720919 MEL720919:MFH720919 MOH720919:MPD720919 MYD720919:MYZ720919 NHZ720919:NIV720919 NRV720919:NSR720919 OBR720919:OCN720919 OLN720919:OMJ720919 OVJ720919:OWF720919 PFF720919:PGB720919 PPB720919:PPX720919 PYX720919:PZT720919 QIT720919:QJP720919 QSP720919:QTL720919 RCL720919:RDH720919 RMH720919:RND720919 RWD720919:RWZ720919 SFZ720919:SGV720919 SPV720919:SQR720919 SZR720919:TAN720919 TJN720919:TKJ720919 TTJ720919:TUF720919 UDF720919:UEB720919 UNB720919:UNX720919 UWX720919:UXT720919 VGT720919:VHP720919 VQP720919:VRL720919 WAL720919:WBH720919 WKH720919:WLD720919 WUD720919:WUZ720919 G786455:Y786455 HR786455:IN786455 RN786455:SJ786455 ABJ786455:ACF786455 ALF786455:AMB786455 AVB786455:AVX786455 BEX786455:BFT786455 BOT786455:BPP786455 BYP786455:BZL786455 CIL786455:CJH786455 CSH786455:CTD786455 DCD786455:DCZ786455 DLZ786455:DMV786455 DVV786455:DWR786455 EFR786455:EGN786455 EPN786455:EQJ786455 EZJ786455:FAF786455 FJF786455:FKB786455 FTB786455:FTX786455 GCX786455:GDT786455 GMT786455:GNP786455 GWP786455:GXL786455 HGL786455:HHH786455 HQH786455:HRD786455 IAD786455:IAZ786455 IJZ786455:IKV786455 ITV786455:IUR786455 JDR786455:JEN786455 JNN786455:JOJ786455 JXJ786455:JYF786455 KHF786455:KIB786455 KRB786455:KRX786455 LAX786455:LBT786455 LKT786455:LLP786455 LUP786455:LVL786455 MEL786455:MFH786455 MOH786455:MPD786455 MYD786455:MYZ786455 NHZ786455:NIV786455 NRV786455:NSR786455 OBR786455:OCN786455 OLN786455:OMJ786455 OVJ786455:OWF786455 PFF786455:PGB786455 PPB786455:PPX786455 PYX786455:PZT786455 QIT786455:QJP786455 QSP786455:QTL786455 RCL786455:RDH786455 RMH786455:RND786455 RWD786455:RWZ786455 SFZ786455:SGV786455 SPV786455:SQR786455 SZR786455:TAN786455 TJN786455:TKJ786455 TTJ786455:TUF786455 UDF786455:UEB786455 UNB786455:UNX786455 UWX786455:UXT786455 VGT786455:VHP786455 VQP786455:VRL786455 WAL786455:WBH786455 WKH786455:WLD786455 WUD786455:WUZ786455 G851991:Y851991 HR851991:IN851991 RN851991:SJ851991 ABJ851991:ACF851991 ALF851991:AMB851991 AVB851991:AVX851991 BEX851991:BFT851991 BOT851991:BPP851991 BYP851991:BZL851991 CIL851991:CJH851991 CSH851991:CTD851991 DCD851991:DCZ851991 DLZ851991:DMV851991 DVV851991:DWR851991 EFR851991:EGN851991 EPN851991:EQJ851991 EZJ851991:FAF851991 FJF851991:FKB851991 FTB851991:FTX851991 GCX851991:GDT851991 GMT851991:GNP851991 GWP851991:GXL851991 HGL851991:HHH851991 HQH851991:HRD851991 IAD851991:IAZ851991 IJZ851991:IKV851991 ITV851991:IUR851991 JDR851991:JEN851991 JNN851991:JOJ851991 JXJ851991:JYF851991 KHF851991:KIB851991 KRB851991:KRX851991 LAX851991:LBT851991 LKT851991:LLP851991 LUP851991:LVL851991 MEL851991:MFH851991 MOH851991:MPD851991 MYD851991:MYZ851991 NHZ851991:NIV851991 NRV851991:NSR851991 OBR851991:OCN851991 OLN851991:OMJ851991 OVJ851991:OWF851991 PFF851991:PGB851991 PPB851991:PPX851991 PYX851991:PZT851991 QIT851991:QJP851991 QSP851991:QTL851991 RCL851991:RDH851991 RMH851991:RND851991 RWD851991:RWZ851991 SFZ851991:SGV851991 SPV851991:SQR851991 SZR851991:TAN851991 TJN851991:TKJ851991 TTJ851991:TUF851991 UDF851991:UEB851991 UNB851991:UNX851991 UWX851991:UXT851991 VGT851991:VHP851991 VQP851991:VRL851991 WAL851991:WBH851991 WKH851991:WLD851991 WUD851991:WUZ851991 G917527:Y917527 HR917527:IN917527 RN917527:SJ917527 ABJ917527:ACF917527 ALF917527:AMB917527 AVB917527:AVX917527 BEX917527:BFT917527 BOT917527:BPP917527 BYP917527:BZL917527 CIL917527:CJH917527 CSH917527:CTD917527 DCD917527:DCZ917527 DLZ917527:DMV917527 DVV917527:DWR917527 EFR917527:EGN917527 EPN917527:EQJ917527 EZJ917527:FAF917527 FJF917527:FKB917527 FTB917527:FTX917527 GCX917527:GDT917527 GMT917527:GNP917527 GWP917527:GXL917527 HGL917527:HHH917527 HQH917527:HRD917527 IAD917527:IAZ917527 IJZ917527:IKV917527 ITV917527:IUR917527 JDR917527:JEN917527 JNN917527:JOJ917527 JXJ917527:JYF917527 KHF917527:KIB917527 KRB917527:KRX917527 LAX917527:LBT917527 LKT917527:LLP917527 LUP917527:LVL917527 MEL917527:MFH917527 MOH917527:MPD917527 MYD917527:MYZ917527 NHZ917527:NIV917527 NRV917527:NSR917527 OBR917527:OCN917527 OLN917527:OMJ917527 OVJ917527:OWF917527 PFF917527:PGB917527 PPB917527:PPX917527 PYX917527:PZT917527 QIT917527:QJP917527 QSP917527:QTL917527 RCL917527:RDH917527 RMH917527:RND917527 RWD917527:RWZ917527 SFZ917527:SGV917527 SPV917527:SQR917527 SZR917527:TAN917527 TJN917527:TKJ917527 TTJ917527:TUF917527 UDF917527:UEB917527 UNB917527:UNX917527 UWX917527:UXT917527 VGT917527:VHP917527 VQP917527:VRL917527 WAL917527:WBH917527 WKH917527:WLD917527 WUD917527:WUZ917527 G983063:Y983063 HR983063:IN983063 RN983063:SJ983063 ABJ983063:ACF983063 ALF983063:AMB983063 AVB983063:AVX983063 BEX983063:BFT983063 BOT983063:BPP983063 BYP983063:BZL983063 CIL983063:CJH983063 CSH983063:CTD983063 DCD983063:DCZ983063 DLZ983063:DMV983063 DVV983063:DWR983063 EFR983063:EGN983063 EPN983063:EQJ983063 EZJ983063:FAF983063 FJF983063:FKB983063 FTB983063:FTX983063 GCX983063:GDT983063 GMT983063:GNP983063 GWP983063:GXL983063 HGL983063:HHH983063 HQH983063:HRD983063 IAD983063:IAZ983063 IJZ983063:IKV983063 ITV983063:IUR983063 JDR983063:JEN983063 JNN983063:JOJ983063 JXJ983063:JYF983063 KHF983063:KIB983063 KRB983063:KRX983063 LAX983063:LBT983063 LKT983063:LLP983063 LUP983063:LVL983063 MEL983063:MFH983063 MOH983063:MPD983063 MYD983063:MYZ983063 NHZ983063:NIV983063 NRV983063:NSR983063 OBR983063:OCN983063 OLN983063:OMJ983063 OVJ983063:OWF983063 PFF983063:PGB983063 PPB983063:PPX983063 PYX983063:PZT983063 QIT983063:QJP983063 QSP983063:QTL983063 RCL983063:RDH983063 RMH983063:RND983063 RWD983063:RWZ983063 SFZ983063:SGV983063 SPV983063:SQR983063 SZR983063:TAN983063 TJN983063:TKJ983063 TTJ983063:TUF983063 UDF983063:UEB983063 UNB983063:UNX983063 UWX983063:UXT983063 VGT983063:VHP983063 VQP983063:VRL983063 WAL983063:WBH983063 WKH983063:WLD983063 WUD983063:WUZ983063 K65554:Y65555 HV65554:IN65555 RR65554:SJ65555 ABN65554:ACF65555 ALJ65554:AMB65555 AVF65554:AVX65555 BFB65554:BFT65555 BOX65554:BPP65555 BYT65554:BZL65555 CIP65554:CJH65555 CSL65554:CTD65555 DCH65554:DCZ65555 DMD65554:DMV65555 DVZ65554:DWR65555 EFV65554:EGN65555 EPR65554:EQJ65555 EZN65554:FAF65555 FJJ65554:FKB65555 FTF65554:FTX65555 GDB65554:GDT65555 GMX65554:GNP65555 GWT65554:GXL65555 HGP65554:HHH65555 HQL65554:HRD65555 IAH65554:IAZ65555 IKD65554:IKV65555 ITZ65554:IUR65555 JDV65554:JEN65555 JNR65554:JOJ65555 JXN65554:JYF65555 KHJ65554:KIB65555 KRF65554:KRX65555 LBB65554:LBT65555 LKX65554:LLP65555 LUT65554:LVL65555 MEP65554:MFH65555 MOL65554:MPD65555 MYH65554:MYZ65555 NID65554:NIV65555 NRZ65554:NSR65555 OBV65554:OCN65555 OLR65554:OMJ65555 OVN65554:OWF65555 PFJ65554:PGB65555 PPF65554:PPX65555 PZB65554:PZT65555 QIX65554:QJP65555 QST65554:QTL65555 RCP65554:RDH65555 RML65554:RND65555 RWH65554:RWZ65555 SGD65554:SGV65555 SPZ65554:SQR65555 SZV65554:TAN65555 TJR65554:TKJ65555 TTN65554:TUF65555 UDJ65554:UEB65555 UNF65554:UNX65555 UXB65554:UXT65555 VGX65554:VHP65555 VQT65554:VRL65555 WAP65554:WBH65555 WKL65554:WLD65555 WUH65554:WUZ65555 K131090:Y131091 HV131090:IN131091 RR131090:SJ131091 ABN131090:ACF131091 ALJ131090:AMB131091 AVF131090:AVX131091 BFB131090:BFT131091 BOX131090:BPP131091 BYT131090:BZL131091 CIP131090:CJH131091 CSL131090:CTD131091 DCH131090:DCZ131091 DMD131090:DMV131091 DVZ131090:DWR131091 EFV131090:EGN131091 EPR131090:EQJ131091 EZN131090:FAF131091 FJJ131090:FKB131091 FTF131090:FTX131091 GDB131090:GDT131091 GMX131090:GNP131091 GWT131090:GXL131091 HGP131090:HHH131091 HQL131090:HRD131091 IAH131090:IAZ131091 IKD131090:IKV131091 ITZ131090:IUR131091 JDV131090:JEN131091 JNR131090:JOJ131091 JXN131090:JYF131091 KHJ131090:KIB131091 KRF131090:KRX131091 LBB131090:LBT131091 LKX131090:LLP131091 LUT131090:LVL131091 MEP131090:MFH131091 MOL131090:MPD131091 MYH131090:MYZ131091 NID131090:NIV131091 NRZ131090:NSR131091 OBV131090:OCN131091 OLR131090:OMJ131091 OVN131090:OWF131091 PFJ131090:PGB131091 PPF131090:PPX131091 PZB131090:PZT131091 QIX131090:QJP131091 QST131090:QTL131091 RCP131090:RDH131091 RML131090:RND131091 RWH131090:RWZ131091 SGD131090:SGV131091 SPZ131090:SQR131091 SZV131090:TAN131091 TJR131090:TKJ131091 TTN131090:TUF131091 UDJ131090:UEB131091 UNF131090:UNX131091 UXB131090:UXT131091 VGX131090:VHP131091 VQT131090:VRL131091 WAP131090:WBH131091 WKL131090:WLD131091 WUH131090:WUZ131091 K196626:Y196627 HV196626:IN196627 RR196626:SJ196627 ABN196626:ACF196627 ALJ196626:AMB196627 AVF196626:AVX196627 BFB196626:BFT196627 BOX196626:BPP196627 BYT196626:BZL196627 CIP196626:CJH196627 CSL196626:CTD196627 DCH196626:DCZ196627 DMD196626:DMV196627 DVZ196626:DWR196627 EFV196626:EGN196627 EPR196626:EQJ196627 EZN196626:FAF196627 FJJ196626:FKB196627 FTF196626:FTX196627 GDB196626:GDT196627 GMX196626:GNP196627 GWT196626:GXL196627 HGP196626:HHH196627 HQL196626:HRD196627 IAH196626:IAZ196627 IKD196626:IKV196627 ITZ196626:IUR196627 JDV196626:JEN196627 JNR196626:JOJ196627 JXN196626:JYF196627 KHJ196626:KIB196627 KRF196626:KRX196627 LBB196626:LBT196627 LKX196626:LLP196627 LUT196626:LVL196627 MEP196626:MFH196627 MOL196626:MPD196627 MYH196626:MYZ196627 NID196626:NIV196627 NRZ196626:NSR196627 OBV196626:OCN196627 OLR196626:OMJ196627 OVN196626:OWF196627 PFJ196626:PGB196627 PPF196626:PPX196627 PZB196626:PZT196627 QIX196626:QJP196627 QST196626:QTL196627 RCP196626:RDH196627 RML196626:RND196627 RWH196626:RWZ196627 SGD196626:SGV196627 SPZ196626:SQR196627 SZV196626:TAN196627 TJR196626:TKJ196627 TTN196626:TUF196627 UDJ196626:UEB196627 UNF196626:UNX196627 UXB196626:UXT196627 VGX196626:VHP196627 VQT196626:VRL196627 WAP196626:WBH196627 WKL196626:WLD196627 WUH196626:WUZ196627 K262162:Y262163 HV262162:IN262163 RR262162:SJ262163 ABN262162:ACF262163 ALJ262162:AMB262163 AVF262162:AVX262163 BFB262162:BFT262163 BOX262162:BPP262163 BYT262162:BZL262163 CIP262162:CJH262163 CSL262162:CTD262163 DCH262162:DCZ262163 DMD262162:DMV262163 DVZ262162:DWR262163 EFV262162:EGN262163 EPR262162:EQJ262163 EZN262162:FAF262163 FJJ262162:FKB262163 FTF262162:FTX262163 GDB262162:GDT262163 GMX262162:GNP262163 GWT262162:GXL262163 HGP262162:HHH262163 HQL262162:HRD262163 IAH262162:IAZ262163 IKD262162:IKV262163 ITZ262162:IUR262163 JDV262162:JEN262163 JNR262162:JOJ262163 JXN262162:JYF262163 KHJ262162:KIB262163 KRF262162:KRX262163 LBB262162:LBT262163 LKX262162:LLP262163 LUT262162:LVL262163 MEP262162:MFH262163 MOL262162:MPD262163 MYH262162:MYZ262163 NID262162:NIV262163 NRZ262162:NSR262163 OBV262162:OCN262163 OLR262162:OMJ262163 OVN262162:OWF262163 PFJ262162:PGB262163 PPF262162:PPX262163 PZB262162:PZT262163 QIX262162:QJP262163 QST262162:QTL262163 RCP262162:RDH262163 RML262162:RND262163 RWH262162:RWZ262163 SGD262162:SGV262163 SPZ262162:SQR262163 SZV262162:TAN262163 TJR262162:TKJ262163 TTN262162:TUF262163 UDJ262162:UEB262163 UNF262162:UNX262163 UXB262162:UXT262163 VGX262162:VHP262163 VQT262162:VRL262163 WAP262162:WBH262163 WKL262162:WLD262163 WUH262162:WUZ262163 K327698:Y327699 HV327698:IN327699 RR327698:SJ327699 ABN327698:ACF327699 ALJ327698:AMB327699 AVF327698:AVX327699 BFB327698:BFT327699 BOX327698:BPP327699 BYT327698:BZL327699 CIP327698:CJH327699 CSL327698:CTD327699 DCH327698:DCZ327699 DMD327698:DMV327699 DVZ327698:DWR327699 EFV327698:EGN327699 EPR327698:EQJ327699 EZN327698:FAF327699 FJJ327698:FKB327699 FTF327698:FTX327699 GDB327698:GDT327699 GMX327698:GNP327699 GWT327698:GXL327699 HGP327698:HHH327699 HQL327698:HRD327699 IAH327698:IAZ327699 IKD327698:IKV327699 ITZ327698:IUR327699 JDV327698:JEN327699 JNR327698:JOJ327699 JXN327698:JYF327699 KHJ327698:KIB327699 KRF327698:KRX327699 LBB327698:LBT327699 LKX327698:LLP327699 LUT327698:LVL327699 MEP327698:MFH327699 MOL327698:MPD327699 MYH327698:MYZ327699 NID327698:NIV327699 NRZ327698:NSR327699 OBV327698:OCN327699 OLR327698:OMJ327699 OVN327698:OWF327699 PFJ327698:PGB327699 PPF327698:PPX327699 PZB327698:PZT327699 QIX327698:QJP327699 QST327698:QTL327699 RCP327698:RDH327699 RML327698:RND327699 RWH327698:RWZ327699 SGD327698:SGV327699 SPZ327698:SQR327699 SZV327698:TAN327699 TJR327698:TKJ327699 TTN327698:TUF327699 UDJ327698:UEB327699 UNF327698:UNX327699 UXB327698:UXT327699 VGX327698:VHP327699 VQT327698:VRL327699 WAP327698:WBH327699 WKL327698:WLD327699 WUH327698:WUZ327699 K393234:Y393235 HV393234:IN393235 RR393234:SJ393235 ABN393234:ACF393235 ALJ393234:AMB393235 AVF393234:AVX393235 BFB393234:BFT393235 BOX393234:BPP393235 BYT393234:BZL393235 CIP393234:CJH393235 CSL393234:CTD393235 DCH393234:DCZ393235 DMD393234:DMV393235 DVZ393234:DWR393235 EFV393234:EGN393235 EPR393234:EQJ393235 EZN393234:FAF393235 FJJ393234:FKB393235 FTF393234:FTX393235 GDB393234:GDT393235 GMX393234:GNP393235 GWT393234:GXL393235 HGP393234:HHH393235 HQL393234:HRD393235 IAH393234:IAZ393235 IKD393234:IKV393235 ITZ393234:IUR393235 JDV393234:JEN393235 JNR393234:JOJ393235 JXN393234:JYF393235 KHJ393234:KIB393235 KRF393234:KRX393235 LBB393234:LBT393235 LKX393234:LLP393235 LUT393234:LVL393235 MEP393234:MFH393235 MOL393234:MPD393235 MYH393234:MYZ393235 NID393234:NIV393235 NRZ393234:NSR393235 OBV393234:OCN393235 OLR393234:OMJ393235 OVN393234:OWF393235 PFJ393234:PGB393235 PPF393234:PPX393235 PZB393234:PZT393235 QIX393234:QJP393235 QST393234:QTL393235 RCP393234:RDH393235 RML393234:RND393235 RWH393234:RWZ393235 SGD393234:SGV393235 SPZ393234:SQR393235 SZV393234:TAN393235 TJR393234:TKJ393235 TTN393234:TUF393235 UDJ393234:UEB393235 UNF393234:UNX393235 UXB393234:UXT393235 VGX393234:VHP393235 VQT393234:VRL393235 WAP393234:WBH393235 WKL393234:WLD393235 WUH393234:WUZ393235 K458770:Y458771 HV458770:IN458771 RR458770:SJ458771 ABN458770:ACF458771 ALJ458770:AMB458771 AVF458770:AVX458771 BFB458770:BFT458771 BOX458770:BPP458771 BYT458770:BZL458771 CIP458770:CJH458771 CSL458770:CTD458771 DCH458770:DCZ458771 DMD458770:DMV458771 DVZ458770:DWR458771 EFV458770:EGN458771 EPR458770:EQJ458771 EZN458770:FAF458771 FJJ458770:FKB458771 FTF458770:FTX458771 GDB458770:GDT458771 GMX458770:GNP458771 GWT458770:GXL458771 HGP458770:HHH458771 HQL458770:HRD458771 IAH458770:IAZ458771 IKD458770:IKV458771 ITZ458770:IUR458771 JDV458770:JEN458771 JNR458770:JOJ458771 JXN458770:JYF458771 KHJ458770:KIB458771 KRF458770:KRX458771 LBB458770:LBT458771 LKX458770:LLP458771 LUT458770:LVL458771 MEP458770:MFH458771 MOL458770:MPD458771 MYH458770:MYZ458771 NID458770:NIV458771 NRZ458770:NSR458771 OBV458770:OCN458771 OLR458770:OMJ458771 OVN458770:OWF458771 PFJ458770:PGB458771 PPF458770:PPX458771 PZB458770:PZT458771 QIX458770:QJP458771 QST458770:QTL458771 RCP458770:RDH458771 RML458770:RND458771 RWH458770:RWZ458771 SGD458770:SGV458771 SPZ458770:SQR458771 SZV458770:TAN458771 TJR458770:TKJ458771 TTN458770:TUF458771 UDJ458770:UEB458771 UNF458770:UNX458771 UXB458770:UXT458771 VGX458770:VHP458771 VQT458770:VRL458771 WAP458770:WBH458771 WKL458770:WLD458771 WUH458770:WUZ458771 K524306:Y524307 HV524306:IN524307 RR524306:SJ524307 ABN524306:ACF524307 ALJ524306:AMB524307 AVF524306:AVX524307 BFB524306:BFT524307 BOX524306:BPP524307 BYT524306:BZL524307 CIP524306:CJH524307 CSL524306:CTD524307 DCH524306:DCZ524307 DMD524306:DMV524307 DVZ524306:DWR524307 EFV524306:EGN524307 EPR524306:EQJ524307 EZN524306:FAF524307 FJJ524306:FKB524307 FTF524306:FTX524307 GDB524306:GDT524307 GMX524306:GNP524307 GWT524306:GXL524307 HGP524306:HHH524307 HQL524306:HRD524307 IAH524306:IAZ524307 IKD524306:IKV524307 ITZ524306:IUR524307 JDV524306:JEN524307 JNR524306:JOJ524307 JXN524306:JYF524307 KHJ524306:KIB524307 KRF524306:KRX524307 LBB524306:LBT524307 LKX524306:LLP524307 LUT524306:LVL524307 MEP524306:MFH524307 MOL524306:MPD524307 MYH524306:MYZ524307 NID524306:NIV524307 NRZ524306:NSR524307 OBV524306:OCN524307 OLR524306:OMJ524307 OVN524306:OWF524307 PFJ524306:PGB524307 PPF524306:PPX524307 PZB524306:PZT524307 QIX524306:QJP524307 QST524306:QTL524307 RCP524306:RDH524307 RML524306:RND524307 RWH524306:RWZ524307 SGD524306:SGV524307 SPZ524306:SQR524307 SZV524306:TAN524307 TJR524306:TKJ524307 TTN524306:TUF524307 UDJ524306:UEB524307 UNF524306:UNX524307 UXB524306:UXT524307 VGX524306:VHP524307 VQT524306:VRL524307 WAP524306:WBH524307 WKL524306:WLD524307 WUH524306:WUZ524307 K589842:Y589843 HV589842:IN589843 RR589842:SJ589843 ABN589842:ACF589843 ALJ589842:AMB589843 AVF589842:AVX589843 BFB589842:BFT589843 BOX589842:BPP589843 BYT589842:BZL589843 CIP589842:CJH589843 CSL589842:CTD589843 DCH589842:DCZ589843 DMD589842:DMV589843 DVZ589842:DWR589843 EFV589842:EGN589843 EPR589842:EQJ589843 EZN589842:FAF589843 FJJ589842:FKB589843 FTF589842:FTX589843 GDB589842:GDT589843 GMX589842:GNP589843 GWT589842:GXL589843 HGP589842:HHH589843 HQL589842:HRD589843 IAH589842:IAZ589843 IKD589842:IKV589843 ITZ589842:IUR589843 JDV589842:JEN589843 JNR589842:JOJ589843 JXN589842:JYF589843 KHJ589842:KIB589843 KRF589842:KRX589843 LBB589842:LBT589843 LKX589842:LLP589843 LUT589842:LVL589843 MEP589842:MFH589843 MOL589842:MPD589843 MYH589842:MYZ589843 NID589842:NIV589843 NRZ589842:NSR589843 OBV589842:OCN589843 OLR589842:OMJ589843 OVN589842:OWF589843 PFJ589842:PGB589843 PPF589842:PPX589843 PZB589842:PZT589843 QIX589842:QJP589843 QST589842:QTL589843 RCP589842:RDH589843 RML589842:RND589843 RWH589842:RWZ589843 SGD589842:SGV589843 SPZ589842:SQR589843 SZV589842:TAN589843 TJR589842:TKJ589843 TTN589842:TUF589843 UDJ589842:UEB589843 UNF589842:UNX589843 UXB589842:UXT589843 VGX589842:VHP589843 VQT589842:VRL589843 WAP589842:WBH589843 WKL589842:WLD589843 WUH589842:WUZ589843 K655378:Y655379 HV655378:IN655379 RR655378:SJ655379 ABN655378:ACF655379 ALJ655378:AMB655379 AVF655378:AVX655379 BFB655378:BFT655379 BOX655378:BPP655379 BYT655378:BZL655379 CIP655378:CJH655379 CSL655378:CTD655379 DCH655378:DCZ655379 DMD655378:DMV655379 DVZ655378:DWR655379 EFV655378:EGN655379 EPR655378:EQJ655379 EZN655378:FAF655379 FJJ655378:FKB655379 FTF655378:FTX655379 GDB655378:GDT655379 GMX655378:GNP655379 GWT655378:GXL655379 HGP655378:HHH655379 HQL655378:HRD655379 IAH655378:IAZ655379 IKD655378:IKV655379 ITZ655378:IUR655379 JDV655378:JEN655379 JNR655378:JOJ655379 JXN655378:JYF655379 KHJ655378:KIB655379 KRF655378:KRX655379 LBB655378:LBT655379 LKX655378:LLP655379 LUT655378:LVL655379 MEP655378:MFH655379 MOL655378:MPD655379 MYH655378:MYZ655379 NID655378:NIV655379 NRZ655378:NSR655379 OBV655378:OCN655379 OLR655378:OMJ655379 OVN655378:OWF655379 PFJ655378:PGB655379 PPF655378:PPX655379 PZB655378:PZT655379 QIX655378:QJP655379 QST655378:QTL655379 RCP655378:RDH655379 RML655378:RND655379 RWH655378:RWZ655379 SGD655378:SGV655379 SPZ655378:SQR655379 SZV655378:TAN655379 TJR655378:TKJ655379 TTN655378:TUF655379 UDJ655378:UEB655379 UNF655378:UNX655379 UXB655378:UXT655379 VGX655378:VHP655379 VQT655378:VRL655379 WAP655378:WBH655379 WKL655378:WLD655379 WUH655378:WUZ655379 K720914:Y720915 HV720914:IN720915 RR720914:SJ720915 ABN720914:ACF720915 ALJ720914:AMB720915 AVF720914:AVX720915 BFB720914:BFT720915 BOX720914:BPP720915 BYT720914:BZL720915 CIP720914:CJH720915 CSL720914:CTD720915 DCH720914:DCZ720915 DMD720914:DMV720915 DVZ720914:DWR720915 EFV720914:EGN720915 EPR720914:EQJ720915 EZN720914:FAF720915 FJJ720914:FKB720915 FTF720914:FTX720915 GDB720914:GDT720915 GMX720914:GNP720915 GWT720914:GXL720915 HGP720914:HHH720915 HQL720914:HRD720915 IAH720914:IAZ720915 IKD720914:IKV720915 ITZ720914:IUR720915 JDV720914:JEN720915 JNR720914:JOJ720915 JXN720914:JYF720915 KHJ720914:KIB720915 KRF720914:KRX720915 LBB720914:LBT720915 LKX720914:LLP720915 LUT720914:LVL720915 MEP720914:MFH720915 MOL720914:MPD720915 MYH720914:MYZ720915 NID720914:NIV720915 NRZ720914:NSR720915 OBV720914:OCN720915 OLR720914:OMJ720915 OVN720914:OWF720915 PFJ720914:PGB720915 PPF720914:PPX720915 PZB720914:PZT720915 QIX720914:QJP720915 QST720914:QTL720915 RCP720914:RDH720915 RML720914:RND720915 RWH720914:RWZ720915 SGD720914:SGV720915 SPZ720914:SQR720915 SZV720914:TAN720915 TJR720914:TKJ720915 TTN720914:TUF720915 UDJ720914:UEB720915 UNF720914:UNX720915 UXB720914:UXT720915 VGX720914:VHP720915 VQT720914:VRL720915 WAP720914:WBH720915 WKL720914:WLD720915 WUH720914:WUZ720915 K786450:Y786451 HV786450:IN786451 RR786450:SJ786451 ABN786450:ACF786451 ALJ786450:AMB786451 AVF786450:AVX786451 BFB786450:BFT786451 BOX786450:BPP786451 BYT786450:BZL786451 CIP786450:CJH786451 CSL786450:CTD786451 DCH786450:DCZ786451 DMD786450:DMV786451 DVZ786450:DWR786451 EFV786450:EGN786451 EPR786450:EQJ786451 EZN786450:FAF786451 FJJ786450:FKB786451 FTF786450:FTX786451 GDB786450:GDT786451 GMX786450:GNP786451 GWT786450:GXL786451 HGP786450:HHH786451 HQL786450:HRD786451 IAH786450:IAZ786451 IKD786450:IKV786451 ITZ786450:IUR786451 JDV786450:JEN786451 JNR786450:JOJ786451 JXN786450:JYF786451 KHJ786450:KIB786451 KRF786450:KRX786451 LBB786450:LBT786451 LKX786450:LLP786451 LUT786450:LVL786451 MEP786450:MFH786451 MOL786450:MPD786451 MYH786450:MYZ786451 NID786450:NIV786451 NRZ786450:NSR786451 OBV786450:OCN786451 OLR786450:OMJ786451 OVN786450:OWF786451 PFJ786450:PGB786451 PPF786450:PPX786451 PZB786450:PZT786451 QIX786450:QJP786451 QST786450:QTL786451 RCP786450:RDH786451 RML786450:RND786451 RWH786450:RWZ786451 SGD786450:SGV786451 SPZ786450:SQR786451 SZV786450:TAN786451 TJR786450:TKJ786451 TTN786450:TUF786451 UDJ786450:UEB786451 UNF786450:UNX786451 UXB786450:UXT786451 VGX786450:VHP786451 VQT786450:VRL786451 WAP786450:WBH786451 WKL786450:WLD786451 WUH786450:WUZ786451 K851986:Y851987 HV851986:IN851987 RR851986:SJ851987 ABN851986:ACF851987 ALJ851986:AMB851987 AVF851986:AVX851987 BFB851986:BFT851987 BOX851986:BPP851987 BYT851986:BZL851987 CIP851986:CJH851987 CSL851986:CTD851987 DCH851986:DCZ851987 DMD851986:DMV851987 DVZ851986:DWR851987 EFV851986:EGN851987 EPR851986:EQJ851987 EZN851986:FAF851987 FJJ851986:FKB851987 FTF851986:FTX851987 GDB851986:GDT851987 GMX851986:GNP851987 GWT851986:GXL851987 HGP851986:HHH851987 HQL851986:HRD851987 IAH851986:IAZ851987 IKD851986:IKV851987 ITZ851986:IUR851987 JDV851986:JEN851987 JNR851986:JOJ851987 JXN851986:JYF851987 KHJ851986:KIB851987 KRF851986:KRX851987 LBB851986:LBT851987 LKX851986:LLP851987 LUT851986:LVL851987 MEP851986:MFH851987 MOL851986:MPD851987 MYH851986:MYZ851987 NID851986:NIV851987 NRZ851986:NSR851987 OBV851986:OCN851987 OLR851986:OMJ851987 OVN851986:OWF851987 PFJ851986:PGB851987 PPF851986:PPX851987 PZB851986:PZT851987 QIX851986:QJP851987 QST851986:QTL851987 RCP851986:RDH851987 RML851986:RND851987 RWH851986:RWZ851987 SGD851986:SGV851987 SPZ851986:SQR851987 SZV851986:TAN851987 TJR851986:TKJ851987 TTN851986:TUF851987 UDJ851986:UEB851987 UNF851986:UNX851987 UXB851986:UXT851987 VGX851986:VHP851987 VQT851986:VRL851987 WAP851986:WBH851987 WKL851986:WLD851987 WUH851986:WUZ851987 K917522:Y917523 HV917522:IN917523 RR917522:SJ917523 ABN917522:ACF917523 ALJ917522:AMB917523 AVF917522:AVX917523 BFB917522:BFT917523 BOX917522:BPP917523 BYT917522:BZL917523 CIP917522:CJH917523 CSL917522:CTD917523 DCH917522:DCZ917523 DMD917522:DMV917523 DVZ917522:DWR917523 EFV917522:EGN917523 EPR917522:EQJ917523 EZN917522:FAF917523 FJJ917522:FKB917523 FTF917522:FTX917523 GDB917522:GDT917523 GMX917522:GNP917523 GWT917522:GXL917523 HGP917522:HHH917523 HQL917522:HRD917523 IAH917522:IAZ917523 IKD917522:IKV917523 ITZ917522:IUR917523 JDV917522:JEN917523 JNR917522:JOJ917523 JXN917522:JYF917523 KHJ917522:KIB917523 KRF917522:KRX917523 LBB917522:LBT917523 LKX917522:LLP917523 LUT917522:LVL917523 MEP917522:MFH917523 MOL917522:MPD917523 MYH917522:MYZ917523 NID917522:NIV917523 NRZ917522:NSR917523 OBV917522:OCN917523 OLR917522:OMJ917523 OVN917522:OWF917523 PFJ917522:PGB917523 PPF917522:PPX917523 PZB917522:PZT917523 QIX917522:QJP917523 QST917522:QTL917523 RCP917522:RDH917523 RML917522:RND917523 RWH917522:RWZ917523 SGD917522:SGV917523 SPZ917522:SQR917523 SZV917522:TAN917523 TJR917522:TKJ917523 TTN917522:TUF917523 UDJ917522:UEB917523 UNF917522:UNX917523 UXB917522:UXT917523 VGX917522:VHP917523 VQT917522:VRL917523 WAP917522:WBH917523 WKL917522:WLD917523 WUH917522:WUZ917523 K983058:Y983059 HV983058:IN983059 RR983058:SJ983059 ABN983058:ACF983059 ALJ983058:AMB983059 AVF983058:AVX983059 BFB983058:BFT983059 BOX983058:BPP983059 BYT983058:BZL983059 CIP983058:CJH983059 CSL983058:CTD983059 DCH983058:DCZ983059 DMD983058:DMV983059 DVZ983058:DWR983059 EFV983058:EGN983059 EPR983058:EQJ983059 EZN983058:FAF983059 FJJ983058:FKB983059 FTF983058:FTX983059 GDB983058:GDT983059 GMX983058:GNP983059 GWT983058:GXL983059 HGP983058:HHH983059 HQL983058:HRD983059 IAH983058:IAZ983059 IKD983058:IKV983059 ITZ983058:IUR983059 JDV983058:JEN983059 JNR983058:JOJ983059 JXN983058:JYF983059 KHJ983058:KIB983059 KRF983058:KRX983059 LBB983058:LBT983059 LKX983058:LLP983059 LUT983058:LVL983059 MEP983058:MFH983059 MOL983058:MPD983059 MYH983058:MYZ983059 NID983058:NIV983059 NRZ983058:NSR983059 OBV983058:OCN983059 OLR983058:OMJ983059 OVN983058:OWF983059 PFJ983058:PGB983059 PPF983058:PPX983059 PZB983058:PZT983059 QIX983058:QJP983059 QST983058:QTL983059 RCP983058:RDH983059 RML983058:RND983059 RWH983058:RWZ983059 SGD983058:SGV983059 SPZ983058:SQR983059 SZV983058:TAN983059 TJR983058:TKJ983059 TTN983058:TUF983059 UDJ983058:UEB983059 UNF983058:UNX983059 UXB983058:UXT983059 VGX983058:VHP983059 VQT983058:VRL983059 WAP983058:WBH983059 WKL983058:WLD983059 WUH983058:WUZ983059 N65549:N65552 HY65549:HY65552 RU65549:RU65552 ABQ65549:ABQ65552 ALM65549:ALM65552 AVI65549:AVI65552 BFE65549:BFE65552 BPA65549:BPA65552 BYW65549:BYW65552 CIS65549:CIS65552 CSO65549:CSO65552 DCK65549:DCK65552 DMG65549:DMG65552 DWC65549:DWC65552 EFY65549:EFY65552 EPU65549:EPU65552 EZQ65549:EZQ65552 FJM65549:FJM65552 FTI65549:FTI65552 GDE65549:GDE65552 GNA65549:GNA65552 GWW65549:GWW65552 HGS65549:HGS65552 HQO65549:HQO65552 IAK65549:IAK65552 IKG65549:IKG65552 IUC65549:IUC65552 JDY65549:JDY65552 JNU65549:JNU65552 JXQ65549:JXQ65552 KHM65549:KHM65552 KRI65549:KRI65552 LBE65549:LBE65552 LLA65549:LLA65552 LUW65549:LUW65552 MES65549:MES65552 MOO65549:MOO65552 MYK65549:MYK65552 NIG65549:NIG65552 NSC65549:NSC65552 OBY65549:OBY65552 OLU65549:OLU65552 OVQ65549:OVQ65552 PFM65549:PFM65552 PPI65549:PPI65552 PZE65549:PZE65552 QJA65549:QJA65552 QSW65549:QSW65552 RCS65549:RCS65552 RMO65549:RMO65552 RWK65549:RWK65552 SGG65549:SGG65552 SQC65549:SQC65552 SZY65549:SZY65552 TJU65549:TJU65552 TTQ65549:TTQ65552 UDM65549:UDM65552 UNI65549:UNI65552 UXE65549:UXE65552 VHA65549:VHA65552 VQW65549:VQW65552 WAS65549:WAS65552 WKO65549:WKO65552 WUK65549:WUK65552 N131085:N131088 HY131085:HY131088 RU131085:RU131088 ABQ131085:ABQ131088 ALM131085:ALM131088 AVI131085:AVI131088 BFE131085:BFE131088 BPA131085:BPA131088 BYW131085:BYW131088 CIS131085:CIS131088 CSO131085:CSO131088 DCK131085:DCK131088 DMG131085:DMG131088 DWC131085:DWC131088 EFY131085:EFY131088 EPU131085:EPU131088 EZQ131085:EZQ131088 FJM131085:FJM131088 FTI131085:FTI131088 GDE131085:GDE131088 GNA131085:GNA131088 GWW131085:GWW131088 HGS131085:HGS131088 HQO131085:HQO131088 IAK131085:IAK131088 IKG131085:IKG131088 IUC131085:IUC131088 JDY131085:JDY131088 JNU131085:JNU131088 JXQ131085:JXQ131088 KHM131085:KHM131088 KRI131085:KRI131088 LBE131085:LBE131088 LLA131085:LLA131088 LUW131085:LUW131088 MES131085:MES131088 MOO131085:MOO131088 MYK131085:MYK131088 NIG131085:NIG131088 NSC131085:NSC131088 OBY131085:OBY131088 OLU131085:OLU131088 OVQ131085:OVQ131088 PFM131085:PFM131088 PPI131085:PPI131088 PZE131085:PZE131088 QJA131085:QJA131088 QSW131085:QSW131088 RCS131085:RCS131088 RMO131085:RMO131088 RWK131085:RWK131088 SGG131085:SGG131088 SQC131085:SQC131088 SZY131085:SZY131088 TJU131085:TJU131088 TTQ131085:TTQ131088 UDM131085:UDM131088 UNI131085:UNI131088 UXE131085:UXE131088 VHA131085:VHA131088 VQW131085:VQW131088 WAS131085:WAS131088 WKO131085:WKO131088 WUK131085:WUK131088 N196621:N196624 HY196621:HY196624 RU196621:RU196624 ABQ196621:ABQ196624 ALM196621:ALM196624 AVI196621:AVI196624 BFE196621:BFE196624 BPA196621:BPA196624 BYW196621:BYW196624 CIS196621:CIS196624 CSO196621:CSO196624 DCK196621:DCK196624 DMG196621:DMG196624 DWC196621:DWC196624 EFY196621:EFY196624 EPU196621:EPU196624 EZQ196621:EZQ196624 FJM196621:FJM196624 FTI196621:FTI196624 GDE196621:GDE196624 GNA196621:GNA196624 GWW196621:GWW196624 HGS196621:HGS196624 HQO196621:HQO196624 IAK196621:IAK196624 IKG196621:IKG196624 IUC196621:IUC196624 JDY196621:JDY196624 JNU196621:JNU196624 JXQ196621:JXQ196624 KHM196621:KHM196624 KRI196621:KRI196624 LBE196621:LBE196624 LLA196621:LLA196624 LUW196621:LUW196624 MES196621:MES196624 MOO196621:MOO196624 MYK196621:MYK196624 NIG196621:NIG196624 NSC196621:NSC196624 OBY196621:OBY196624 OLU196621:OLU196624 OVQ196621:OVQ196624 PFM196621:PFM196624 PPI196621:PPI196624 PZE196621:PZE196624 QJA196621:QJA196624 QSW196621:QSW196624 RCS196621:RCS196624 RMO196621:RMO196624 RWK196621:RWK196624 SGG196621:SGG196624 SQC196621:SQC196624 SZY196621:SZY196624 TJU196621:TJU196624 TTQ196621:TTQ196624 UDM196621:UDM196624 UNI196621:UNI196624 UXE196621:UXE196624 VHA196621:VHA196624 VQW196621:VQW196624 WAS196621:WAS196624 WKO196621:WKO196624 WUK196621:WUK196624 N262157:N262160 HY262157:HY262160 RU262157:RU262160 ABQ262157:ABQ262160 ALM262157:ALM262160 AVI262157:AVI262160 BFE262157:BFE262160 BPA262157:BPA262160 BYW262157:BYW262160 CIS262157:CIS262160 CSO262157:CSO262160 DCK262157:DCK262160 DMG262157:DMG262160 DWC262157:DWC262160 EFY262157:EFY262160 EPU262157:EPU262160 EZQ262157:EZQ262160 FJM262157:FJM262160 FTI262157:FTI262160 GDE262157:GDE262160 GNA262157:GNA262160 GWW262157:GWW262160 HGS262157:HGS262160 HQO262157:HQO262160 IAK262157:IAK262160 IKG262157:IKG262160 IUC262157:IUC262160 JDY262157:JDY262160 JNU262157:JNU262160 JXQ262157:JXQ262160 KHM262157:KHM262160 KRI262157:KRI262160 LBE262157:LBE262160 LLA262157:LLA262160 LUW262157:LUW262160 MES262157:MES262160 MOO262157:MOO262160 MYK262157:MYK262160 NIG262157:NIG262160 NSC262157:NSC262160 OBY262157:OBY262160 OLU262157:OLU262160 OVQ262157:OVQ262160 PFM262157:PFM262160 PPI262157:PPI262160 PZE262157:PZE262160 QJA262157:QJA262160 QSW262157:QSW262160 RCS262157:RCS262160 RMO262157:RMO262160 RWK262157:RWK262160 SGG262157:SGG262160 SQC262157:SQC262160 SZY262157:SZY262160 TJU262157:TJU262160 TTQ262157:TTQ262160 UDM262157:UDM262160 UNI262157:UNI262160 UXE262157:UXE262160 VHA262157:VHA262160 VQW262157:VQW262160 WAS262157:WAS262160 WKO262157:WKO262160 WUK262157:WUK262160 N327693:N327696 HY327693:HY327696 RU327693:RU327696 ABQ327693:ABQ327696 ALM327693:ALM327696 AVI327693:AVI327696 BFE327693:BFE327696 BPA327693:BPA327696 BYW327693:BYW327696 CIS327693:CIS327696 CSO327693:CSO327696 DCK327693:DCK327696 DMG327693:DMG327696 DWC327693:DWC327696 EFY327693:EFY327696 EPU327693:EPU327696 EZQ327693:EZQ327696 FJM327693:FJM327696 FTI327693:FTI327696 GDE327693:GDE327696 GNA327693:GNA327696 GWW327693:GWW327696 HGS327693:HGS327696 HQO327693:HQO327696 IAK327693:IAK327696 IKG327693:IKG327696 IUC327693:IUC327696 JDY327693:JDY327696 JNU327693:JNU327696 JXQ327693:JXQ327696 KHM327693:KHM327696 KRI327693:KRI327696 LBE327693:LBE327696 LLA327693:LLA327696 LUW327693:LUW327696 MES327693:MES327696 MOO327693:MOO327696 MYK327693:MYK327696 NIG327693:NIG327696 NSC327693:NSC327696 OBY327693:OBY327696 OLU327693:OLU327696 OVQ327693:OVQ327696 PFM327693:PFM327696 PPI327693:PPI327696 PZE327693:PZE327696 QJA327693:QJA327696 QSW327693:QSW327696 RCS327693:RCS327696 RMO327693:RMO327696 RWK327693:RWK327696 SGG327693:SGG327696 SQC327693:SQC327696 SZY327693:SZY327696 TJU327693:TJU327696 TTQ327693:TTQ327696 UDM327693:UDM327696 UNI327693:UNI327696 UXE327693:UXE327696 VHA327693:VHA327696 VQW327693:VQW327696 WAS327693:WAS327696 WKO327693:WKO327696 WUK327693:WUK327696 N393229:N393232 HY393229:HY393232 RU393229:RU393232 ABQ393229:ABQ393232 ALM393229:ALM393232 AVI393229:AVI393232 BFE393229:BFE393232 BPA393229:BPA393232 BYW393229:BYW393232 CIS393229:CIS393232 CSO393229:CSO393232 DCK393229:DCK393232 DMG393229:DMG393232 DWC393229:DWC393232 EFY393229:EFY393232 EPU393229:EPU393232 EZQ393229:EZQ393232 FJM393229:FJM393232 FTI393229:FTI393232 GDE393229:GDE393232 GNA393229:GNA393232 GWW393229:GWW393232 HGS393229:HGS393232 HQO393229:HQO393232 IAK393229:IAK393232 IKG393229:IKG393232 IUC393229:IUC393232 JDY393229:JDY393232 JNU393229:JNU393232 JXQ393229:JXQ393232 KHM393229:KHM393232 KRI393229:KRI393232 LBE393229:LBE393232 LLA393229:LLA393232 LUW393229:LUW393232 MES393229:MES393232 MOO393229:MOO393232 MYK393229:MYK393232 NIG393229:NIG393232 NSC393229:NSC393232 OBY393229:OBY393232 OLU393229:OLU393232 OVQ393229:OVQ393232 PFM393229:PFM393232 PPI393229:PPI393232 PZE393229:PZE393232 QJA393229:QJA393232 QSW393229:QSW393232 RCS393229:RCS393232 RMO393229:RMO393232 RWK393229:RWK393232 SGG393229:SGG393232 SQC393229:SQC393232 SZY393229:SZY393232 TJU393229:TJU393232 TTQ393229:TTQ393232 UDM393229:UDM393232 UNI393229:UNI393232 UXE393229:UXE393232 VHA393229:VHA393232 VQW393229:VQW393232 WAS393229:WAS393232 WKO393229:WKO393232 WUK393229:WUK393232 N458765:N458768 HY458765:HY458768 RU458765:RU458768 ABQ458765:ABQ458768 ALM458765:ALM458768 AVI458765:AVI458768 BFE458765:BFE458768 BPA458765:BPA458768 BYW458765:BYW458768 CIS458765:CIS458768 CSO458765:CSO458768 DCK458765:DCK458768 DMG458765:DMG458768 DWC458765:DWC458768 EFY458765:EFY458768 EPU458765:EPU458768 EZQ458765:EZQ458768 FJM458765:FJM458768 FTI458765:FTI458768 GDE458765:GDE458768 GNA458765:GNA458768 GWW458765:GWW458768 HGS458765:HGS458768 HQO458765:HQO458768 IAK458765:IAK458768 IKG458765:IKG458768 IUC458765:IUC458768 JDY458765:JDY458768 JNU458765:JNU458768 JXQ458765:JXQ458768 KHM458765:KHM458768 KRI458765:KRI458768 LBE458765:LBE458768 LLA458765:LLA458768 LUW458765:LUW458768 MES458765:MES458768 MOO458765:MOO458768 MYK458765:MYK458768 NIG458765:NIG458768 NSC458765:NSC458768 OBY458765:OBY458768 OLU458765:OLU458768 OVQ458765:OVQ458768 PFM458765:PFM458768 PPI458765:PPI458768 PZE458765:PZE458768 QJA458765:QJA458768 QSW458765:QSW458768 RCS458765:RCS458768 RMO458765:RMO458768 RWK458765:RWK458768 SGG458765:SGG458768 SQC458765:SQC458768 SZY458765:SZY458768 TJU458765:TJU458768 TTQ458765:TTQ458768 UDM458765:UDM458768 UNI458765:UNI458768 UXE458765:UXE458768 VHA458765:VHA458768 VQW458765:VQW458768 WAS458765:WAS458768 WKO458765:WKO458768 WUK458765:WUK458768 N524301:N524304 HY524301:HY524304 RU524301:RU524304 ABQ524301:ABQ524304 ALM524301:ALM524304 AVI524301:AVI524304 BFE524301:BFE524304 BPA524301:BPA524304 BYW524301:BYW524304 CIS524301:CIS524304 CSO524301:CSO524304 DCK524301:DCK524304 DMG524301:DMG524304 DWC524301:DWC524304 EFY524301:EFY524304 EPU524301:EPU524304 EZQ524301:EZQ524304 FJM524301:FJM524304 FTI524301:FTI524304 GDE524301:GDE524304 GNA524301:GNA524304 GWW524301:GWW524304 HGS524301:HGS524304 HQO524301:HQO524304 IAK524301:IAK524304 IKG524301:IKG524304 IUC524301:IUC524304 JDY524301:JDY524304 JNU524301:JNU524304 JXQ524301:JXQ524304 KHM524301:KHM524304 KRI524301:KRI524304 LBE524301:LBE524304 LLA524301:LLA524304 LUW524301:LUW524304 MES524301:MES524304 MOO524301:MOO524304 MYK524301:MYK524304 NIG524301:NIG524304 NSC524301:NSC524304 OBY524301:OBY524304 OLU524301:OLU524304 OVQ524301:OVQ524304 PFM524301:PFM524304 PPI524301:PPI524304 PZE524301:PZE524304 QJA524301:QJA524304 QSW524301:QSW524304 RCS524301:RCS524304 RMO524301:RMO524304 RWK524301:RWK524304 SGG524301:SGG524304 SQC524301:SQC524304 SZY524301:SZY524304 TJU524301:TJU524304 TTQ524301:TTQ524304 UDM524301:UDM524304 UNI524301:UNI524304 UXE524301:UXE524304 VHA524301:VHA524304 VQW524301:VQW524304 WAS524301:WAS524304 WKO524301:WKO524304 WUK524301:WUK524304 N589837:N589840 HY589837:HY589840 RU589837:RU589840 ABQ589837:ABQ589840 ALM589837:ALM589840 AVI589837:AVI589840 BFE589837:BFE589840 BPA589837:BPA589840 BYW589837:BYW589840 CIS589837:CIS589840 CSO589837:CSO589840 DCK589837:DCK589840 DMG589837:DMG589840 DWC589837:DWC589840 EFY589837:EFY589840 EPU589837:EPU589840 EZQ589837:EZQ589840 FJM589837:FJM589840 FTI589837:FTI589840 GDE589837:GDE589840 GNA589837:GNA589840 GWW589837:GWW589840 HGS589837:HGS589840 HQO589837:HQO589840 IAK589837:IAK589840 IKG589837:IKG589840 IUC589837:IUC589840 JDY589837:JDY589840 JNU589837:JNU589840 JXQ589837:JXQ589840 KHM589837:KHM589840 KRI589837:KRI589840 LBE589837:LBE589840 LLA589837:LLA589840 LUW589837:LUW589840 MES589837:MES589840 MOO589837:MOO589840 MYK589837:MYK589840 NIG589837:NIG589840 NSC589837:NSC589840 OBY589837:OBY589840 OLU589837:OLU589840 OVQ589837:OVQ589840 PFM589837:PFM589840 PPI589837:PPI589840 PZE589837:PZE589840 QJA589837:QJA589840 QSW589837:QSW589840 RCS589837:RCS589840 RMO589837:RMO589840 RWK589837:RWK589840 SGG589837:SGG589840 SQC589837:SQC589840 SZY589837:SZY589840 TJU589837:TJU589840 TTQ589837:TTQ589840 UDM589837:UDM589840 UNI589837:UNI589840 UXE589837:UXE589840 VHA589837:VHA589840 VQW589837:VQW589840 WAS589837:WAS589840 WKO589837:WKO589840 WUK589837:WUK589840 N655373:N655376 HY655373:HY655376 RU655373:RU655376 ABQ655373:ABQ655376 ALM655373:ALM655376 AVI655373:AVI655376 BFE655373:BFE655376 BPA655373:BPA655376 BYW655373:BYW655376 CIS655373:CIS655376 CSO655373:CSO655376 DCK655373:DCK655376 DMG655373:DMG655376 DWC655373:DWC655376 EFY655373:EFY655376 EPU655373:EPU655376 EZQ655373:EZQ655376 FJM655373:FJM655376 FTI655373:FTI655376 GDE655373:GDE655376 GNA655373:GNA655376 GWW655373:GWW655376 HGS655373:HGS655376 HQO655373:HQO655376 IAK655373:IAK655376 IKG655373:IKG655376 IUC655373:IUC655376 JDY655373:JDY655376 JNU655373:JNU655376 JXQ655373:JXQ655376 KHM655373:KHM655376 KRI655373:KRI655376 LBE655373:LBE655376 LLA655373:LLA655376 LUW655373:LUW655376 MES655373:MES655376 MOO655373:MOO655376 MYK655373:MYK655376 NIG655373:NIG655376 NSC655373:NSC655376 OBY655373:OBY655376 OLU655373:OLU655376 OVQ655373:OVQ655376 PFM655373:PFM655376 PPI655373:PPI655376 PZE655373:PZE655376 QJA655373:QJA655376 QSW655373:QSW655376 RCS655373:RCS655376 RMO655373:RMO655376 RWK655373:RWK655376 SGG655373:SGG655376 SQC655373:SQC655376 SZY655373:SZY655376 TJU655373:TJU655376 TTQ655373:TTQ655376 UDM655373:UDM655376 UNI655373:UNI655376 UXE655373:UXE655376 VHA655373:VHA655376 VQW655373:VQW655376 WAS655373:WAS655376 WKO655373:WKO655376 WUK655373:WUK655376 N720909:N720912 HY720909:HY720912 RU720909:RU720912 ABQ720909:ABQ720912 ALM720909:ALM720912 AVI720909:AVI720912 BFE720909:BFE720912 BPA720909:BPA720912 BYW720909:BYW720912 CIS720909:CIS720912 CSO720909:CSO720912 DCK720909:DCK720912 DMG720909:DMG720912 DWC720909:DWC720912 EFY720909:EFY720912 EPU720909:EPU720912 EZQ720909:EZQ720912 FJM720909:FJM720912 FTI720909:FTI720912 GDE720909:GDE720912 GNA720909:GNA720912 GWW720909:GWW720912 HGS720909:HGS720912 HQO720909:HQO720912 IAK720909:IAK720912 IKG720909:IKG720912 IUC720909:IUC720912 JDY720909:JDY720912 JNU720909:JNU720912 JXQ720909:JXQ720912 KHM720909:KHM720912 KRI720909:KRI720912 LBE720909:LBE720912 LLA720909:LLA720912 LUW720909:LUW720912 MES720909:MES720912 MOO720909:MOO720912 MYK720909:MYK720912 NIG720909:NIG720912 NSC720909:NSC720912 OBY720909:OBY720912 OLU720909:OLU720912 OVQ720909:OVQ720912 PFM720909:PFM720912 PPI720909:PPI720912 PZE720909:PZE720912 QJA720909:QJA720912 QSW720909:QSW720912 RCS720909:RCS720912 RMO720909:RMO720912 RWK720909:RWK720912 SGG720909:SGG720912 SQC720909:SQC720912 SZY720909:SZY720912 TJU720909:TJU720912 TTQ720909:TTQ720912 UDM720909:UDM720912 UNI720909:UNI720912 UXE720909:UXE720912 VHA720909:VHA720912 VQW720909:VQW720912 WAS720909:WAS720912 WKO720909:WKO720912 WUK720909:WUK720912 N786445:N786448 HY786445:HY786448 RU786445:RU786448 ABQ786445:ABQ786448 ALM786445:ALM786448 AVI786445:AVI786448 BFE786445:BFE786448 BPA786445:BPA786448 BYW786445:BYW786448 CIS786445:CIS786448 CSO786445:CSO786448 DCK786445:DCK786448 DMG786445:DMG786448 DWC786445:DWC786448 EFY786445:EFY786448 EPU786445:EPU786448 EZQ786445:EZQ786448 FJM786445:FJM786448 FTI786445:FTI786448 GDE786445:GDE786448 GNA786445:GNA786448 GWW786445:GWW786448 HGS786445:HGS786448 HQO786445:HQO786448 IAK786445:IAK786448 IKG786445:IKG786448 IUC786445:IUC786448 JDY786445:JDY786448 JNU786445:JNU786448 JXQ786445:JXQ786448 KHM786445:KHM786448 KRI786445:KRI786448 LBE786445:LBE786448 LLA786445:LLA786448 LUW786445:LUW786448 MES786445:MES786448 MOO786445:MOO786448 MYK786445:MYK786448 NIG786445:NIG786448 NSC786445:NSC786448 OBY786445:OBY786448 OLU786445:OLU786448 OVQ786445:OVQ786448 PFM786445:PFM786448 PPI786445:PPI786448 PZE786445:PZE786448 QJA786445:QJA786448 QSW786445:QSW786448 RCS786445:RCS786448 RMO786445:RMO786448 RWK786445:RWK786448 SGG786445:SGG786448 SQC786445:SQC786448 SZY786445:SZY786448 TJU786445:TJU786448 TTQ786445:TTQ786448 UDM786445:UDM786448 UNI786445:UNI786448 UXE786445:UXE786448 VHA786445:VHA786448 VQW786445:VQW786448 WAS786445:WAS786448 WKO786445:WKO786448 WUK786445:WUK786448 N851981:N851984 HY851981:HY851984 RU851981:RU851984 ABQ851981:ABQ851984 ALM851981:ALM851984 AVI851981:AVI851984 BFE851981:BFE851984 BPA851981:BPA851984 BYW851981:BYW851984 CIS851981:CIS851984 CSO851981:CSO851984 DCK851981:DCK851984 DMG851981:DMG851984 DWC851981:DWC851984 EFY851981:EFY851984 EPU851981:EPU851984 EZQ851981:EZQ851984 FJM851981:FJM851984 FTI851981:FTI851984 GDE851981:GDE851984 GNA851981:GNA851984 GWW851981:GWW851984 HGS851981:HGS851984 HQO851981:HQO851984 IAK851981:IAK851984 IKG851981:IKG851984 IUC851981:IUC851984 JDY851981:JDY851984 JNU851981:JNU851984 JXQ851981:JXQ851984 KHM851981:KHM851984 KRI851981:KRI851984 LBE851981:LBE851984 LLA851981:LLA851984 LUW851981:LUW851984 MES851981:MES851984 MOO851981:MOO851984 MYK851981:MYK851984 NIG851981:NIG851984 NSC851981:NSC851984 OBY851981:OBY851984 OLU851981:OLU851984 OVQ851981:OVQ851984 PFM851981:PFM851984 PPI851981:PPI851984 PZE851981:PZE851984 QJA851981:QJA851984 QSW851981:QSW851984 RCS851981:RCS851984 RMO851981:RMO851984 RWK851981:RWK851984 SGG851981:SGG851984 SQC851981:SQC851984 SZY851981:SZY851984 TJU851981:TJU851984 TTQ851981:TTQ851984 UDM851981:UDM851984 UNI851981:UNI851984 UXE851981:UXE851984 VHA851981:VHA851984 VQW851981:VQW851984 WAS851981:WAS851984 WKO851981:WKO851984 WUK851981:WUK851984 N917517:N917520 HY917517:HY917520 RU917517:RU917520 ABQ917517:ABQ917520 ALM917517:ALM917520 AVI917517:AVI917520 BFE917517:BFE917520 BPA917517:BPA917520 BYW917517:BYW917520 CIS917517:CIS917520 CSO917517:CSO917520 DCK917517:DCK917520 DMG917517:DMG917520 DWC917517:DWC917520 EFY917517:EFY917520 EPU917517:EPU917520 EZQ917517:EZQ917520 FJM917517:FJM917520 FTI917517:FTI917520 GDE917517:GDE917520 GNA917517:GNA917520 GWW917517:GWW917520 HGS917517:HGS917520 HQO917517:HQO917520 IAK917517:IAK917520 IKG917517:IKG917520 IUC917517:IUC917520 JDY917517:JDY917520 JNU917517:JNU917520 JXQ917517:JXQ917520 KHM917517:KHM917520 KRI917517:KRI917520 LBE917517:LBE917520 LLA917517:LLA917520 LUW917517:LUW917520 MES917517:MES917520 MOO917517:MOO917520 MYK917517:MYK917520 NIG917517:NIG917520 NSC917517:NSC917520 OBY917517:OBY917520 OLU917517:OLU917520 OVQ917517:OVQ917520 PFM917517:PFM917520 PPI917517:PPI917520 PZE917517:PZE917520 QJA917517:QJA917520 QSW917517:QSW917520 RCS917517:RCS917520 RMO917517:RMO917520 RWK917517:RWK917520 SGG917517:SGG917520 SQC917517:SQC917520 SZY917517:SZY917520 TJU917517:TJU917520 TTQ917517:TTQ917520 UDM917517:UDM917520 UNI917517:UNI917520 UXE917517:UXE917520 VHA917517:VHA917520 VQW917517:VQW917520 WAS917517:WAS917520 WKO917517:WKO917520 WUK917517:WUK917520 N983053:N983056 HY983053:HY983056 RU983053:RU983056 ABQ983053:ABQ983056 ALM983053:ALM983056 AVI983053:AVI983056 BFE983053:BFE983056 BPA983053:BPA983056 BYW983053:BYW983056 CIS983053:CIS983056 CSO983053:CSO983056 DCK983053:DCK983056 DMG983053:DMG983056 DWC983053:DWC983056 EFY983053:EFY983056 EPU983053:EPU983056 EZQ983053:EZQ983056 FJM983053:FJM983056 FTI983053:FTI983056 GDE983053:GDE983056 GNA983053:GNA983056 GWW983053:GWW983056 HGS983053:HGS983056 HQO983053:HQO983056 IAK983053:IAK983056 IKG983053:IKG983056 IUC983053:IUC983056 JDY983053:JDY983056 JNU983053:JNU983056 JXQ983053:JXQ983056 KHM983053:KHM983056 KRI983053:KRI983056 LBE983053:LBE983056 LLA983053:LLA983056 LUW983053:LUW983056 MES983053:MES983056 MOO983053:MOO983056 MYK983053:MYK983056 NIG983053:NIG983056 NSC983053:NSC983056 OBY983053:OBY983056 OLU983053:OLU983056 OVQ983053:OVQ983056 PFM983053:PFM983056 PPI983053:PPI983056 PZE983053:PZE983056 QJA983053:QJA983056 QSW983053:QSW983056 RCS983053:RCS983056 RMO983053:RMO983056 RWK983053:RWK983056 SGG983053:SGG983056 SQC983053:SQC983056 SZY983053:SZY983056 TJU983053:TJU983056 TTQ983053:TTQ983056 UDM983053:UDM983056 UNI983053:UNI983056 UXE983053:UXE983056 VHA983053:VHA983056 VQW983053:VQW983056 WAS983053:WAS983056 WKO983053:WKO983056 WUK983053:WUK983056 G65563:Y65565 HR65563:IN65565 RN65563:SJ65565 ABJ65563:ACF65565 ALF65563:AMB65565 AVB65563:AVX65565 BEX65563:BFT65565 BOT65563:BPP65565 BYP65563:BZL65565 CIL65563:CJH65565 CSH65563:CTD65565 DCD65563:DCZ65565 DLZ65563:DMV65565 DVV65563:DWR65565 EFR65563:EGN65565 EPN65563:EQJ65565 EZJ65563:FAF65565 FJF65563:FKB65565 FTB65563:FTX65565 GCX65563:GDT65565 GMT65563:GNP65565 GWP65563:GXL65565 HGL65563:HHH65565 HQH65563:HRD65565 IAD65563:IAZ65565 IJZ65563:IKV65565 ITV65563:IUR65565 JDR65563:JEN65565 JNN65563:JOJ65565 JXJ65563:JYF65565 KHF65563:KIB65565 KRB65563:KRX65565 LAX65563:LBT65565 LKT65563:LLP65565 LUP65563:LVL65565 MEL65563:MFH65565 MOH65563:MPD65565 MYD65563:MYZ65565 NHZ65563:NIV65565 NRV65563:NSR65565 OBR65563:OCN65565 OLN65563:OMJ65565 OVJ65563:OWF65565 PFF65563:PGB65565 PPB65563:PPX65565 PYX65563:PZT65565 QIT65563:QJP65565 QSP65563:QTL65565 RCL65563:RDH65565 RMH65563:RND65565 RWD65563:RWZ65565 SFZ65563:SGV65565 SPV65563:SQR65565 SZR65563:TAN65565 TJN65563:TKJ65565 TTJ65563:TUF65565 UDF65563:UEB65565 UNB65563:UNX65565 UWX65563:UXT65565 VGT65563:VHP65565 VQP65563:VRL65565 WAL65563:WBH65565 WKH65563:WLD65565 WUD65563:WUZ65565 G131099:Y131101 HR131099:IN131101 RN131099:SJ131101 ABJ131099:ACF131101 ALF131099:AMB131101 AVB131099:AVX131101 BEX131099:BFT131101 BOT131099:BPP131101 BYP131099:BZL131101 CIL131099:CJH131101 CSH131099:CTD131101 DCD131099:DCZ131101 DLZ131099:DMV131101 DVV131099:DWR131101 EFR131099:EGN131101 EPN131099:EQJ131101 EZJ131099:FAF131101 FJF131099:FKB131101 FTB131099:FTX131101 GCX131099:GDT131101 GMT131099:GNP131101 GWP131099:GXL131101 HGL131099:HHH131101 HQH131099:HRD131101 IAD131099:IAZ131101 IJZ131099:IKV131101 ITV131099:IUR131101 JDR131099:JEN131101 JNN131099:JOJ131101 JXJ131099:JYF131101 KHF131099:KIB131101 KRB131099:KRX131101 LAX131099:LBT131101 LKT131099:LLP131101 LUP131099:LVL131101 MEL131099:MFH131101 MOH131099:MPD131101 MYD131099:MYZ131101 NHZ131099:NIV131101 NRV131099:NSR131101 OBR131099:OCN131101 OLN131099:OMJ131101 OVJ131099:OWF131101 PFF131099:PGB131101 PPB131099:PPX131101 PYX131099:PZT131101 QIT131099:QJP131101 QSP131099:QTL131101 RCL131099:RDH131101 RMH131099:RND131101 RWD131099:RWZ131101 SFZ131099:SGV131101 SPV131099:SQR131101 SZR131099:TAN131101 TJN131099:TKJ131101 TTJ131099:TUF131101 UDF131099:UEB131101 UNB131099:UNX131101 UWX131099:UXT131101 VGT131099:VHP131101 VQP131099:VRL131101 WAL131099:WBH131101 WKH131099:WLD131101 WUD131099:WUZ131101 G196635:Y196637 HR196635:IN196637 RN196635:SJ196637 ABJ196635:ACF196637 ALF196635:AMB196637 AVB196635:AVX196637 BEX196635:BFT196637 BOT196635:BPP196637 BYP196635:BZL196637 CIL196635:CJH196637 CSH196635:CTD196637 DCD196635:DCZ196637 DLZ196635:DMV196637 DVV196635:DWR196637 EFR196635:EGN196637 EPN196635:EQJ196637 EZJ196635:FAF196637 FJF196635:FKB196637 FTB196635:FTX196637 GCX196635:GDT196637 GMT196635:GNP196637 GWP196635:GXL196637 HGL196635:HHH196637 HQH196635:HRD196637 IAD196635:IAZ196637 IJZ196635:IKV196637 ITV196635:IUR196637 JDR196635:JEN196637 JNN196635:JOJ196637 JXJ196635:JYF196637 KHF196635:KIB196637 KRB196635:KRX196637 LAX196635:LBT196637 LKT196635:LLP196637 LUP196635:LVL196637 MEL196635:MFH196637 MOH196635:MPD196637 MYD196635:MYZ196637 NHZ196635:NIV196637 NRV196635:NSR196637 OBR196635:OCN196637 OLN196635:OMJ196637 OVJ196635:OWF196637 PFF196635:PGB196637 PPB196635:PPX196637 PYX196635:PZT196637 QIT196635:QJP196637 QSP196635:QTL196637 RCL196635:RDH196637 RMH196635:RND196637 RWD196635:RWZ196637 SFZ196635:SGV196637 SPV196635:SQR196637 SZR196635:TAN196637 TJN196635:TKJ196637 TTJ196635:TUF196637 UDF196635:UEB196637 UNB196635:UNX196637 UWX196635:UXT196637 VGT196635:VHP196637 VQP196635:VRL196637 WAL196635:WBH196637 WKH196635:WLD196637 WUD196635:WUZ196637 G262171:Y262173 HR262171:IN262173 RN262171:SJ262173 ABJ262171:ACF262173 ALF262171:AMB262173 AVB262171:AVX262173 BEX262171:BFT262173 BOT262171:BPP262173 BYP262171:BZL262173 CIL262171:CJH262173 CSH262171:CTD262173 DCD262171:DCZ262173 DLZ262171:DMV262173 DVV262171:DWR262173 EFR262171:EGN262173 EPN262171:EQJ262173 EZJ262171:FAF262173 FJF262171:FKB262173 FTB262171:FTX262173 GCX262171:GDT262173 GMT262171:GNP262173 GWP262171:GXL262173 HGL262171:HHH262173 HQH262171:HRD262173 IAD262171:IAZ262173 IJZ262171:IKV262173 ITV262171:IUR262173 JDR262171:JEN262173 JNN262171:JOJ262173 JXJ262171:JYF262173 KHF262171:KIB262173 KRB262171:KRX262173 LAX262171:LBT262173 LKT262171:LLP262173 LUP262171:LVL262173 MEL262171:MFH262173 MOH262171:MPD262173 MYD262171:MYZ262173 NHZ262171:NIV262173 NRV262171:NSR262173 OBR262171:OCN262173 OLN262171:OMJ262173 OVJ262171:OWF262173 PFF262171:PGB262173 PPB262171:PPX262173 PYX262171:PZT262173 QIT262171:QJP262173 QSP262171:QTL262173 RCL262171:RDH262173 RMH262171:RND262173 RWD262171:RWZ262173 SFZ262171:SGV262173 SPV262171:SQR262173 SZR262171:TAN262173 TJN262171:TKJ262173 TTJ262171:TUF262173 UDF262171:UEB262173 UNB262171:UNX262173 UWX262171:UXT262173 VGT262171:VHP262173 VQP262171:VRL262173 WAL262171:WBH262173 WKH262171:WLD262173 WUD262171:WUZ262173 G327707:Y327709 HR327707:IN327709 RN327707:SJ327709 ABJ327707:ACF327709 ALF327707:AMB327709 AVB327707:AVX327709 BEX327707:BFT327709 BOT327707:BPP327709 BYP327707:BZL327709 CIL327707:CJH327709 CSH327707:CTD327709 DCD327707:DCZ327709 DLZ327707:DMV327709 DVV327707:DWR327709 EFR327707:EGN327709 EPN327707:EQJ327709 EZJ327707:FAF327709 FJF327707:FKB327709 FTB327707:FTX327709 GCX327707:GDT327709 GMT327707:GNP327709 GWP327707:GXL327709 HGL327707:HHH327709 HQH327707:HRD327709 IAD327707:IAZ327709 IJZ327707:IKV327709 ITV327707:IUR327709 JDR327707:JEN327709 JNN327707:JOJ327709 JXJ327707:JYF327709 KHF327707:KIB327709 KRB327707:KRX327709 LAX327707:LBT327709 LKT327707:LLP327709 LUP327707:LVL327709 MEL327707:MFH327709 MOH327707:MPD327709 MYD327707:MYZ327709 NHZ327707:NIV327709 NRV327707:NSR327709 OBR327707:OCN327709 OLN327707:OMJ327709 OVJ327707:OWF327709 PFF327707:PGB327709 PPB327707:PPX327709 PYX327707:PZT327709 QIT327707:QJP327709 QSP327707:QTL327709 RCL327707:RDH327709 RMH327707:RND327709 RWD327707:RWZ327709 SFZ327707:SGV327709 SPV327707:SQR327709 SZR327707:TAN327709 TJN327707:TKJ327709 TTJ327707:TUF327709 UDF327707:UEB327709 UNB327707:UNX327709 UWX327707:UXT327709 VGT327707:VHP327709 VQP327707:VRL327709 WAL327707:WBH327709 WKH327707:WLD327709 WUD327707:WUZ327709 G393243:Y393245 HR393243:IN393245 RN393243:SJ393245 ABJ393243:ACF393245 ALF393243:AMB393245 AVB393243:AVX393245 BEX393243:BFT393245 BOT393243:BPP393245 BYP393243:BZL393245 CIL393243:CJH393245 CSH393243:CTD393245 DCD393243:DCZ393245 DLZ393243:DMV393245 DVV393243:DWR393245 EFR393243:EGN393245 EPN393243:EQJ393245 EZJ393243:FAF393245 FJF393243:FKB393245 FTB393243:FTX393245 GCX393243:GDT393245 GMT393243:GNP393245 GWP393243:GXL393245 HGL393243:HHH393245 HQH393243:HRD393245 IAD393243:IAZ393245 IJZ393243:IKV393245 ITV393243:IUR393245 JDR393243:JEN393245 JNN393243:JOJ393245 JXJ393243:JYF393245 KHF393243:KIB393245 KRB393243:KRX393245 LAX393243:LBT393245 LKT393243:LLP393245 LUP393243:LVL393245 MEL393243:MFH393245 MOH393243:MPD393245 MYD393243:MYZ393245 NHZ393243:NIV393245 NRV393243:NSR393245 OBR393243:OCN393245 OLN393243:OMJ393245 OVJ393243:OWF393245 PFF393243:PGB393245 PPB393243:PPX393245 PYX393243:PZT393245 QIT393243:QJP393245 QSP393243:QTL393245 RCL393243:RDH393245 RMH393243:RND393245 RWD393243:RWZ393245 SFZ393243:SGV393245 SPV393243:SQR393245 SZR393243:TAN393245 TJN393243:TKJ393245 TTJ393243:TUF393245 UDF393243:UEB393245 UNB393243:UNX393245 UWX393243:UXT393245 VGT393243:VHP393245 VQP393243:VRL393245 WAL393243:WBH393245 WKH393243:WLD393245 WUD393243:WUZ393245 G458779:Y458781 HR458779:IN458781 RN458779:SJ458781 ABJ458779:ACF458781 ALF458779:AMB458781 AVB458779:AVX458781 BEX458779:BFT458781 BOT458779:BPP458781 BYP458779:BZL458781 CIL458779:CJH458781 CSH458779:CTD458781 DCD458779:DCZ458781 DLZ458779:DMV458781 DVV458779:DWR458781 EFR458779:EGN458781 EPN458779:EQJ458781 EZJ458779:FAF458781 FJF458779:FKB458781 FTB458779:FTX458781 GCX458779:GDT458781 GMT458779:GNP458781 GWP458779:GXL458781 HGL458779:HHH458781 HQH458779:HRD458781 IAD458779:IAZ458781 IJZ458779:IKV458781 ITV458779:IUR458781 JDR458779:JEN458781 JNN458779:JOJ458781 JXJ458779:JYF458781 KHF458779:KIB458781 KRB458779:KRX458781 LAX458779:LBT458781 LKT458779:LLP458781 LUP458779:LVL458781 MEL458779:MFH458781 MOH458779:MPD458781 MYD458779:MYZ458781 NHZ458779:NIV458781 NRV458779:NSR458781 OBR458779:OCN458781 OLN458779:OMJ458781 OVJ458779:OWF458781 PFF458779:PGB458781 PPB458779:PPX458781 PYX458779:PZT458781 QIT458779:QJP458781 QSP458779:QTL458781 RCL458779:RDH458781 RMH458779:RND458781 RWD458779:RWZ458781 SFZ458779:SGV458781 SPV458779:SQR458781 SZR458779:TAN458781 TJN458779:TKJ458781 TTJ458779:TUF458781 UDF458779:UEB458781 UNB458779:UNX458781 UWX458779:UXT458781 VGT458779:VHP458781 VQP458779:VRL458781 WAL458779:WBH458781 WKH458779:WLD458781 WUD458779:WUZ458781 G524315:Y524317 HR524315:IN524317 RN524315:SJ524317 ABJ524315:ACF524317 ALF524315:AMB524317 AVB524315:AVX524317 BEX524315:BFT524317 BOT524315:BPP524317 BYP524315:BZL524317 CIL524315:CJH524317 CSH524315:CTD524317 DCD524315:DCZ524317 DLZ524315:DMV524317 DVV524315:DWR524317 EFR524315:EGN524317 EPN524315:EQJ524317 EZJ524315:FAF524317 FJF524315:FKB524317 FTB524315:FTX524317 GCX524315:GDT524317 GMT524315:GNP524317 GWP524315:GXL524317 HGL524315:HHH524317 HQH524315:HRD524317 IAD524315:IAZ524317 IJZ524315:IKV524317 ITV524315:IUR524317 JDR524315:JEN524317 JNN524315:JOJ524317 JXJ524315:JYF524317 KHF524315:KIB524317 KRB524315:KRX524317 LAX524315:LBT524317 LKT524315:LLP524317 LUP524315:LVL524317 MEL524315:MFH524317 MOH524315:MPD524317 MYD524315:MYZ524317 NHZ524315:NIV524317 NRV524315:NSR524317 OBR524315:OCN524317 OLN524315:OMJ524317 OVJ524315:OWF524317 PFF524315:PGB524317 PPB524315:PPX524317 PYX524315:PZT524317 QIT524315:QJP524317 QSP524315:QTL524317 RCL524315:RDH524317 RMH524315:RND524317 RWD524315:RWZ524317 SFZ524315:SGV524317 SPV524315:SQR524317 SZR524315:TAN524317 TJN524315:TKJ524317 TTJ524315:TUF524317 UDF524315:UEB524317 UNB524315:UNX524317 UWX524315:UXT524317 VGT524315:VHP524317 VQP524315:VRL524317 WAL524315:WBH524317 WKH524315:WLD524317 WUD524315:WUZ524317 G589851:Y589853 HR589851:IN589853 RN589851:SJ589853 ABJ589851:ACF589853 ALF589851:AMB589853 AVB589851:AVX589853 BEX589851:BFT589853 BOT589851:BPP589853 BYP589851:BZL589853 CIL589851:CJH589853 CSH589851:CTD589853 DCD589851:DCZ589853 DLZ589851:DMV589853 DVV589851:DWR589853 EFR589851:EGN589853 EPN589851:EQJ589853 EZJ589851:FAF589853 FJF589851:FKB589853 FTB589851:FTX589853 GCX589851:GDT589853 GMT589851:GNP589853 GWP589851:GXL589853 HGL589851:HHH589853 HQH589851:HRD589853 IAD589851:IAZ589853 IJZ589851:IKV589853 ITV589851:IUR589853 JDR589851:JEN589853 JNN589851:JOJ589853 JXJ589851:JYF589853 KHF589851:KIB589853 KRB589851:KRX589853 LAX589851:LBT589853 LKT589851:LLP589853 LUP589851:LVL589853 MEL589851:MFH589853 MOH589851:MPD589853 MYD589851:MYZ589853 NHZ589851:NIV589853 NRV589851:NSR589853 OBR589851:OCN589853 OLN589851:OMJ589853 OVJ589851:OWF589853 PFF589851:PGB589853 PPB589851:PPX589853 PYX589851:PZT589853 QIT589851:QJP589853 QSP589851:QTL589853 RCL589851:RDH589853 RMH589851:RND589853 RWD589851:RWZ589853 SFZ589851:SGV589853 SPV589851:SQR589853 SZR589851:TAN589853 TJN589851:TKJ589853 TTJ589851:TUF589853 UDF589851:UEB589853 UNB589851:UNX589853 UWX589851:UXT589853 VGT589851:VHP589853 VQP589851:VRL589853 WAL589851:WBH589853 WKH589851:WLD589853 WUD589851:WUZ589853 G655387:Y655389 HR655387:IN655389 RN655387:SJ655389 ABJ655387:ACF655389 ALF655387:AMB655389 AVB655387:AVX655389 BEX655387:BFT655389 BOT655387:BPP655389 BYP655387:BZL655389 CIL655387:CJH655389 CSH655387:CTD655389 DCD655387:DCZ655389 DLZ655387:DMV655389 DVV655387:DWR655389 EFR655387:EGN655389 EPN655387:EQJ655389 EZJ655387:FAF655389 FJF655387:FKB655389 FTB655387:FTX655389 GCX655387:GDT655389 GMT655387:GNP655389 GWP655387:GXL655389 HGL655387:HHH655389 HQH655387:HRD655389 IAD655387:IAZ655389 IJZ655387:IKV655389 ITV655387:IUR655389 JDR655387:JEN655389 JNN655387:JOJ655389 JXJ655387:JYF655389 KHF655387:KIB655389 KRB655387:KRX655389 LAX655387:LBT655389 LKT655387:LLP655389 LUP655387:LVL655389 MEL655387:MFH655389 MOH655387:MPD655389 MYD655387:MYZ655389 NHZ655387:NIV655389 NRV655387:NSR655389 OBR655387:OCN655389 OLN655387:OMJ655389 OVJ655387:OWF655389 PFF655387:PGB655389 PPB655387:PPX655389 PYX655387:PZT655389 QIT655387:QJP655389 QSP655387:QTL655389 RCL655387:RDH655389 RMH655387:RND655389 RWD655387:RWZ655389 SFZ655387:SGV655389 SPV655387:SQR655389 SZR655387:TAN655389 TJN655387:TKJ655389 TTJ655387:TUF655389 UDF655387:UEB655389 UNB655387:UNX655389 UWX655387:UXT655389 VGT655387:VHP655389 VQP655387:VRL655389 WAL655387:WBH655389 WKH655387:WLD655389 WUD655387:WUZ655389 G720923:Y720925 HR720923:IN720925 RN720923:SJ720925 ABJ720923:ACF720925 ALF720923:AMB720925 AVB720923:AVX720925 BEX720923:BFT720925 BOT720923:BPP720925 BYP720923:BZL720925 CIL720923:CJH720925 CSH720923:CTD720925 DCD720923:DCZ720925 DLZ720923:DMV720925 DVV720923:DWR720925 EFR720923:EGN720925 EPN720923:EQJ720925 EZJ720923:FAF720925 FJF720923:FKB720925 FTB720923:FTX720925 GCX720923:GDT720925 GMT720923:GNP720925 GWP720923:GXL720925 HGL720923:HHH720925 HQH720923:HRD720925 IAD720923:IAZ720925 IJZ720923:IKV720925 ITV720923:IUR720925 JDR720923:JEN720925 JNN720923:JOJ720925 JXJ720923:JYF720925 KHF720923:KIB720925 KRB720923:KRX720925 LAX720923:LBT720925 LKT720923:LLP720925 LUP720923:LVL720925 MEL720923:MFH720925 MOH720923:MPD720925 MYD720923:MYZ720925 NHZ720923:NIV720925 NRV720923:NSR720925 OBR720923:OCN720925 OLN720923:OMJ720925 OVJ720923:OWF720925 PFF720923:PGB720925 PPB720923:PPX720925 PYX720923:PZT720925 QIT720923:QJP720925 QSP720923:QTL720925 RCL720923:RDH720925 RMH720923:RND720925 RWD720923:RWZ720925 SFZ720923:SGV720925 SPV720923:SQR720925 SZR720923:TAN720925 TJN720923:TKJ720925 TTJ720923:TUF720925 UDF720923:UEB720925 UNB720923:UNX720925 UWX720923:UXT720925 VGT720923:VHP720925 VQP720923:VRL720925 WAL720923:WBH720925 WKH720923:WLD720925 WUD720923:WUZ720925 G786459:Y786461 HR786459:IN786461 RN786459:SJ786461 ABJ786459:ACF786461 ALF786459:AMB786461 AVB786459:AVX786461 BEX786459:BFT786461 BOT786459:BPP786461 BYP786459:BZL786461 CIL786459:CJH786461 CSH786459:CTD786461 DCD786459:DCZ786461 DLZ786459:DMV786461 DVV786459:DWR786461 EFR786459:EGN786461 EPN786459:EQJ786461 EZJ786459:FAF786461 FJF786459:FKB786461 FTB786459:FTX786461 GCX786459:GDT786461 GMT786459:GNP786461 GWP786459:GXL786461 HGL786459:HHH786461 HQH786459:HRD786461 IAD786459:IAZ786461 IJZ786459:IKV786461 ITV786459:IUR786461 JDR786459:JEN786461 JNN786459:JOJ786461 JXJ786459:JYF786461 KHF786459:KIB786461 KRB786459:KRX786461 LAX786459:LBT786461 LKT786459:LLP786461 LUP786459:LVL786461 MEL786459:MFH786461 MOH786459:MPD786461 MYD786459:MYZ786461 NHZ786459:NIV786461 NRV786459:NSR786461 OBR786459:OCN786461 OLN786459:OMJ786461 OVJ786459:OWF786461 PFF786459:PGB786461 PPB786459:PPX786461 PYX786459:PZT786461 QIT786459:QJP786461 QSP786459:QTL786461 RCL786459:RDH786461 RMH786459:RND786461 RWD786459:RWZ786461 SFZ786459:SGV786461 SPV786459:SQR786461 SZR786459:TAN786461 TJN786459:TKJ786461 TTJ786459:TUF786461 UDF786459:UEB786461 UNB786459:UNX786461 UWX786459:UXT786461 VGT786459:VHP786461 VQP786459:VRL786461 WAL786459:WBH786461 WKH786459:WLD786461 WUD786459:WUZ786461 G851995:Y851997 HR851995:IN851997 RN851995:SJ851997 ABJ851995:ACF851997 ALF851995:AMB851997 AVB851995:AVX851997 BEX851995:BFT851997 BOT851995:BPP851997 BYP851995:BZL851997 CIL851995:CJH851997 CSH851995:CTD851997 DCD851995:DCZ851997 DLZ851995:DMV851997 DVV851995:DWR851997 EFR851995:EGN851997 EPN851995:EQJ851997 EZJ851995:FAF851997 FJF851995:FKB851997 FTB851995:FTX851997 GCX851995:GDT851997 GMT851995:GNP851997 GWP851995:GXL851997 HGL851995:HHH851997 HQH851995:HRD851997 IAD851995:IAZ851997 IJZ851995:IKV851997 ITV851995:IUR851997 JDR851995:JEN851997 JNN851995:JOJ851997 JXJ851995:JYF851997 KHF851995:KIB851997 KRB851995:KRX851997 LAX851995:LBT851997 LKT851995:LLP851997 LUP851995:LVL851997 MEL851995:MFH851997 MOH851995:MPD851997 MYD851995:MYZ851997 NHZ851995:NIV851997 NRV851995:NSR851997 OBR851995:OCN851997 OLN851995:OMJ851997 OVJ851995:OWF851997 PFF851995:PGB851997 PPB851995:PPX851997 PYX851995:PZT851997 QIT851995:QJP851997 QSP851995:QTL851997 RCL851995:RDH851997 RMH851995:RND851997 RWD851995:RWZ851997 SFZ851995:SGV851997 SPV851995:SQR851997 SZR851995:TAN851997 TJN851995:TKJ851997 TTJ851995:TUF851997 UDF851995:UEB851997 UNB851995:UNX851997 UWX851995:UXT851997 VGT851995:VHP851997 VQP851995:VRL851997 WAL851995:WBH851997 WKH851995:WLD851997 WUD851995:WUZ851997 G917531:Y917533 HR917531:IN917533 RN917531:SJ917533 ABJ917531:ACF917533 ALF917531:AMB917533 AVB917531:AVX917533 BEX917531:BFT917533 BOT917531:BPP917533 BYP917531:BZL917533 CIL917531:CJH917533 CSH917531:CTD917533 DCD917531:DCZ917533 DLZ917531:DMV917533 DVV917531:DWR917533 EFR917531:EGN917533 EPN917531:EQJ917533 EZJ917531:FAF917533 FJF917531:FKB917533 FTB917531:FTX917533 GCX917531:GDT917533 GMT917531:GNP917533 GWP917531:GXL917533 HGL917531:HHH917533 HQH917531:HRD917533 IAD917531:IAZ917533 IJZ917531:IKV917533 ITV917531:IUR917533 JDR917531:JEN917533 JNN917531:JOJ917533 JXJ917531:JYF917533 KHF917531:KIB917533 KRB917531:KRX917533 LAX917531:LBT917533 LKT917531:LLP917533 LUP917531:LVL917533 MEL917531:MFH917533 MOH917531:MPD917533 MYD917531:MYZ917533 NHZ917531:NIV917533 NRV917531:NSR917533 OBR917531:OCN917533 OLN917531:OMJ917533 OVJ917531:OWF917533 PFF917531:PGB917533 PPB917531:PPX917533 PYX917531:PZT917533 QIT917531:QJP917533 QSP917531:QTL917533 RCL917531:RDH917533 RMH917531:RND917533 RWD917531:RWZ917533 SFZ917531:SGV917533 SPV917531:SQR917533 SZR917531:TAN917533 TJN917531:TKJ917533 TTJ917531:TUF917533 UDF917531:UEB917533 UNB917531:UNX917533 UWX917531:UXT917533 VGT917531:VHP917533 VQP917531:VRL917533 WAL917531:WBH917533 WKH917531:WLD917533 WUD917531:WUZ917533 G983067:Y983069 HR983067:IN983069 RN983067:SJ983069 ABJ983067:ACF983069 ALF983067:AMB983069 AVB983067:AVX983069 BEX983067:BFT983069 BOT983067:BPP983069 BYP983067:BZL983069 CIL983067:CJH983069 CSH983067:CTD983069 DCD983067:DCZ983069 DLZ983067:DMV983069 DVV983067:DWR983069 EFR983067:EGN983069 EPN983067:EQJ983069 EZJ983067:FAF983069 FJF983067:FKB983069 FTB983067:FTX983069 GCX983067:GDT983069 GMT983067:GNP983069 GWP983067:GXL983069 HGL983067:HHH983069 HQH983067:HRD983069 IAD983067:IAZ983069 IJZ983067:IKV983069 ITV983067:IUR983069 JDR983067:JEN983069 JNN983067:JOJ983069 JXJ983067:JYF983069 KHF983067:KIB983069 KRB983067:KRX983069 LAX983067:LBT983069 LKT983067:LLP983069 LUP983067:LVL983069 MEL983067:MFH983069 MOH983067:MPD983069 MYD983067:MYZ983069 NHZ983067:NIV983069 NRV983067:NSR983069 OBR983067:OCN983069 OLN983067:OMJ983069 OVJ983067:OWF983069 PFF983067:PGB983069 PPB983067:PPX983069 PYX983067:PZT983069 QIT983067:QJP983069 QSP983067:QTL983069 RCL983067:RDH983069 RMH983067:RND983069 RWD983067:RWZ983069 SFZ983067:SGV983069 SPV983067:SQR983069 SZR983067:TAN983069 TJN983067:TKJ983069 TTJ983067:TUF983069 UDF983067:UEB983069 UNB983067:UNX983069 UWX983067:UXT983069 VGT983067:VHP983069 VQP983067:VRL983069 WAL983067:WBH983069 WKH983067:WLD983069 WUD983067:WUZ983069 N65546:N65547 HY65546:HY65547 RU65546:RU65547 ABQ65546:ABQ65547 ALM65546:ALM65547 AVI65546:AVI65547 BFE65546:BFE65547 BPA65546:BPA65547 BYW65546:BYW65547 CIS65546:CIS65547 CSO65546:CSO65547 DCK65546:DCK65547 DMG65546:DMG65547 DWC65546:DWC65547 EFY65546:EFY65547 EPU65546:EPU65547 EZQ65546:EZQ65547 FJM65546:FJM65547 FTI65546:FTI65547 GDE65546:GDE65547 GNA65546:GNA65547 GWW65546:GWW65547 HGS65546:HGS65547 HQO65546:HQO65547 IAK65546:IAK65547 IKG65546:IKG65547 IUC65546:IUC65547 JDY65546:JDY65547 JNU65546:JNU65547 JXQ65546:JXQ65547 KHM65546:KHM65547 KRI65546:KRI65547 LBE65546:LBE65547 LLA65546:LLA65547 LUW65546:LUW65547 MES65546:MES65547 MOO65546:MOO65547 MYK65546:MYK65547 NIG65546:NIG65547 NSC65546:NSC65547 OBY65546:OBY65547 OLU65546:OLU65547 OVQ65546:OVQ65547 PFM65546:PFM65547 PPI65546:PPI65547 PZE65546:PZE65547 QJA65546:QJA65547 QSW65546:QSW65547 RCS65546:RCS65547 RMO65546:RMO65547 RWK65546:RWK65547 SGG65546:SGG65547 SQC65546:SQC65547 SZY65546:SZY65547 TJU65546:TJU65547 TTQ65546:TTQ65547 UDM65546:UDM65547 UNI65546:UNI65547 UXE65546:UXE65547 VHA65546:VHA65547 VQW65546:VQW65547 WAS65546:WAS65547 WKO65546:WKO65547 WUK65546:WUK65547 N131082:N131083 HY131082:HY131083 RU131082:RU131083 ABQ131082:ABQ131083 ALM131082:ALM131083 AVI131082:AVI131083 BFE131082:BFE131083 BPA131082:BPA131083 BYW131082:BYW131083 CIS131082:CIS131083 CSO131082:CSO131083 DCK131082:DCK131083 DMG131082:DMG131083 DWC131082:DWC131083 EFY131082:EFY131083 EPU131082:EPU131083 EZQ131082:EZQ131083 FJM131082:FJM131083 FTI131082:FTI131083 GDE131082:GDE131083 GNA131082:GNA131083 GWW131082:GWW131083 HGS131082:HGS131083 HQO131082:HQO131083 IAK131082:IAK131083 IKG131082:IKG131083 IUC131082:IUC131083 JDY131082:JDY131083 JNU131082:JNU131083 JXQ131082:JXQ131083 KHM131082:KHM131083 KRI131082:KRI131083 LBE131082:LBE131083 LLA131082:LLA131083 LUW131082:LUW131083 MES131082:MES131083 MOO131082:MOO131083 MYK131082:MYK131083 NIG131082:NIG131083 NSC131082:NSC131083 OBY131082:OBY131083 OLU131082:OLU131083 OVQ131082:OVQ131083 PFM131082:PFM131083 PPI131082:PPI131083 PZE131082:PZE131083 QJA131082:QJA131083 QSW131082:QSW131083 RCS131082:RCS131083 RMO131082:RMO131083 RWK131082:RWK131083 SGG131082:SGG131083 SQC131082:SQC131083 SZY131082:SZY131083 TJU131082:TJU131083 TTQ131082:TTQ131083 UDM131082:UDM131083 UNI131082:UNI131083 UXE131082:UXE131083 VHA131082:VHA131083 VQW131082:VQW131083 WAS131082:WAS131083 WKO131082:WKO131083 WUK131082:WUK131083 N196618:N196619 HY196618:HY196619 RU196618:RU196619 ABQ196618:ABQ196619 ALM196618:ALM196619 AVI196618:AVI196619 BFE196618:BFE196619 BPA196618:BPA196619 BYW196618:BYW196619 CIS196618:CIS196619 CSO196618:CSO196619 DCK196618:DCK196619 DMG196618:DMG196619 DWC196618:DWC196619 EFY196618:EFY196619 EPU196618:EPU196619 EZQ196618:EZQ196619 FJM196618:FJM196619 FTI196618:FTI196619 GDE196618:GDE196619 GNA196618:GNA196619 GWW196618:GWW196619 HGS196618:HGS196619 HQO196618:HQO196619 IAK196618:IAK196619 IKG196618:IKG196619 IUC196618:IUC196619 JDY196618:JDY196619 JNU196618:JNU196619 JXQ196618:JXQ196619 KHM196618:KHM196619 KRI196618:KRI196619 LBE196618:LBE196619 LLA196618:LLA196619 LUW196618:LUW196619 MES196618:MES196619 MOO196618:MOO196619 MYK196618:MYK196619 NIG196618:NIG196619 NSC196618:NSC196619 OBY196618:OBY196619 OLU196618:OLU196619 OVQ196618:OVQ196619 PFM196618:PFM196619 PPI196618:PPI196619 PZE196618:PZE196619 QJA196618:QJA196619 QSW196618:QSW196619 RCS196618:RCS196619 RMO196618:RMO196619 RWK196618:RWK196619 SGG196618:SGG196619 SQC196618:SQC196619 SZY196618:SZY196619 TJU196618:TJU196619 TTQ196618:TTQ196619 UDM196618:UDM196619 UNI196618:UNI196619 UXE196618:UXE196619 VHA196618:VHA196619 VQW196618:VQW196619 WAS196618:WAS196619 WKO196618:WKO196619 WUK196618:WUK196619 N262154:N262155 HY262154:HY262155 RU262154:RU262155 ABQ262154:ABQ262155 ALM262154:ALM262155 AVI262154:AVI262155 BFE262154:BFE262155 BPA262154:BPA262155 BYW262154:BYW262155 CIS262154:CIS262155 CSO262154:CSO262155 DCK262154:DCK262155 DMG262154:DMG262155 DWC262154:DWC262155 EFY262154:EFY262155 EPU262154:EPU262155 EZQ262154:EZQ262155 FJM262154:FJM262155 FTI262154:FTI262155 GDE262154:GDE262155 GNA262154:GNA262155 GWW262154:GWW262155 HGS262154:HGS262155 HQO262154:HQO262155 IAK262154:IAK262155 IKG262154:IKG262155 IUC262154:IUC262155 JDY262154:JDY262155 JNU262154:JNU262155 JXQ262154:JXQ262155 KHM262154:KHM262155 KRI262154:KRI262155 LBE262154:LBE262155 LLA262154:LLA262155 LUW262154:LUW262155 MES262154:MES262155 MOO262154:MOO262155 MYK262154:MYK262155 NIG262154:NIG262155 NSC262154:NSC262155 OBY262154:OBY262155 OLU262154:OLU262155 OVQ262154:OVQ262155 PFM262154:PFM262155 PPI262154:PPI262155 PZE262154:PZE262155 QJA262154:QJA262155 QSW262154:QSW262155 RCS262154:RCS262155 RMO262154:RMO262155 RWK262154:RWK262155 SGG262154:SGG262155 SQC262154:SQC262155 SZY262154:SZY262155 TJU262154:TJU262155 TTQ262154:TTQ262155 UDM262154:UDM262155 UNI262154:UNI262155 UXE262154:UXE262155 VHA262154:VHA262155 VQW262154:VQW262155 WAS262154:WAS262155 WKO262154:WKO262155 WUK262154:WUK262155 N327690:N327691 HY327690:HY327691 RU327690:RU327691 ABQ327690:ABQ327691 ALM327690:ALM327691 AVI327690:AVI327691 BFE327690:BFE327691 BPA327690:BPA327691 BYW327690:BYW327691 CIS327690:CIS327691 CSO327690:CSO327691 DCK327690:DCK327691 DMG327690:DMG327691 DWC327690:DWC327691 EFY327690:EFY327691 EPU327690:EPU327691 EZQ327690:EZQ327691 FJM327690:FJM327691 FTI327690:FTI327691 GDE327690:GDE327691 GNA327690:GNA327691 GWW327690:GWW327691 HGS327690:HGS327691 HQO327690:HQO327691 IAK327690:IAK327691 IKG327690:IKG327691 IUC327690:IUC327691 JDY327690:JDY327691 JNU327690:JNU327691 JXQ327690:JXQ327691 KHM327690:KHM327691 KRI327690:KRI327691 LBE327690:LBE327691 LLA327690:LLA327691 LUW327690:LUW327691 MES327690:MES327691 MOO327690:MOO327691 MYK327690:MYK327691 NIG327690:NIG327691 NSC327690:NSC327691 OBY327690:OBY327691 OLU327690:OLU327691 OVQ327690:OVQ327691 PFM327690:PFM327691 PPI327690:PPI327691 PZE327690:PZE327691 QJA327690:QJA327691 QSW327690:QSW327691 RCS327690:RCS327691 RMO327690:RMO327691 RWK327690:RWK327691 SGG327690:SGG327691 SQC327690:SQC327691 SZY327690:SZY327691 TJU327690:TJU327691 TTQ327690:TTQ327691 UDM327690:UDM327691 UNI327690:UNI327691 UXE327690:UXE327691 VHA327690:VHA327691 VQW327690:VQW327691 WAS327690:WAS327691 WKO327690:WKO327691 WUK327690:WUK327691 N393226:N393227 HY393226:HY393227 RU393226:RU393227 ABQ393226:ABQ393227 ALM393226:ALM393227 AVI393226:AVI393227 BFE393226:BFE393227 BPA393226:BPA393227 BYW393226:BYW393227 CIS393226:CIS393227 CSO393226:CSO393227 DCK393226:DCK393227 DMG393226:DMG393227 DWC393226:DWC393227 EFY393226:EFY393227 EPU393226:EPU393227 EZQ393226:EZQ393227 FJM393226:FJM393227 FTI393226:FTI393227 GDE393226:GDE393227 GNA393226:GNA393227 GWW393226:GWW393227 HGS393226:HGS393227 HQO393226:HQO393227 IAK393226:IAK393227 IKG393226:IKG393227 IUC393226:IUC393227 JDY393226:JDY393227 JNU393226:JNU393227 JXQ393226:JXQ393227 KHM393226:KHM393227 KRI393226:KRI393227 LBE393226:LBE393227 LLA393226:LLA393227 LUW393226:LUW393227 MES393226:MES393227 MOO393226:MOO393227 MYK393226:MYK393227 NIG393226:NIG393227 NSC393226:NSC393227 OBY393226:OBY393227 OLU393226:OLU393227 OVQ393226:OVQ393227 PFM393226:PFM393227 PPI393226:PPI393227 PZE393226:PZE393227 QJA393226:QJA393227 QSW393226:QSW393227 RCS393226:RCS393227 RMO393226:RMO393227 RWK393226:RWK393227 SGG393226:SGG393227 SQC393226:SQC393227 SZY393226:SZY393227 TJU393226:TJU393227 TTQ393226:TTQ393227 UDM393226:UDM393227 UNI393226:UNI393227 UXE393226:UXE393227 VHA393226:VHA393227 VQW393226:VQW393227 WAS393226:WAS393227 WKO393226:WKO393227 WUK393226:WUK393227 N458762:N458763 HY458762:HY458763 RU458762:RU458763 ABQ458762:ABQ458763 ALM458762:ALM458763 AVI458762:AVI458763 BFE458762:BFE458763 BPA458762:BPA458763 BYW458762:BYW458763 CIS458762:CIS458763 CSO458762:CSO458763 DCK458762:DCK458763 DMG458762:DMG458763 DWC458762:DWC458763 EFY458762:EFY458763 EPU458762:EPU458763 EZQ458762:EZQ458763 FJM458762:FJM458763 FTI458762:FTI458763 GDE458762:GDE458763 GNA458762:GNA458763 GWW458762:GWW458763 HGS458762:HGS458763 HQO458762:HQO458763 IAK458762:IAK458763 IKG458762:IKG458763 IUC458762:IUC458763 JDY458762:JDY458763 JNU458762:JNU458763 JXQ458762:JXQ458763 KHM458762:KHM458763 KRI458762:KRI458763 LBE458762:LBE458763 LLA458762:LLA458763 LUW458762:LUW458763 MES458762:MES458763 MOO458762:MOO458763 MYK458762:MYK458763 NIG458762:NIG458763 NSC458762:NSC458763 OBY458762:OBY458763 OLU458762:OLU458763 OVQ458762:OVQ458763 PFM458762:PFM458763 PPI458762:PPI458763 PZE458762:PZE458763 QJA458762:QJA458763 QSW458762:QSW458763 RCS458762:RCS458763 RMO458762:RMO458763 RWK458762:RWK458763 SGG458762:SGG458763 SQC458762:SQC458763 SZY458762:SZY458763 TJU458762:TJU458763 TTQ458762:TTQ458763 UDM458762:UDM458763 UNI458762:UNI458763 UXE458762:UXE458763 VHA458762:VHA458763 VQW458762:VQW458763 WAS458762:WAS458763 WKO458762:WKO458763 WUK458762:WUK458763 N524298:N524299 HY524298:HY524299 RU524298:RU524299 ABQ524298:ABQ524299 ALM524298:ALM524299 AVI524298:AVI524299 BFE524298:BFE524299 BPA524298:BPA524299 BYW524298:BYW524299 CIS524298:CIS524299 CSO524298:CSO524299 DCK524298:DCK524299 DMG524298:DMG524299 DWC524298:DWC524299 EFY524298:EFY524299 EPU524298:EPU524299 EZQ524298:EZQ524299 FJM524298:FJM524299 FTI524298:FTI524299 GDE524298:GDE524299 GNA524298:GNA524299 GWW524298:GWW524299 HGS524298:HGS524299 HQO524298:HQO524299 IAK524298:IAK524299 IKG524298:IKG524299 IUC524298:IUC524299 JDY524298:JDY524299 JNU524298:JNU524299 JXQ524298:JXQ524299 KHM524298:KHM524299 KRI524298:KRI524299 LBE524298:LBE524299 LLA524298:LLA524299 LUW524298:LUW524299 MES524298:MES524299 MOO524298:MOO524299 MYK524298:MYK524299 NIG524298:NIG524299 NSC524298:NSC524299 OBY524298:OBY524299 OLU524298:OLU524299 OVQ524298:OVQ524299 PFM524298:PFM524299 PPI524298:PPI524299 PZE524298:PZE524299 QJA524298:QJA524299 QSW524298:QSW524299 RCS524298:RCS524299 RMO524298:RMO524299 RWK524298:RWK524299 SGG524298:SGG524299 SQC524298:SQC524299 SZY524298:SZY524299 TJU524298:TJU524299 TTQ524298:TTQ524299 UDM524298:UDM524299 UNI524298:UNI524299 UXE524298:UXE524299 VHA524298:VHA524299 VQW524298:VQW524299 WAS524298:WAS524299 WKO524298:WKO524299 WUK524298:WUK524299 N589834:N589835 HY589834:HY589835 RU589834:RU589835 ABQ589834:ABQ589835 ALM589834:ALM589835 AVI589834:AVI589835 BFE589834:BFE589835 BPA589834:BPA589835 BYW589834:BYW589835 CIS589834:CIS589835 CSO589834:CSO589835 DCK589834:DCK589835 DMG589834:DMG589835 DWC589834:DWC589835 EFY589834:EFY589835 EPU589834:EPU589835 EZQ589834:EZQ589835 FJM589834:FJM589835 FTI589834:FTI589835 GDE589834:GDE589835 GNA589834:GNA589835 GWW589834:GWW589835 HGS589834:HGS589835 HQO589834:HQO589835 IAK589834:IAK589835 IKG589834:IKG589835 IUC589834:IUC589835 JDY589834:JDY589835 JNU589834:JNU589835 JXQ589834:JXQ589835 KHM589834:KHM589835 KRI589834:KRI589835 LBE589834:LBE589835 LLA589834:LLA589835 LUW589834:LUW589835 MES589834:MES589835 MOO589834:MOO589835 MYK589834:MYK589835 NIG589834:NIG589835 NSC589834:NSC589835 OBY589834:OBY589835 OLU589834:OLU589835 OVQ589834:OVQ589835 PFM589834:PFM589835 PPI589834:PPI589835 PZE589834:PZE589835 QJA589834:QJA589835 QSW589834:QSW589835 RCS589834:RCS589835 RMO589834:RMO589835 RWK589834:RWK589835 SGG589834:SGG589835 SQC589834:SQC589835 SZY589834:SZY589835 TJU589834:TJU589835 TTQ589834:TTQ589835 UDM589834:UDM589835 UNI589834:UNI589835 UXE589834:UXE589835 VHA589834:VHA589835 VQW589834:VQW589835 WAS589834:WAS589835 WKO589834:WKO589835 WUK589834:WUK589835 N655370:N655371 HY655370:HY655371 RU655370:RU655371 ABQ655370:ABQ655371 ALM655370:ALM655371 AVI655370:AVI655371 BFE655370:BFE655371 BPA655370:BPA655371 BYW655370:BYW655371 CIS655370:CIS655371 CSO655370:CSO655371 DCK655370:DCK655371 DMG655370:DMG655371 DWC655370:DWC655371 EFY655370:EFY655371 EPU655370:EPU655371 EZQ655370:EZQ655371 FJM655370:FJM655371 FTI655370:FTI655371 GDE655370:GDE655371 GNA655370:GNA655371 GWW655370:GWW655371 HGS655370:HGS655371 HQO655370:HQO655371 IAK655370:IAK655371 IKG655370:IKG655371 IUC655370:IUC655371 JDY655370:JDY655371 JNU655370:JNU655371 JXQ655370:JXQ655371 KHM655370:KHM655371 KRI655370:KRI655371 LBE655370:LBE655371 LLA655370:LLA655371 LUW655370:LUW655371 MES655370:MES655371 MOO655370:MOO655371 MYK655370:MYK655371 NIG655370:NIG655371 NSC655370:NSC655371 OBY655370:OBY655371 OLU655370:OLU655371 OVQ655370:OVQ655371 PFM655370:PFM655371 PPI655370:PPI655371 PZE655370:PZE655371 QJA655370:QJA655371 QSW655370:QSW655371 RCS655370:RCS655371 RMO655370:RMO655371 RWK655370:RWK655371 SGG655370:SGG655371 SQC655370:SQC655371 SZY655370:SZY655371 TJU655370:TJU655371 TTQ655370:TTQ655371 UDM655370:UDM655371 UNI655370:UNI655371 UXE655370:UXE655371 VHA655370:VHA655371 VQW655370:VQW655371 WAS655370:WAS655371 WKO655370:WKO655371 WUK655370:WUK655371 N720906:N720907 HY720906:HY720907 RU720906:RU720907 ABQ720906:ABQ720907 ALM720906:ALM720907 AVI720906:AVI720907 BFE720906:BFE720907 BPA720906:BPA720907 BYW720906:BYW720907 CIS720906:CIS720907 CSO720906:CSO720907 DCK720906:DCK720907 DMG720906:DMG720907 DWC720906:DWC720907 EFY720906:EFY720907 EPU720906:EPU720907 EZQ720906:EZQ720907 FJM720906:FJM720907 FTI720906:FTI720907 GDE720906:GDE720907 GNA720906:GNA720907 GWW720906:GWW720907 HGS720906:HGS720907 HQO720906:HQO720907 IAK720906:IAK720907 IKG720906:IKG720907 IUC720906:IUC720907 JDY720906:JDY720907 JNU720906:JNU720907 JXQ720906:JXQ720907 KHM720906:KHM720907 KRI720906:KRI720907 LBE720906:LBE720907 LLA720906:LLA720907 LUW720906:LUW720907 MES720906:MES720907 MOO720906:MOO720907 MYK720906:MYK720907 NIG720906:NIG720907 NSC720906:NSC720907 OBY720906:OBY720907 OLU720906:OLU720907 OVQ720906:OVQ720907 PFM720906:PFM720907 PPI720906:PPI720907 PZE720906:PZE720907 QJA720906:QJA720907 QSW720906:QSW720907 RCS720906:RCS720907 RMO720906:RMO720907 RWK720906:RWK720907 SGG720906:SGG720907 SQC720906:SQC720907 SZY720906:SZY720907 TJU720906:TJU720907 TTQ720906:TTQ720907 UDM720906:UDM720907 UNI720906:UNI720907 UXE720906:UXE720907 VHA720906:VHA720907 VQW720906:VQW720907 WAS720906:WAS720907 WKO720906:WKO720907 WUK720906:WUK720907 N786442:N786443 HY786442:HY786443 RU786442:RU786443 ABQ786442:ABQ786443 ALM786442:ALM786443 AVI786442:AVI786443 BFE786442:BFE786443 BPA786442:BPA786443 BYW786442:BYW786443 CIS786442:CIS786443 CSO786442:CSO786443 DCK786442:DCK786443 DMG786442:DMG786443 DWC786442:DWC786443 EFY786442:EFY786443 EPU786442:EPU786443 EZQ786442:EZQ786443 FJM786442:FJM786443 FTI786442:FTI786443 GDE786442:GDE786443 GNA786442:GNA786443 GWW786442:GWW786443 HGS786442:HGS786443 HQO786442:HQO786443 IAK786442:IAK786443 IKG786442:IKG786443 IUC786442:IUC786443 JDY786442:JDY786443 JNU786442:JNU786443 JXQ786442:JXQ786443 KHM786442:KHM786443 KRI786442:KRI786443 LBE786442:LBE786443 LLA786442:LLA786443 LUW786442:LUW786443 MES786442:MES786443 MOO786442:MOO786443 MYK786442:MYK786443 NIG786442:NIG786443 NSC786442:NSC786443 OBY786442:OBY786443 OLU786442:OLU786443 OVQ786442:OVQ786443 PFM786442:PFM786443 PPI786442:PPI786443 PZE786442:PZE786443 QJA786442:QJA786443 QSW786442:QSW786443 RCS786442:RCS786443 RMO786442:RMO786443 RWK786442:RWK786443 SGG786442:SGG786443 SQC786442:SQC786443 SZY786442:SZY786443 TJU786442:TJU786443 TTQ786442:TTQ786443 UDM786442:UDM786443 UNI786442:UNI786443 UXE786442:UXE786443 VHA786442:VHA786443 VQW786442:VQW786443 WAS786442:WAS786443 WKO786442:WKO786443 WUK786442:WUK786443 N851978:N851979 HY851978:HY851979 RU851978:RU851979 ABQ851978:ABQ851979 ALM851978:ALM851979 AVI851978:AVI851979 BFE851978:BFE851979 BPA851978:BPA851979 BYW851978:BYW851979 CIS851978:CIS851979 CSO851978:CSO851979 DCK851978:DCK851979 DMG851978:DMG851979 DWC851978:DWC851979 EFY851978:EFY851979 EPU851978:EPU851979 EZQ851978:EZQ851979 FJM851978:FJM851979 FTI851978:FTI851979 GDE851978:GDE851979 GNA851978:GNA851979 GWW851978:GWW851979 HGS851978:HGS851979 HQO851978:HQO851979 IAK851978:IAK851979 IKG851978:IKG851979 IUC851978:IUC851979 JDY851978:JDY851979 JNU851978:JNU851979 JXQ851978:JXQ851979 KHM851978:KHM851979 KRI851978:KRI851979 LBE851978:LBE851979 LLA851978:LLA851979 LUW851978:LUW851979 MES851978:MES851979 MOO851978:MOO851979 MYK851978:MYK851979 NIG851978:NIG851979 NSC851978:NSC851979 OBY851978:OBY851979 OLU851978:OLU851979 OVQ851978:OVQ851979 PFM851978:PFM851979 PPI851978:PPI851979 PZE851978:PZE851979 QJA851978:QJA851979 QSW851978:QSW851979 RCS851978:RCS851979 RMO851978:RMO851979 RWK851978:RWK851979 SGG851978:SGG851979 SQC851978:SQC851979 SZY851978:SZY851979 TJU851978:TJU851979 TTQ851978:TTQ851979 UDM851978:UDM851979 UNI851978:UNI851979 UXE851978:UXE851979 VHA851978:VHA851979 VQW851978:VQW851979 WAS851978:WAS851979 WKO851978:WKO851979 WUK851978:WUK851979 N917514:N917515 HY917514:HY917515 RU917514:RU917515 ABQ917514:ABQ917515 ALM917514:ALM917515 AVI917514:AVI917515 BFE917514:BFE917515 BPA917514:BPA917515 BYW917514:BYW917515 CIS917514:CIS917515 CSO917514:CSO917515 DCK917514:DCK917515 DMG917514:DMG917515 DWC917514:DWC917515 EFY917514:EFY917515 EPU917514:EPU917515 EZQ917514:EZQ917515 FJM917514:FJM917515 FTI917514:FTI917515 GDE917514:GDE917515 GNA917514:GNA917515 GWW917514:GWW917515 HGS917514:HGS917515 HQO917514:HQO917515 IAK917514:IAK917515 IKG917514:IKG917515 IUC917514:IUC917515 JDY917514:JDY917515 JNU917514:JNU917515 JXQ917514:JXQ917515 KHM917514:KHM917515 KRI917514:KRI917515 LBE917514:LBE917515 LLA917514:LLA917515 LUW917514:LUW917515 MES917514:MES917515 MOO917514:MOO917515 MYK917514:MYK917515 NIG917514:NIG917515 NSC917514:NSC917515 OBY917514:OBY917515 OLU917514:OLU917515 OVQ917514:OVQ917515 PFM917514:PFM917515 PPI917514:PPI917515 PZE917514:PZE917515 QJA917514:QJA917515 QSW917514:QSW917515 RCS917514:RCS917515 RMO917514:RMO917515 RWK917514:RWK917515 SGG917514:SGG917515 SQC917514:SQC917515 SZY917514:SZY917515 TJU917514:TJU917515 TTQ917514:TTQ917515 UDM917514:UDM917515 UNI917514:UNI917515 UXE917514:UXE917515 VHA917514:VHA917515 VQW917514:VQW917515 WAS917514:WAS917515 WKO917514:WKO917515 WUK917514:WUK917515 N983050:N983051 HY983050:HY983051 RU983050:RU983051 ABQ983050:ABQ983051 ALM983050:ALM983051 AVI983050:AVI983051 BFE983050:BFE983051 BPA983050:BPA983051 BYW983050:BYW983051 CIS983050:CIS983051 CSO983050:CSO983051 DCK983050:DCK983051 DMG983050:DMG983051 DWC983050:DWC983051 EFY983050:EFY983051 EPU983050:EPU983051 EZQ983050:EZQ983051 FJM983050:FJM983051 FTI983050:FTI983051 GDE983050:GDE983051 GNA983050:GNA983051 GWW983050:GWW983051 HGS983050:HGS983051 HQO983050:HQO983051 IAK983050:IAK983051 IKG983050:IKG983051 IUC983050:IUC983051 JDY983050:JDY983051 JNU983050:JNU983051 JXQ983050:JXQ983051 KHM983050:KHM983051 KRI983050:KRI983051 LBE983050:LBE983051 LLA983050:LLA983051 LUW983050:LUW983051 MES983050:MES983051 MOO983050:MOO983051 MYK983050:MYK983051 NIG983050:NIG983051 NSC983050:NSC983051 OBY983050:OBY983051 OLU983050:OLU983051 OVQ983050:OVQ983051 PFM983050:PFM983051 PPI983050:PPI983051 PZE983050:PZE983051 QJA983050:QJA983051 QSW983050:QSW983051 RCS983050:RCS983051 RMO983050:RMO983051 RWK983050:RWK983051 SGG983050:SGG983051 SQC983050:SQC983051 SZY983050:SZY983051 TJU983050:TJU983051 TTQ983050:TTQ983051 UDM983050:UDM983051 UNI983050:UNI983051 UXE983050:UXE983051 VHA983050:VHA983051 VQW983050:VQW983051 WAS983050:WAS983051 WKO983050:WKO983051 WUK983050:WUK983051 K65540:K65542 HV65540:HV65542 RR65540:RR65542 ABN65540:ABN65542 ALJ65540:ALJ65542 AVF65540:AVF65542 BFB65540:BFB65542 BOX65540:BOX65542 BYT65540:BYT65542 CIP65540:CIP65542 CSL65540:CSL65542 DCH65540:DCH65542 DMD65540:DMD65542 DVZ65540:DVZ65542 EFV65540:EFV65542 EPR65540:EPR65542 EZN65540:EZN65542 FJJ65540:FJJ65542 FTF65540:FTF65542 GDB65540:GDB65542 GMX65540:GMX65542 GWT65540:GWT65542 HGP65540:HGP65542 HQL65540:HQL65542 IAH65540:IAH65542 IKD65540:IKD65542 ITZ65540:ITZ65542 JDV65540:JDV65542 JNR65540:JNR65542 JXN65540:JXN65542 KHJ65540:KHJ65542 KRF65540:KRF65542 LBB65540:LBB65542 LKX65540:LKX65542 LUT65540:LUT65542 MEP65540:MEP65542 MOL65540:MOL65542 MYH65540:MYH65542 NID65540:NID65542 NRZ65540:NRZ65542 OBV65540:OBV65542 OLR65540:OLR65542 OVN65540:OVN65542 PFJ65540:PFJ65542 PPF65540:PPF65542 PZB65540:PZB65542 QIX65540:QIX65542 QST65540:QST65542 RCP65540:RCP65542 RML65540:RML65542 RWH65540:RWH65542 SGD65540:SGD65542 SPZ65540:SPZ65542 SZV65540:SZV65542 TJR65540:TJR65542 TTN65540:TTN65542 UDJ65540:UDJ65542 UNF65540:UNF65542 UXB65540:UXB65542 VGX65540:VGX65542 VQT65540:VQT65542 WAP65540:WAP65542 WKL65540:WKL65542 WUH65540:WUH65542 K131076:K131078 HV131076:HV131078 RR131076:RR131078 ABN131076:ABN131078 ALJ131076:ALJ131078 AVF131076:AVF131078 BFB131076:BFB131078 BOX131076:BOX131078 BYT131076:BYT131078 CIP131076:CIP131078 CSL131076:CSL131078 DCH131076:DCH131078 DMD131076:DMD131078 DVZ131076:DVZ131078 EFV131076:EFV131078 EPR131076:EPR131078 EZN131076:EZN131078 FJJ131076:FJJ131078 FTF131076:FTF131078 GDB131076:GDB131078 GMX131076:GMX131078 GWT131076:GWT131078 HGP131076:HGP131078 HQL131076:HQL131078 IAH131076:IAH131078 IKD131076:IKD131078 ITZ131076:ITZ131078 JDV131076:JDV131078 JNR131076:JNR131078 JXN131076:JXN131078 KHJ131076:KHJ131078 KRF131076:KRF131078 LBB131076:LBB131078 LKX131076:LKX131078 LUT131076:LUT131078 MEP131076:MEP131078 MOL131076:MOL131078 MYH131076:MYH131078 NID131076:NID131078 NRZ131076:NRZ131078 OBV131076:OBV131078 OLR131076:OLR131078 OVN131076:OVN131078 PFJ131076:PFJ131078 PPF131076:PPF131078 PZB131076:PZB131078 QIX131076:QIX131078 QST131076:QST131078 RCP131076:RCP131078 RML131076:RML131078 RWH131076:RWH131078 SGD131076:SGD131078 SPZ131076:SPZ131078 SZV131076:SZV131078 TJR131076:TJR131078 TTN131076:TTN131078 UDJ131076:UDJ131078 UNF131076:UNF131078 UXB131076:UXB131078 VGX131076:VGX131078 VQT131076:VQT131078 WAP131076:WAP131078 WKL131076:WKL131078 WUH131076:WUH131078 K196612:K196614 HV196612:HV196614 RR196612:RR196614 ABN196612:ABN196614 ALJ196612:ALJ196614 AVF196612:AVF196614 BFB196612:BFB196614 BOX196612:BOX196614 BYT196612:BYT196614 CIP196612:CIP196614 CSL196612:CSL196614 DCH196612:DCH196614 DMD196612:DMD196614 DVZ196612:DVZ196614 EFV196612:EFV196614 EPR196612:EPR196614 EZN196612:EZN196614 FJJ196612:FJJ196614 FTF196612:FTF196614 GDB196612:GDB196614 GMX196612:GMX196614 GWT196612:GWT196614 HGP196612:HGP196614 HQL196612:HQL196614 IAH196612:IAH196614 IKD196612:IKD196614 ITZ196612:ITZ196614 JDV196612:JDV196614 JNR196612:JNR196614 JXN196612:JXN196614 KHJ196612:KHJ196614 KRF196612:KRF196614 LBB196612:LBB196614 LKX196612:LKX196614 LUT196612:LUT196614 MEP196612:MEP196614 MOL196612:MOL196614 MYH196612:MYH196614 NID196612:NID196614 NRZ196612:NRZ196614 OBV196612:OBV196614 OLR196612:OLR196614 OVN196612:OVN196614 PFJ196612:PFJ196614 PPF196612:PPF196614 PZB196612:PZB196614 QIX196612:QIX196614 QST196612:QST196614 RCP196612:RCP196614 RML196612:RML196614 RWH196612:RWH196614 SGD196612:SGD196614 SPZ196612:SPZ196614 SZV196612:SZV196614 TJR196612:TJR196614 TTN196612:TTN196614 UDJ196612:UDJ196614 UNF196612:UNF196614 UXB196612:UXB196614 VGX196612:VGX196614 VQT196612:VQT196614 WAP196612:WAP196614 WKL196612:WKL196614 WUH196612:WUH196614 K262148:K262150 HV262148:HV262150 RR262148:RR262150 ABN262148:ABN262150 ALJ262148:ALJ262150 AVF262148:AVF262150 BFB262148:BFB262150 BOX262148:BOX262150 BYT262148:BYT262150 CIP262148:CIP262150 CSL262148:CSL262150 DCH262148:DCH262150 DMD262148:DMD262150 DVZ262148:DVZ262150 EFV262148:EFV262150 EPR262148:EPR262150 EZN262148:EZN262150 FJJ262148:FJJ262150 FTF262148:FTF262150 GDB262148:GDB262150 GMX262148:GMX262150 GWT262148:GWT262150 HGP262148:HGP262150 HQL262148:HQL262150 IAH262148:IAH262150 IKD262148:IKD262150 ITZ262148:ITZ262150 JDV262148:JDV262150 JNR262148:JNR262150 JXN262148:JXN262150 KHJ262148:KHJ262150 KRF262148:KRF262150 LBB262148:LBB262150 LKX262148:LKX262150 LUT262148:LUT262150 MEP262148:MEP262150 MOL262148:MOL262150 MYH262148:MYH262150 NID262148:NID262150 NRZ262148:NRZ262150 OBV262148:OBV262150 OLR262148:OLR262150 OVN262148:OVN262150 PFJ262148:PFJ262150 PPF262148:PPF262150 PZB262148:PZB262150 QIX262148:QIX262150 QST262148:QST262150 RCP262148:RCP262150 RML262148:RML262150 RWH262148:RWH262150 SGD262148:SGD262150 SPZ262148:SPZ262150 SZV262148:SZV262150 TJR262148:TJR262150 TTN262148:TTN262150 UDJ262148:UDJ262150 UNF262148:UNF262150 UXB262148:UXB262150 VGX262148:VGX262150 VQT262148:VQT262150 WAP262148:WAP262150 WKL262148:WKL262150 WUH262148:WUH262150 K327684:K327686 HV327684:HV327686 RR327684:RR327686 ABN327684:ABN327686 ALJ327684:ALJ327686 AVF327684:AVF327686 BFB327684:BFB327686 BOX327684:BOX327686 BYT327684:BYT327686 CIP327684:CIP327686 CSL327684:CSL327686 DCH327684:DCH327686 DMD327684:DMD327686 DVZ327684:DVZ327686 EFV327684:EFV327686 EPR327684:EPR327686 EZN327684:EZN327686 FJJ327684:FJJ327686 FTF327684:FTF327686 GDB327684:GDB327686 GMX327684:GMX327686 GWT327684:GWT327686 HGP327684:HGP327686 HQL327684:HQL327686 IAH327684:IAH327686 IKD327684:IKD327686 ITZ327684:ITZ327686 JDV327684:JDV327686 JNR327684:JNR327686 JXN327684:JXN327686 KHJ327684:KHJ327686 KRF327684:KRF327686 LBB327684:LBB327686 LKX327684:LKX327686 LUT327684:LUT327686 MEP327684:MEP327686 MOL327684:MOL327686 MYH327684:MYH327686 NID327684:NID327686 NRZ327684:NRZ327686 OBV327684:OBV327686 OLR327684:OLR327686 OVN327684:OVN327686 PFJ327684:PFJ327686 PPF327684:PPF327686 PZB327684:PZB327686 QIX327684:QIX327686 QST327684:QST327686 RCP327684:RCP327686 RML327684:RML327686 RWH327684:RWH327686 SGD327684:SGD327686 SPZ327684:SPZ327686 SZV327684:SZV327686 TJR327684:TJR327686 TTN327684:TTN327686 UDJ327684:UDJ327686 UNF327684:UNF327686 UXB327684:UXB327686 VGX327684:VGX327686 VQT327684:VQT327686 WAP327684:WAP327686 WKL327684:WKL327686 WUH327684:WUH327686 K393220:K393222 HV393220:HV393222 RR393220:RR393222 ABN393220:ABN393222 ALJ393220:ALJ393222 AVF393220:AVF393222 BFB393220:BFB393222 BOX393220:BOX393222 BYT393220:BYT393222 CIP393220:CIP393222 CSL393220:CSL393222 DCH393220:DCH393222 DMD393220:DMD393222 DVZ393220:DVZ393222 EFV393220:EFV393222 EPR393220:EPR393222 EZN393220:EZN393222 FJJ393220:FJJ393222 FTF393220:FTF393222 GDB393220:GDB393222 GMX393220:GMX393222 GWT393220:GWT393222 HGP393220:HGP393222 HQL393220:HQL393222 IAH393220:IAH393222 IKD393220:IKD393222 ITZ393220:ITZ393222 JDV393220:JDV393222 JNR393220:JNR393222 JXN393220:JXN393222 KHJ393220:KHJ393222 KRF393220:KRF393222 LBB393220:LBB393222 LKX393220:LKX393222 LUT393220:LUT393222 MEP393220:MEP393222 MOL393220:MOL393222 MYH393220:MYH393222 NID393220:NID393222 NRZ393220:NRZ393222 OBV393220:OBV393222 OLR393220:OLR393222 OVN393220:OVN393222 PFJ393220:PFJ393222 PPF393220:PPF393222 PZB393220:PZB393222 QIX393220:QIX393222 QST393220:QST393222 RCP393220:RCP393222 RML393220:RML393222 RWH393220:RWH393222 SGD393220:SGD393222 SPZ393220:SPZ393222 SZV393220:SZV393222 TJR393220:TJR393222 TTN393220:TTN393222 UDJ393220:UDJ393222 UNF393220:UNF393222 UXB393220:UXB393222 VGX393220:VGX393222 VQT393220:VQT393222 WAP393220:WAP393222 WKL393220:WKL393222 WUH393220:WUH393222 K458756:K458758 HV458756:HV458758 RR458756:RR458758 ABN458756:ABN458758 ALJ458756:ALJ458758 AVF458756:AVF458758 BFB458756:BFB458758 BOX458756:BOX458758 BYT458756:BYT458758 CIP458756:CIP458758 CSL458756:CSL458758 DCH458756:DCH458758 DMD458756:DMD458758 DVZ458756:DVZ458758 EFV458756:EFV458758 EPR458756:EPR458758 EZN458756:EZN458758 FJJ458756:FJJ458758 FTF458756:FTF458758 GDB458756:GDB458758 GMX458756:GMX458758 GWT458756:GWT458758 HGP458756:HGP458758 HQL458756:HQL458758 IAH458756:IAH458758 IKD458756:IKD458758 ITZ458756:ITZ458758 JDV458756:JDV458758 JNR458756:JNR458758 JXN458756:JXN458758 KHJ458756:KHJ458758 KRF458756:KRF458758 LBB458756:LBB458758 LKX458756:LKX458758 LUT458756:LUT458758 MEP458756:MEP458758 MOL458756:MOL458758 MYH458756:MYH458758 NID458756:NID458758 NRZ458756:NRZ458758 OBV458756:OBV458758 OLR458756:OLR458758 OVN458756:OVN458758 PFJ458756:PFJ458758 PPF458756:PPF458758 PZB458756:PZB458758 QIX458756:QIX458758 QST458756:QST458758 RCP458756:RCP458758 RML458756:RML458758 RWH458756:RWH458758 SGD458756:SGD458758 SPZ458756:SPZ458758 SZV458756:SZV458758 TJR458756:TJR458758 TTN458756:TTN458758 UDJ458756:UDJ458758 UNF458756:UNF458758 UXB458756:UXB458758 VGX458756:VGX458758 VQT458756:VQT458758 WAP458756:WAP458758 WKL458756:WKL458758 WUH458756:WUH458758 K524292:K524294 HV524292:HV524294 RR524292:RR524294 ABN524292:ABN524294 ALJ524292:ALJ524294 AVF524292:AVF524294 BFB524292:BFB524294 BOX524292:BOX524294 BYT524292:BYT524294 CIP524292:CIP524294 CSL524292:CSL524294 DCH524292:DCH524294 DMD524292:DMD524294 DVZ524292:DVZ524294 EFV524292:EFV524294 EPR524292:EPR524294 EZN524292:EZN524294 FJJ524292:FJJ524294 FTF524292:FTF524294 GDB524292:GDB524294 GMX524292:GMX524294 GWT524292:GWT524294 HGP524292:HGP524294 HQL524292:HQL524294 IAH524292:IAH524294 IKD524292:IKD524294 ITZ524292:ITZ524294 JDV524292:JDV524294 JNR524292:JNR524294 JXN524292:JXN524294 KHJ524292:KHJ524294 KRF524292:KRF524294 LBB524292:LBB524294 LKX524292:LKX524294 LUT524292:LUT524294 MEP524292:MEP524294 MOL524292:MOL524294 MYH524292:MYH524294 NID524292:NID524294 NRZ524292:NRZ524294 OBV524292:OBV524294 OLR524292:OLR524294 OVN524292:OVN524294 PFJ524292:PFJ524294 PPF524292:PPF524294 PZB524292:PZB524294 QIX524292:QIX524294 QST524292:QST524294 RCP524292:RCP524294 RML524292:RML524294 RWH524292:RWH524294 SGD524292:SGD524294 SPZ524292:SPZ524294 SZV524292:SZV524294 TJR524292:TJR524294 TTN524292:TTN524294 UDJ524292:UDJ524294 UNF524292:UNF524294 UXB524292:UXB524294 VGX524292:VGX524294 VQT524292:VQT524294 WAP524292:WAP524294 WKL524292:WKL524294 WUH524292:WUH524294 K589828:K589830 HV589828:HV589830 RR589828:RR589830 ABN589828:ABN589830 ALJ589828:ALJ589830 AVF589828:AVF589830 BFB589828:BFB589830 BOX589828:BOX589830 BYT589828:BYT589830 CIP589828:CIP589830 CSL589828:CSL589830 DCH589828:DCH589830 DMD589828:DMD589830 DVZ589828:DVZ589830 EFV589828:EFV589830 EPR589828:EPR589830 EZN589828:EZN589830 FJJ589828:FJJ589830 FTF589828:FTF589830 GDB589828:GDB589830 GMX589828:GMX589830 GWT589828:GWT589830 HGP589828:HGP589830 HQL589828:HQL589830 IAH589828:IAH589830 IKD589828:IKD589830 ITZ589828:ITZ589830 JDV589828:JDV589830 JNR589828:JNR589830 JXN589828:JXN589830 KHJ589828:KHJ589830 KRF589828:KRF589830 LBB589828:LBB589830 LKX589828:LKX589830 LUT589828:LUT589830 MEP589828:MEP589830 MOL589828:MOL589830 MYH589828:MYH589830 NID589828:NID589830 NRZ589828:NRZ589830 OBV589828:OBV589830 OLR589828:OLR589830 OVN589828:OVN589830 PFJ589828:PFJ589830 PPF589828:PPF589830 PZB589828:PZB589830 QIX589828:QIX589830 QST589828:QST589830 RCP589828:RCP589830 RML589828:RML589830 RWH589828:RWH589830 SGD589828:SGD589830 SPZ589828:SPZ589830 SZV589828:SZV589830 TJR589828:TJR589830 TTN589828:TTN589830 UDJ589828:UDJ589830 UNF589828:UNF589830 UXB589828:UXB589830 VGX589828:VGX589830 VQT589828:VQT589830 WAP589828:WAP589830 WKL589828:WKL589830 WUH589828:WUH589830 K655364:K655366 HV655364:HV655366 RR655364:RR655366 ABN655364:ABN655366 ALJ655364:ALJ655366 AVF655364:AVF655366 BFB655364:BFB655366 BOX655364:BOX655366 BYT655364:BYT655366 CIP655364:CIP655366 CSL655364:CSL655366 DCH655364:DCH655366 DMD655364:DMD655366 DVZ655364:DVZ655366 EFV655364:EFV655366 EPR655364:EPR655366 EZN655364:EZN655366 FJJ655364:FJJ655366 FTF655364:FTF655366 GDB655364:GDB655366 GMX655364:GMX655366 GWT655364:GWT655366 HGP655364:HGP655366 HQL655364:HQL655366 IAH655364:IAH655366 IKD655364:IKD655366 ITZ655364:ITZ655366 JDV655364:JDV655366 JNR655364:JNR655366 JXN655364:JXN655366 KHJ655364:KHJ655366 KRF655364:KRF655366 LBB655364:LBB655366 LKX655364:LKX655366 LUT655364:LUT655366 MEP655364:MEP655366 MOL655364:MOL655366 MYH655364:MYH655366 NID655364:NID655366 NRZ655364:NRZ655366 OBV655364:OBV655366 OLR655364:OLR655366 OVN655364:OVN655366 PFJ655364:PFJ655366 PPF655364:PPF655366 PZB655364:PZB655366 QIX655364:QIX655366 QST655364:QST655366 RCP655364:RCP655366 RML655364:RML655366 RWH655364:RWH655366 SGD655364:SGD655366 SPZ655364:SPZ655366 SZV655364:SZV655366 TJR655364:TJR655366 TTN655364:TTN655366 UDJ655364:UDJ655366 UNF655364:UNF655366 UXB655364:UXB655366 VGX655364:VGX655366 VQT655364:VQT655366 WAP655364:WAP655366 WKL655364:WKL655366 WUH655364:WUH655366 K720900:K720902 HV720900:HV720902 RR720900:RR720902 ABN720900:ABN720902 ALJ720900:ALJ720902 AVF720900:AVF720902 BFB720900:BFB720902 BOX720900:BOX720902 BYT720900:BYT720902 CIP720900:CIP720902 CSL720900:CSL720902 DCH720900:DCH720902 DMD720900:DMD720902 DVZ720900:DVZ720902 EFV720900:EFV720902 EPR720900:EPR720902 EZN720900:EZN720902 FJJ720900:FJJ720902 FTF720900:FTF720902 GDB720900:GDB720902 GMX720900:GMX720902 GWT720900:GWT720902 HGP720900:HGP720902 HQL720900:HQL720902 IAH720900:IAH720902 IKD720900:IKD720902 ITZ720900:ITZ720902 JDV720900:JDV720902 JNR720900:JNR720902 JXN720900:JXN720902 KHJ720900:KHJ720902 KRF720900:KRF720902 LBB720900:LBB720902 LKX720900:LKX720902 LUT720900:LUT720902 MEP720900:MEP720902 MOL720900:MOL720902 MYH720900:MYH720902 NID720900:NID720902 NRZ720900:NRZ720902 OBV720900:OBV720902 OLR720900:OLR720902 OVN720900:OVN720902 PFJ720900:PFJ720902 PPF720900:PPF720902 PZB720900:PZB720902 QIX720900:QIX720902 QST720900:QST720902 RCP720900:RCP720902 RML720900:RML720902 RWH720900:RWH720902 SGD720900:SGD720902 SPZ720900:SPZ720902 SZV720900:SZV720902 TJR720900:TJR720902 TTN720900:TTN720902 UDJ720900:UDJ720902 UNF720900:UNF720902 UXB720900:UXB720902 VGX720900:VGX720902 VQT720900:VQT720902 WAP720900:WAP720902 WKL720900:WKL720902 WUH720900:WUH720902 K786436:K786438 HV786436:HV786438 RR786436:RR786438 ABN786436:ABN786438 ALJ786436:ALJ786438 AVF786436:AVF786438 BFB786436:BFB786438 BOX786436:BOX786438 BYT786436:BYT786438 CIP786436:CIP786438 CSL786436:CSL786438 DCH786436:DCH786438 DMD786436:DMD786438 DVZ786436:DVZ786438 EFV786436:EFV786438 EPR786436:EPR786438 EZN786436:EZN786438 FJJ786436:FJJ786438 FTF786436:FTF786438 GDB786436:GDB786438 GMX786436:GMX786438 GWT786436:GWT786438 HGP786436:HGP786438 HQL786436:HQL786438 IAH786436:IAH786438 IKD786436:IKD786438 ITZ786436:ITZ786438 JDV786436:JDV786438 JNR786436:JNR786438 JXN786436:JXN786438 KHJ786436:KHJ786438 KRF786436:KRF786438 LBB786436:LBB786438 LKX786436:LKX786438 LUT786436:LUT786438 MEP786436:MEP786438 MOL786436:MOL786438 MYH786436:MYH786438 NID786436:NID786438 NRZ786436:NRZ786438 OBV786436:OBV786438 OLR786436:OLR786438 OVN786436:OVN786438 PFJ786436:PFJ786438 PPF786436:PPF786438 PZB786436:PZB786438 QIX786436:QIX786438 QST786436:QST786438 RCP786436:RCP786438 RML786436:RML786438 RWH786436:RWH786438 SGD786436:SGD786438 SPZ786436:SPZ786438 SZV786436:SZV786438 TJR786436:TJR786438 TTN786436:TTN786438 UDJ786436:UDJ786438 UNF786436:UNF786438 UXB786436:UXB786438 VGX786436:VGX786438 VQT786436:VQT786438 WAP786436:WAP786438 WKL786436:WKL786438 WUH786436:WUH786438 K851972:K851974 HV851972:HV851974 RR851972:RR851974 ABN851972:ABN851974 ALJ851972:ALJ851974 AVF851972:AVF851974 BFB851972:BFB851974 BOX851972:BOX851974 BYT851972:BYT851974 CIP851972:CIP851974 CSL851972:CSL851974 DCH851972:DCH851974 DMD851972:DMD851974 DVZ851972:DVZ851974 EFV851972:EFV851974 EPR851972:EPR851974 EZN851972:EZN851974 FJJ851972:FJJ851974 FTF851972:FTF851974 GDB851972:GDB851974 GMX851972:GMX851974 GWT851972:GWT851974 HGP851972:HGP851974 HQL851972:HQL851974 IAH851972:IAH851974 IKD851972:IKD851974 ITZ851972:ITZ851974 JDV851972:JDV851974 JNR851972:JNR851974 JXN851972:JXN851974 KHJ851972:KHJ851974 KRF851972:KRF851974 LBB851972:LBB851974 LKX851972:LKX851974 LUT851972:LUT851974 MEP851972:MEP851974 MOL851972:MOL851974 MYH851972:MYH851974 NID851972:NID851974 NRZ851972:NRZ851974 OBV851972:OBV851974 OLR851972:OLR851974 OVN851972:OVN851974 PFJ851972:PFJ851974 PPF851972:PPF851974 PZB851972:PZB851974 QIX851972:QIX851974 QST851972:QST851974 RCP851972:RCP851974 RML851972:RML851974 RWH851972:RWH851974 SGD851972:SGD851974 SPZ851972:SPZ851974 SZV851972:SZV851974 TJR851972:TJR851974 TTN851972:TTN851974 UDJ851972:UDJ851974 UNF851972:UNF851974 UXB851972:UXB851974 VGX851972:VGX851974 VQT851972:VQT851974 WAP851972:WAP851974 WKL851972:WKL851974 WUH851972:WUH851974 K917508:K917510 HV917508:HV917510 RR917508:RR917510 ABN917508:ABN917510 ALJ917508:ALJ917510 AVF917508:AVF917510 BFB917508:BFB917510 BOX917508:BOX917510 BYT917508:BYT917510 CIP917508:CIP917510 CSL917508:CSL917510 DCH917508:DCH917510 DMD917508:DMD917510 DVZ917508:DVZ917510 EFV917508:EFV917510 EPR917508:EPR917510 EZN917508:EZN917510 FJJ917508:FJJ917510 FTF917508:FTF917510 GDB917508:GDB917510 GMX917508:GMX917510 GWT917508:GWT917510 HGP917508:HGP917510 HQL917508:HQL917510 IAH917508:IAH917510 IKD917508:IKD917510 ITZ917508:ITZ917510 JDV917508:JDV917510 JNR917508:JNR917510 JXN917508:JXN917510 KHJ917508:KHJ917510 KRF917508:KRF917510 LBB917508:LBB917510 LKX917508:LKX917510 LUT917508:LUT917510 MEP917508:MEP917510 MOL917508:MOL917510 MYH917508:MYH917510 NID917508:NID917510 NRZ917508:NRZ917510 OBV917508:OBV917510 OLR917508:OLR917510 OVN917508:OVN917510 PFJ917508:PFJ917510 PPF917508:PPF917510 PZB917508:PZB917510 QIX917508:QIX917510 QST917508:QST917510 RCP917508:RCP917510 RML917508:RML917510 RWH917508:RWH917510 SGD917508:SGD917510 SPZ917508:SPZ917510 SZV917508:SZV917510 TJR917508:TJR917510 TTN917508:TTN917510 UDJ917508:UDJ917510 UNF917508:UNF917510 UXB917508:UXB917510 VGX917508:VGX917510 VQT917508:VQT917510 WAP917508:WAP917510 WKL917508:WKL917510 WUH917508:WUH917510 K983044:K983046 HV983044:HV983046 RR983044:RR983046 ABN983044:ABN983046 ALJ983044:ALJ983046 AVF983044:AVF983046 BFB983044:BFB983046 BOX983044:BOX983046 BYT983044:BYT983046 CIP983044:CIP983046 CSL983044:CSL983046 DCH983044:DCH983046 DMD983044:DMD983046 DVZ983044:DVZ983046 EFV983044:EFV983046 EPR983044:EPR983046 EZN983044:EZN983046 FJJ983044:FJJ983046 FTF983044:FTF983046 GDB983044:GDB983046 GMX983044:GMX983046 GWT983044:GWT983046 HGP983044:HGP983046 HQL983044:HQL983046 IAH983044:IAH983046 IKD983044:IKD983046 ITZ983044:ITZ983046 JDV983044:JDV983046 JNR983044:JNR983046 JXN983044:JXN983046 KHJ983044:KHJ983046 KRF983044:KRF983046 LBB983044:LBB983046 LKX983044:LKX983046 LUT983044:LUT983046 MEP983044:MEP983046 MOL983044:MOL983046 MYH983044:MYH983046 NID983044:NID983046 NRZ983044:NRZ983046 OBV983044:OBV983046 OLR983044:OLR983046 OVN983044:OVN983046 PFJ983044:PFJ983046 PPF983044:PPF983046 PZB983044:PZB983046 QIX983044:QIX983046 QST983044:QST983046 RCP983044:RCP983046 RML983044:RML983046 RWH983044:RWH983046 SGD983044:SGD983046 SPZ983044:SPZ983046 SZV983044:SZV983046 TJR983044:TJR983046 TTN983044:TTN983046 UDJ983044:UDJ983046 UNF983044:UNF983046 UXB983044:UXB983046 VGX983044:VGX983046 VQT983044:VQT983046 WAP983044:WAP983046 WKL983044:WKL983046 WUH983044:WUH983046 L65541:M65542 HW65541:HX65542 RS65541:RT65542 ABO65541:ABP65542 ALK65541:ALL65542 AVG65541:AVH65542 BFC65541:BFD65542 BOY65541:BOZ65542 BYU65541:BYV65542 CIQ65541:CIR65542 CSM65541:CSN65542 DCI65541:DCJ65542 DME65541:DMF65542 DWA65541:DWB65542 EFW65541:EFX65542 EPS65541:EPT65542 EZO65541:EZP65542 FJK65541:FJL65542 FTG65541:FTH65542 GDC65541:GDD65542 GMY65541:GMZ65542 GWU65541:GWV65542 HGQ65541:HGR65542 HQM65541:HQN65542 IAI65541:IAJ65542 IKE65541:IKF65542 IUA65541:IUB65542 JDW65541:JDX65542 JNS65541:JNT65542 JXO65541:JXP65542 KHK65541:KHL65542 KRG65541:KRH65542 LBC65541:LBD65542 LKY65541:LKZ65542 LUU65541:LUV65542 MEQ65541:MER65542 MOM65541:MON65542 MYI65541:MYJ65542 NIE65541:NIF65542 NSA65541:NSB65542 OBW65541:OBX65542 OLS65541:OLT65542 OVO65541:OVP65542 PFK65541:PFL65542 PPG65541:PPH65542 PZC65541:PZD65542 QIY65541:QIZ65542 QSU65541:QSV65542 RCQ65541:RCR65542 RMM65541:RMN65542 RWI65541:RWJ65542 SGE65541:SGF65542 SQA65541:SQB65542 SZW65541:SZX65542 TJS65541:TJT65542 TTO65541:TTP65542 UDK65541:UDL65542 UNG65541:UNH65542 UXC65541:UXD65542 VGY65541:VGZ65542 VQU65541:VQV65542 WAQ65541:WAR65542 WKM65541:WKN65542 WUI65541:WUJ65542 L131077:M131078 HW131077:HX131078 RS131077:RT131078 ABO131077:ABP131078 ALK131077:ALL131078 AVG131077:AVH131078 BFC131077:BFD131078 BOY131077:BOZ131078 BYU131077:BYV131078 CIQ131077:CIR131078 CSM131077:CSN131078 DCI131077:DCJ131078 DME131077:DMF131078 DWA131077:DWB131078 EFW131077:EFX131078 EPS131077:EPT131078 EZO131077:EZP131078 FJK131077:FJL131078 FTG131077:FTH131078 GDC131077:GDD131078 GMY131077:GMZ131078 GWU131077:GWV131078 HGQ131077:HGR131078 HQM131077:HQN131078 IAI131077:IAJ131078 IKE131077:IKF131078 IUA131077:IUB131078 JDW131077:JDX131078 JNS131077:JNT131078 JXO131077:JXP131078 KHK131077:KHL131078 KRG131077:KRH131078 LBC131077:LBD131078 LKY131077:LKZ131078 LUU131077:LUV131078 MEQ131077:MER131078 MOM131077:MON131078 MYI131077:MYJ131078 NIE131077:NIF131078 NSA131077:NSB131078 OBW131077:OBX131078 OLS131077:OLT131078 OVO131077:OVP131078 PFK131077:PFL131078 PPG131077:PPH131078 PZC131077:PZD131078 QIY131077:QIZ131078 QSU131077:QSV131078 RCQ131077:RCR131078 RMM131077:RMN131078 RWI131077:RWJ131078 SGE131077:SGF131078 SQA131077:SQB131078 SZW131077:SZX131078 TJS131077:TJT131078 TTO131077:TTP131078 UDK131077:UDL131078 UNG131077:UNH131078 UXC131077:UXD131078 VGY131077:VGZ131078 VQU131077:VQV131078 WAQ131077:WAR131078 WKM131077:WKN131078 WUI131077:WUJ131078 L196613:M196614 HW196613:HX196614 RS196613:RT196614 ABO196613:ABP196614 ALK196613:ALL196614 AVG196613:AVH196614 BFC196613:BFD196614 BOY196613:BOZ196614 BYU196613:BYV196614 CIQ196613:CIR196614 CSM196613:CSN196614 DCI196613:DCJ196614 DME196613:DMF196614 DWA196613:DWB196614 EFW196613:EFX196614 EPS196613:EPT196614 EZO196613:EZP196614 FJK196613:FJL196614 FTG196613:FTH196614 GDC196613:GDD196614 GMY196613:GMZ196614 GWU196613:GWV196614 HGQ196613:HGR196614 HQM196613:HQN196614 IAI196613:IAJ196614 IKE196613:IKF196614 IUA196613:IUB196614 JDW196613:JDX196614 JNS196613:JNT196614 JXO196613:JXP196614 KHK196613:KHL196614 KRG196613:KRH196614 LBC196613:LBD196614 LKY196613:LKZ196614 LUU196613:LUV196614 MEQ196613:MER196614 MOM196613:MON196614 MYI196613:MYJ196614 NIE196613:NIF196614 NSA196613:NSB196614 OBW196613:OBX196614 OLS196613:OLT196614 OVO196613:OVP196614 PFK196613:PFL196614 PPG196613:PPH196614 PZC196613:PZD196614 QIY196613:QIZ196614 QSU196613:QSV196614 RCQ196613:RCR196614 RMM196613:RMN196614 RWI196613:RWJ196614 SGE196613:SGF196614 SQA196613:SQB196614 SZW196613:SZX196614 TJS196613:TJT196614 TTO196613:TTP196614 UDK196613:UDL196614 UNG196613:UNH196614 UXC196613:UXD196614 VGY196613:VGZ196614 VQU196613:VQV196614 WAQ196613:WAR196614 WKM196613:WKN196614 WUI196613:WUJ196614 L262149:M262150 HW262149:HX262150 RS262149:RT262150 ABO262149:ABP262150 ALK262149:ALL262150 AVG262149:AVH262150 BFC262149:BFD262150 BOY262149:BOZ262150 BYU262149:BYV262150 CIQ262149:CIR262150 CSM262149:CSN262150 DCI262149:DCJ262150 DME262149:DMF262150 DWA262149:DWB262150 EFW262149:EFX262150 EPS262149:EPT262150 EZO262149:EZP262150 FJK262149:FJL262150 FTG262149:FTH262150 GDC262149:GDD262150 GMY262149:GMZ262150 GWU262149:GWV262150 HGQ262149:HGR262150 HQM262149:HQN262150 IAI262149:IAJ262150 IKE262149:IKF262150 IUA262149:IUB262150 JDW262149:JDX262150 JNS262149:JNT262150 JXO262149:JXP262150 KHK262149:KHL262150 KRG262149:KRH262150 LBC262149:LBD262150 LKY262149:LKZ262150 LUU262149:LUV262150 MEQ262149:MER262150 MOM262149:MON262150 MYI262149:MYJ262150 NIE262149:NIF262150 NSA262149:NSB262150 OBW262149:OBX262150 OLS262149:OLT262150 OVO262149:OVP262150 PFK262149:PFL262150 PPG262149:PPH262150 PZC262149:PZD262150 QIY262149:QIZ262150 QSU262149:QSV262150 RCQ262149:RCR262150 RMM262149:RMN262150 RWI262149:RWJ262150 SGE262149:SGF262150 SQA262149:SQB262150 SZW262149:SZX262150 TJS262149:TJT262150 TTO262149:TTP262150 UDK262149:UDL262150 UNG262149:UNH262150 UXC262149:UXD262150 VGY262149:VGZ262150 VQU262149:VQV262150 WAQ262149:WAR262150 WKM262149:WKN262150 WUI262149:WUJ262150 L327685:M327686 HW327685:HX327686 RS327685:RT327686 ABO327685:ABP327686 ALK327685:ALL327686 AVG327685:AVH327686 BFC327685:BFD327686 BOY327685:BOZ327686 BYU327685:BYV327686 CIQ327685:CIR327686 CSM327685:CSN327686 DCI327685:DCJ327686 DME327685:DMF327686 DWA327685:DWB327686 EFW327685:EFX327686 EPS327685:EPT327686 EZO327685:EZP327686 FJK327685:FJL327686 FTG327685:FTH327686 GDC327685:GDD327686 GMY327685:GMZ327686 GWU327685:GWV327686 HGQ327685:HGR327686 HQM327685:HQN327686 IAI327685:IAJ327686 IKE327685:IKF327686 IUA327685:IUB327686 JDW327685:JDX327686 JNS327685:JNT327686 JXO327685:JXP327686 KHK327685:KHL327686 KRG327685:KRH327686 LBC327685:LBD327686 LKY327685:LKZ327686 LUU327685:LUV327686 MEQ327685:MER327686 MOM327685:MON327686 MYI327685:MYJ327686 NIE327685:NIF327686 NSA327685:NSB327686 OBW327685:OBX327686 OLS327685:OLT327686 OVO327685:OVP327686 PFK327685:PFL327686 PPG327685:PPH327686 PZC327685:PZD327686 QIY327685:QIZ327686 QSU327685:QSV327686 RCQ327685:RCR327686 RMM327685:RMN327686 RWI327685:RWJ327686 SGE327685:SGF327686 SQA327685:SQB327686 SZW327685:SZX327686 TJS327685:TJT327686 TTO327685:TTP327686 UDK327685:UDL327686 UNG327685:UNH327686 UXC327685:UXD327686 VGY327685:VGZ327686 VQU327685:VQV327686 WAQ327685:WAR327686 WKM327685:WKN327686 WUI327685:WUJ327686 L393221:M393222 HW393221:HX393222 RS393221:RT393222 ABO393221:ABP393222 ALK393221:ALL393222 AVG393221:AVH393222 BFC393221:BFD393222 BOY393221:BOZ393222 BYU393221:BYV393222 CIQ393221:CIR393222 CSM393221:CSN393222 DCI393221:DCJ393222 DME393221:DMF393222 DWA393221:DWB393222 EFW393221:EFX393222 EPS393221:EPT393222 EZO393221:EZP393222 FJK393221:FJL393222 FTG393221:FTH393222 GDC393221:GDD393222 GMY393221:GMZ393222 GWU393221:GWV393222 HGQ393221:HGR393222 HQM393221:HQN393222 IAI393221:IAJ393222 IKE393221:IKF393222 IUA393221:IUB393222 JDW393221:JDX393222 JNS393221:JNT393222 JXO393221:JXP393222 KHK393221:KHL393222 KRG393221:KRH393222 LBC393221:LBD393222 LKY393221:LKZ393222 LUU393221:LUV393222 MEQ393221:MER393222 MOM393221:MON393222 MYI393221:MYJ393222 NIE393221:NIF393222 NSA393221:NSB393222 OBW393221:OBX393222 OLS393221:OLT393222 OVO393221:OVP393222 PFK393221:PFL393222 PPG393221:PPH393222 PZC393221:PZD393222 QIY393221:QIZ393222 QSU393221:QSV393222 RCQ393221:RCR393222 RMM393221:RMN393222 RWI393221:RWJ393222 SGE393221:SGF393222 SQA393221:SQB393222 SZW393221:SZX393222 TJS393221:TJT393222 TTO393221:TTP393222 UDK393221:UDL393222 UNG393221:UNH393222 UXC393221:UXD393222 VGY393221:VGZ393222 VQU393221:VQV393222 WAQ393221:WAR393222 WKM393221:WKN393222 WUI393221:WUJ393222 L458757:M458758 HW458757:HX458758 RS458757:RT458758 ABO458757:ABP458758 ALK458757:ALL458758 AVG458757:AVH458758 BFC458757:BFD458758 BOY458757:BOZ458758 BYU458757:BYV458758 CIQ458757:CIR458758 CSM458757:CSN458758 DCI458757:DCJ458758 DME458757:DMF458758 DWA458757:DWB458758 EFW458757:EFX458758 EPS458757:EPT458758 EZO458757:EZP458758 FJK458757:FJL458758 FTG458757:FTH458758 GDC458757:GDD458758 GMY458757:GMZ458758 GWU458757:GWV458758 HGQ458757:HGR458758 HQM458757:HQN458758 IAI458757:IAJ458758 IKE458757:IKF458758 IUA458757:IUB458758 JDW458757:JDX458758 JNS458757:JNT458758 JXO458757:JXP458758 KHK458757:KHL458758 KRG458757:KRH458758 LBC458757:LBD458758 LKY458757:LKZ458758 LUU458757:LUV458758 MEQ458757:MER458758 MOM458757:MON458758 MYI458757:MYJ458758 NIE458757:NIF458758 NSA458757:NSB458758 OBW458757:OBX458758 OLS458757:OLT458758 OVO458757:OVP458758 PFK458757:PFL458758 PPG458757:PPH458758 PZC458757:PZD458758 QIY458757:QIZ458758 QSU458757:QSV458758 RCQ458757:RCR458758 RMM458757:RMN458758 RWI458757:RWJ458758 SGE458757:SGF458758 SQA458757:SQB458758 SZW458757:SZX458758 TJS458757:TJT458758 TTO458757:TTP458758 UDK458757:UDL458758 UNG458757:UNH458758 UXC458757:UXD458758 VGY458757:VGZ458758 VQU458757:VQV458758 WAQ458757:WAR458758 WKM458757:WKN458758 WUI458757:WUJ458758 L524293:M524294 HW524293:HX524294 RS524293:RT524294 ABO524293:ABP524294 ALK524293:ALL524294 AVG524293:AVH524294 BFC524293:BFD524294 BOY524293:BOZ524294 BYU524293:BYV524294 CIQ524293:CIR524294 CSM524293:CSN524294 DCI524293:DCJ524294 DME524293:DMF524294 DWA524293:DWB524294 EFW524293:EFX524294 EPS524293:EPT524294 EZO524293:EZP524294 FJK524293:FJL524294 FTG524293:FTH524294 GDC524293:GDD524294 GMY524293:GMZ524294 GWU524293:GWV524294 HGQ524293:HGR524294 HQM524293:HQN524294 IAI524293:IAJ524294 IKE524293:IKF524294 IUA524293:IUB524294 JDW524293:JDX524294 JNS524293:JNT524294 JXO524293:JXP524294 KHK524293:KHL524294 KRG524293:KRH524294 LBC524293:LBD524294 LKY524293:LKZ524294 LUU524293:LUV524294 MEQ524293:MER524294 MOM524293:MON524294 MYI524293:MYJ524294 NIE524293:NIF524294 NSA524293:NSB524294 OBW524293:OBX524294 OLS524293:OLT524294 OVO524293:OVP524294 PFK524293:PFL524294 PPG524293:PPH524294 PZC524293:PZD524294 QIY524293:QIZ524294 QSU524293:QSV524294 RCQ524293:RCR524294 RMM524293:RMN524294 RWI524293:RWJ524294 SGE524293:SGF524294 SQA524293:SQB524294 SZW524293:SZX524294 TJS524293:TJT524294 TTO524293:TTP524294 UDK524293:UDL524294 UNG524293:UNH524294 UXC524293:UXD524294 VGY524293:VGZ524294 VQU524293:VQV524294 WAQ524293:WAR524294 WKM524293:WKN524294 WUI524293:WUJ524294 L589829:M589830 HW589829:HX589830 RS589829:RT589830 ABO589829:ABP589830 ALK589829:ALL589830 AVG589829:AVH589830 BFC589829:BFD589830 BOY589829:BOZ589830 BYU589829:BYV589830 CIQ589829:CIR589830 CSM589829:CSN589830 DCI589829:DCJ589830 DME589829:DMF589830 DWA589829:DWB589830 EFW589829:EFX589830 EPS589829:EPT589830 EZO589829:EZP589830 FJK589829:FJL589830 FTG589829:FTH589830 GDC589829:GDD589830 GMY589829:GMZ589830 GWU589829:GWV589830 HGQ589829:HGR589830 HQM589829:HQN589830 IAI589829:IAJ589830 IKE589829:IKF589830 IUA589829:IUB589830 JDW589829:JDX589830 JNS589829:JNT589830 JXO589829:JXP589830 KHK589829:KHL589830 KRG589829:KRH589830 LBC589829:LBD589830 LKY589829:LKZ589830 LUU589829:LUV589830 MEQ589829:MER589830 MOM589829:MON589830 MYI589829:MYJ589830 NIE589829:NIF589830 NSA589829:NSB589830 OBW589829:OBX589830 OLS589829:OLT589830 OVO589829:OVP589830 PFK589829:PFL589830 PPG589829:PPH589830 PZC589829:PZD589830 QIY589829:QIZ589830 QSU589829:QSV589830 RCQ589829:RCR589830 RMM589829:RMN589830 RWI589829:RWJ589830 SGE589829:SGF589830 SQA589829:SQB589830 SZW589829:SZX589830 TJS589829:TJT589830 TTO589829:TTP589830 UDK589829:UDL589830 UNG589829:UNH589830 UXC589829:UXD589830 VGY589829:VGZ589830 VQU589829:VQV589830 WAQ589829:WAR589830 WKM589829:WKN589830 WUI589829:WUJ589830 L655365:M655366 HW655365:HX655366 RS655365:RT655366 ABO655365:ABP655366 ALK655365:ALL655366 AVG655365:AVH655366 BFC655365:BFD655366 BOY655365:BOZ655366 BYU655365:BYV655366 CIQ655365:CIR655366 CSM655365:CSN655366 DCI655365:DCJ655366 DME655365:DMF655366 DWA655365:DWB655366 EFW655365:EFX655366 EPS655365:EPT655366 EZO655365:EZP655366 FJK655365:FJL655366 FTG655365:FTH655366 GDC655365:GDD655366 GMY655365:GMZ655366 GWU655365:GWV655366 HGQ655365:HGR655366 HQM655365:HQN655366 IAI655365:IAJ655366 IKE655365:IKF655366 IUA655365:IUB655366 JDW655365:JDX655366 JNS655365:JNT655366 JXO655365:JXP655366 KHK655365:KHL655366 KRG655365:KRH655366 LBC655365:LBD655366 LKY655365:LKZ655366 LUU655365:LUV655366 MEQ655365:MER655366 MOM655365:MON655366 MYI655365:MYJ655366 NIE655365:NIF655366 NSA655365:NSB655366 OBW655365:OBX655366 OLS655365:OLT655366 OVO655365:OVP655366 PFK655365:PFL655366 PPG655365:PPH655366 PZC655365:PZD655366 QIY655365:QIZ655366 QSU655365:QSV655366 RCQ655365:RCR655366 RMM655365:RMN655366 RWI655365:RWJ655366 SGE655365:SGF655366 SQA655365:SQB655366 SZW655365:SZX655366 TJS655365:TJT655366 TTO655365:TTP655366 UDK655365:UDL655366 UNG655365:UNH655366 UXC655365:UXD655366 VGY655365:VGZ655366 VQU655365:VQV655366 WAQ655365:WAR655366 WKM655365:WKN655366 WUI655365:WUJ655366 L720901:M720902 HW720901:HX720902 RS720901:RT720902 ABO720901:ABP720902 ALK720901:ALL720902 AVG720901:AVH720902 BFC720901:BFD720902 BOY720901:BOZ720902 BYU720901:BYV720902 CIQ720901:CIR720902 CSM720901:CSN720902 DCI720901:DCJ720902 DME720901:DMF720902 DWA720901:DWB720902 EFW720901:EFX720902 EPS720901:EPT720902 EZO720901:EZP720902 FJK720901:FJL720902 FTG720901:FTH720902 GDC720901:GDD720902 GMY720901:GMZ720902 GWU720901:GWV720902 HGQ720901:HGR720902 HQM720901:HQN720902 IAI720901:IAJ720902 IKE720901:IKF720902 IUA720901:IUB720902 JDW720901:JDX720902 JNS720901:JNT720902 JXO720901:JXP720902 KHK720901:KHL720902 KRG720901:KRH720902 LBC720901:LBD720902 LKY720901:LKZ720902 LUU720901:LUV720902 MEQ720901:MER720902 MOM720901:MON720902 MYI720901:MYJ720902 NIE720901:NIF720902 NSA720901:NSB720902 OBW720901:OBX720902 OLS720901:OLT720902 OVO720901:OVP720902 PFK720901:PFL720902 PPG720901:PPH720902 PZC720901:PZD720902 QIY720901:QIZ720902 QSU720901:QSV720902 RCQ720901:RCR720902 RMM720901:RMN720902 RWI720901:RWJ720902 SGE720901:SGF720902 SQA720901:SQB720902 SZW720901:SZX720902 TJS720901:TJT720902 TTO720901:TTP720902 UDK720901:UDL720902 UNG720901:UNH720902 UXC720901:UXD720902 VGY720901:VGZ720902 VQU720901:VQV720902 WAQ720901:WAR720902 WKM720901:WKN720902 WUI720901:WUJ720902 L786437:M786438 HW786437:HX786438 RS786437:RT786438 ABO786437:ABP786438 ALK786437:ALL786438 AVG786437:AVH786438 BFC786437:BFD786438 BOY786437:BOZ786438 BYU786437:BYV786438 CIQ786437:CIR786438 CSM786437:CSN786438 DCI786437:DCJ786438 DME786437:DMF786438 DWA786437:DWB786438 EFW786437:EFX786438 EPS786437:EPT786438 EZO786437:EZP786438 FJK786437:FJL786438 FTG786437:FTH786438 GDC786437:GDD786438 GMY786437:GMZ786438 GWU786437:GWV786438 HGQ786437:HGR786438 HQM786437:HQN786438 IAI786437:IAJ786438 IKE786437:IKF786438 IUA786437:IUB786438 JDW786437:JDX786438 JNS786437:JNT786438 JXO786437:JXP786438 KHK786437:KHL786438 KRG786437:KRH786438 LBC786437:LBD786438 LKY786437:LKZ786438 LUU786437:LUV786438 MEQ786437:MER786438 MOM786437:MON786438 MYI786437:MYJ786438 NIE786437:NIF786438 NSA786437:NSB786438 OBW786437:OBX786438 OLS786437:OLT786438 OVO786437:OVP786438 PFK786437:PFL786438 PPG786437:PPH786438 PZC786437:PZD786438 QIY786437:QIZ786438 QSU786437:QSV786438 RCQ786437:RCR786438 RMM786437:RMN786438 RWI786437:RWJ786438 SGE786437:SGF786438 SQA786437:SQB786438 SZW786437:SZX786438 TJS786437:TJT786438 TTO786437:TTP786438 UDK786437:UDL786438 UNG786437:UNH786438 UXC786437:UXD786438 VGY786437:VGZ786438 VQU786437:VQV786438 WAQ786437:WAR786438 WKM786437:WKN786438 WUI786437:WUJ786438 L851973:M851974 HW851973:HX851974 RS851973:RT851974 ABO851973:ABP851974 ALK851973:ALL851974 AVG851973:AVH851974 BFC851973:BFD851974 BOY851973:BOZ851974 BYU851973:BYV851974 CIQ851973:CIR851974 CSM851973:CSN851974 DCI851973:DCJ851974 DME851973:DMF851974 DWA851973:DWB851974 EFW851973:EFX851974 EPS851973:EPT851974 EZO851973:EZP851974 FJK851973:FJL851974 FTG851973:FTH851974 GDC851973:GDD851974 GMY851973:GMZ851974 GWU851973:GWV851974 HGQ851973:HGR851974 HQM851973:HQN851974 IAI851973:IAJ851974 IKE851973:IKF851974 IUA851973:IUB851974 JDW851973:JDX851974 JNS851973:JNT851974 JXO851973:JXP851974 KHK851973:KHL851974 KRG851973:KRH851974 LBC851973:LBD851974 LKY851973:LKZ851974 LUU851973:LUV851974 MEQ851973:MER851974 MOM851973:MON851974 MYI851973:MYJ851974 NIE851973:NIF851974 NSA851973:NSB851974 OBW851973:OBX851974 OLS851973:OLT851974 OVO851973:OVP851974 PFK851973:PFL851974 PPG851973:PPH851974 PZC851973:PZD851974 QIY851973:QIZ851974 QSU851973:QSV851974 RCQ851973:RCR851974 RMM851973:RMN851974 RWI851973:RWJ851974 SGE851973:SGF851974 SQA851973:SQB851974 SZW851973:SZX851974 TJS851973:TJT851974 TTO851973:TTP851974 UDK851973:UDL851974 UNG851973:UNH851974 UXC851973:UXD851974 VGY851973:VGZ851974 VQU851973:VQV851974 WAQ851973:WAR851974 WKM851973:WKN851974 WUI851973:WUJ851974 L917509:M917510 HW917509:HX917510 RS917509:RT917510 ABO917509:ABP917510 ALK917509:ALL917510 AVG917509:AVH917510 BFC917509:BFD917510 BOY917509:BOZ917510 BYU917509:BYV917510 CIQ917509:CIR917510 CSM917509:CSN917510 DCI917509:DCJ917510 DME917509:DMF917510 DWA917509:DWB917510 EFW917509:EFX917510 EPS917509:EPT917510 EZO917509:EZP917510 FJK917509:FJL917510 FTG917509:FTH917510 GDC917509:GDD917510 GMY917509:GMZ917510 GWU917509:GWV917510 HGQ917509:HGR917510 HQM917509:HQN917510 IAI917509:IAJ917510 IKE917509:IKF917510 IUA917509:IUB917510 JDW917509:JDX917510 JNS917509:JNT917510 JXO917509:JXP917510 KHK917509:KHL917510 KRG917509:KRH917510 LBC917509:LBD917510 LKY917509:LKZ917510 LUU917509:LUV917510 MEQ917509:MER917510 MOM917509:MON917510 MYI917509:MYJ917510 NIE917509:NIF917510 NSA917509:NSB917510 OBW917509:OBX917510 OLS917509:OLT917510 OVO917509:OVP917510 PFK917509:PFL917510 PPG917509:PPH917510 PZC917509:PZD917510 QIY917509:QIZ917510 QSU917509:QSV917510 RCQ917509:RCR917510 RMM917509:RMN917510 RWI917509:RWJ917510 SGE917509:SGF917510 SQA917509:SQB917510 SZW917509:SZX917510 TJS917509:TJT917510 TTO917509:TTP917510 UDK917509:UDL917510 UNG917509:UNH917510 UXC917509:UXD917510 VGY917509:VGZ917510 VQU917509:VQV917510 WAQ917509:WAR917510 WKM917509:WKN917510 WUI917509:WUJ917510 L983045:M983046 HW983045:HX983046 RS983045:RT983046 ABO983045:ABP983046 ALK983045:ALL983046 AVG983045:AVH983046 BFC983045:BFD983046 BOY983045:BOZ983046 BYU983045:BYV983046 CIQ983045:CIR983046 CSM983045:CSN983046 DCI983045:DCJ983046 DME983045:DMF983046 DWA983045:DWB983046 EFW983045:EFX983046 EPS983045:EPT983046 EZO983045:EZP983046 FJK983045:FJL983046 FTG983045:FTH983046 GDC983045:GDD983046 GMY983045:GMZ983046 GWU983045:GWV983046 HGQ983045:HGR983046 HQM983045:HQN983046 IAI983045:IAJ983046 IKE983045:IKF983046 IUA983045:IUB983046 JDW983045:JDX983046 JNS983045:JNT983046 JXO983045:JXP983046 KHK983045:KHL983046 KRG983045:KRH983046 LBC983045:LBD983046 LKY983045:LKZ983046 LUU983045:LUV983046 MEQ983045:MER983046 MOM983045:MON983046 MYI983045:MYJ983046 NIE983045:NIF983046 NSA983045:NSB983046 OBW983045:OBX983046 OLS983045:OLT983046 OVO983045:OVP983046 PFK983045:PFL983046 PPG983045:PPH983046 PZC983045:PZD983046 QIY983045:QIZ983046 QSU983045:QSV983046 RCQ983045:RCR983046 RMM983045:RMN983046 RWI983045:RWJ983046 SGE983045:SGF983046 SQA983045:SQB983046 SZW983045:SZX983046 TJS983045:TJT983046 TTO983045:TTP983046 UDK983045:UDL983046 UNG983045:UNH983046 UXC983045:UXD983046 VGY983045:VGZ983046 VQU983045:VQV983046 WAQ983045:WAR983046 WKM983045:WKN983046 WUI983045:WUJ983046 K65538 HV65538 RR65538 ABN65538 ALJ65538 AVF65538 BFB65538 BOX65538 BYT65538 CIP65538 CSL65538 DCH65538 DMD65538 DVZ65538 EFV65538 EPR65538 EZN65538 FJJ65538 FTF65538 GDB65538 GMX65538 GWT65538 HGP65538 HQL65538 IAH65538 IKD65538 ITZ65538 JDV65538 JNR65538 JXN65538 KHJ65538 KRF65538 LBB65538 LKX65538 LUT65538 MEP65538 MOL65538 MYH65538 NID65538 NRZ65538 OBV65538 OLR65538 OVN65538 PFJ65538 PPF65538 PZB65538 QIX65538 QST65538 RCP65538 RML65538 RWH65538 SGD65538 SPZ65538 SZV65538 TJR65538 TTN65538 UDJ65538 UNF65538 UXB65538 VGX65538 VQT65538 WAP65538 WKL65538 WUH65538 K131074 HV131074 RR131074 ABN131074 ALJ131074 AVF131074 BFB131074 BOX131074 BYT131074 CIP131074 CSL131074 DCH131074 DMD131074 DVZ131074 EFV131074 EPR131074 EZN131074 FJJ131074 FTF131074 GDB131074 GMX131074 GWT131074 HGP131074 HQL131074 IAH131074 IKD131074 ITZ131074 JDV131074 JNR131074 JXN131074 KHJ131074 KRF131074 LBB131074 LKX131074 LUT131074 MEP131074 MOL131074 MYH131074 NID131074 NRZ131074 OBV131074 OLR131074 OVN131074 PFJ131074 PPF131074 PZB131074 QIX131074 QST131074 RCP131074 RML131074 RWH131074 SGD131074 SPZ131074 SZV131074 TJR131074 TTN131074 UDJ131074 UNF131074 UXB131074 VGX131074 VQT131074 WAP131074 WKL131074 WUH131074 K196610 HV196610 RR196610 ABN196610 ALJ196610 AVF196610 BFB196610 BOX196610 BYT196610 CIP196610 CSL196610 DCH196610 DMD196610 DVZ196610 EFV196610 EPR196610 EZN196610 FJJ196610 FTF196610 GDB196610 GMX196610 GWT196610 HGP196610 HQL196610 IAH196610 IKD196610 ITZ196610 JDV196610 JNR196610 JXN196610 KHJ196610 KRF196610 LBB196610 LKX196610 LUT196610 MEP196610 MOL196610 MYH196610 NID196610 NRZ196610 OBV196610 OLR196610 OVN196610 PFJ196610 PPF196610 PZB196610 QIX196610 QST196610 RCP196610 RML196610 RWH196610 SGD196610 SPZ196610 SZV196610 TJR196610 TTN196610 UDJ196610 UNF196610 UXB196610 VGX196610 VQT196610 WAP196610 WKL196610 WUH196610 K262146 HV262146 RR262146 ABN262146 ALJ262146 AVF262146 BFB262146 BOX262146 BYT262146 CIP262146 CSL262146 DCH262146 DMD262146 DVZ262146 EFV262146 EPR262146 EZN262146 FJJ262146 FTF262146 GDB262146 GMX262146 GWT262146 HGP262146 HQL262146 IAH262146 IKD262146 ITZ262146 JDV262146 JNR262146 JXN262146 KHJ262146 KRF262146 LBB262146 LKX262146 LUT262146 MEP262146 MOL262146 MYH262146 NID262146 NRZ262146 OBV262146 OLR262146 OVN262146 PFJ262146 PPF262146 PZB262146 QIX262146 QST262146 RCP262146 RML262146 RWH262146 SGD262146 SPZ262146 SZV262146 TJR262146 TTN262146 UDJ262146 UNF262146 UXB262146 VGX262146 VQT262146 WAP262146 WKL262146 WUH262146 K327682 HV327682 RR327682 ABN327682 ALJ327682 AVF327682 BFB327682 BOX327682 BYT327682 CIP327682 CSL327682 DCH327682 DMD327682 DVZ327682 EFV327682 EPR327682 EZN327682 FJJ327682 FTF327682 GDB327682 GMX327682 GWT327682 HGP327682 HQL327682 IAH327682 IKD327682 ITZ327682 JDV327682 JNR327682 JXN327682 KHJ327682 KRF327682 LBB327682 LKX327682 LUT327682 MEP327682 MOL327682 MYH327682 NID327682 NRZ327682 OBV327682 OLR327682 OVN327682 PFJ327682 PPF327682 PZB327682 QIX327682 QST327682 RCP327682 RML327682 RWH327682 SGD327682 SPZ327682 SZV327682 TJR327682 TTN327682 UDJ327682 UNF327682 UXB327682 VGX327682 VQT327682 WAP327682 WKL327682 WUH327682 K393218 HV393218 RR393218 ABN393218 ALJ393218 AVF393218 BFB393218 BOX393218 BYT393218 CIP393218 CSL393218 DCH393218 DMD393218 DVZ393218 EFV393218 EPR393218 EZN393218 FJJ393218 FTF393218 GDB393218 GMX393218 GWT393218 HGP393218 HQL393218 IAH393218 IKD393218 ITZ393218 JDV393218 JNR393218 JXN393218 KHJ393218 KRF393218 LBB393218 LKX393218 LUT393218 MEP393218 MOL393218 MYH393218 NID393218 NRZ393218 OBV393218 OLR393218 OVN393218 PFJ393218 PPF393218 PZB393218 QIX393218 QST393218 RCP393218 RML393218 RWH393218 SGD393218 SPZ393218 SZV393218 TJR393218 TTN393218 UDJ393218 UNF393218 UXB393218 VGX393218 VQT393218 WAP393218 WKL393218 WUH393218 K458754 HV458754 RR458754 ABN458754 ALJ458754 AVF458754 BFB458754 BOX458754 BYT458754 CIP458754 CSL458754 DCH458754 DMD458754 DVZ458754 EFV458754 EPR458754 EZN458754 FJJ458754 FTF458754 GDB458754 GMX458754 GWT458754 HGP458754 HQL458754 IAH458754 IKD458754 ITZ458754 JDV458754 JNR458754 JXN458754 KHJ458754 KRF458754 LBB458754 LKX458754 LUT458754 MEP458754 MOL458754 MYH458754 NID458754 NRZ458754 OBV458754 OLR458754 OVN458754 PFJ458754 PPF458754 PZB458754 QIX458754 QST458754 RCP458754 RML458754 RWH458754 SGD458754 SPZ458754 SZV458754 TJR458754 TTN458754 UDJ458754 UNF458754 UXB458754 VGX458754 VQT458754 WAP458754 WKL458754 WUH458754 K524290 HV524290 RR524290 ABN524290 ALJ524290 AVF524290 BFB524290 BOX524290 BYT524290 CIP524290 CSL524290 DCH524290 DMD524290 DVZ524290 EFV524290 EPR524290 EZN524290 FJJ524290 FTF524290 GDB524290 GMX524290 GWT524290 HGP524290 HQL524290 IAH524290 IKD524290 ITZ524290 JDV524290 JNR524290 JXN524290 KHJ524290 KRF524290 LBB524290 LKX524290 LUT524290 MEP524290 MOL524290 MYH524290 NID524290 NRZ524290 OBV524290 OLR524290 OVN524290 PFJ524290 PPF524290 PZB524290 QIX524290 QST524290 RCP524290 RML524290 RWH524290 SGD524290 SPZ524290 SZV524290 TJR524290 TTN524290 UDJ524290 UNF524290 UXB524290 VGX524290 VQT524290 WAP524290 WKL524290 WUH524290 K589826 HV589826 RR589826 ABN589826 ALJ589826 AVF589826 BFB589826 BOX589826 BYT589826 CIP589826 CSL589826 DCH589826 DMD589826 DVZ589826 EFV589826 EPR589826 EZN589826 FJJ589826 FTF589826 GDB589826 GMX589826 GWT589826 HGP589826 HQL589826 IAH589826 IKD589826 ITZ589826 JDV589826 JNR589826 JXN589826 KHJ589826 KRF589826 LBB589826 LKX589826 LUT589826 MEP589826 MOL589826 MYH589826 NID589826 NRZ589826 OBV589826 OLR589826 OVN589826 PFJ589826 PPF589826 PZB589826 QIX589826 QST589826 RCP589826 RML589826 RWH589826 SGD589826 SPZ589826 SZV589826 TJR589826 TTN589826 UDJ589826 UNF589826 UXB589826 VGX589826 VQT589826 WAP589826 WKL589826 WUH589826 K655362 HV655362 RR655362 ABN655362 ALJ655362 AVF655362 BFB655362 BOX655362 BYT655362 CIP655362 CSL655362 DCH655362 DMD655362 DVZ655362 EFV655362 EPR655362 EZN655362 FJJ655362 FTF655362 GDB655362 GMX655362 GWT655362 HGP655362 HQL655362 IAH655362 IKD655362 ITZ655362 JDV655362 JNR655362 JXN655362 KHJ655362 KRF655362 LBB655362 LKX655362 LUT655362 MEP655362 MOL655362 MYH655362 NID655362 NRZ655362 OBV655362 OLR655362 OVN655362 PFJ655362 PPF655362 PZB655362 QIX655362 QST655362 RCP655362 RML655362 RWH655362 SGD655362 SPZ655362 SZV655362 TJR655362 TTN655362 UDJ655362 UNF655362 UXB655362 VGX655362 VQT655362 WAP655362 WKL655362 WUH655362 K720898 HV720898 RR720898 ABN720898 ALJ720898 AVF720898 BFB720898 BOX720898 BYT720898 CIP720898 CSL720898 DCH720898 DMD720898 DVZ720898 EFV720898 EPR720898 EZN720898 FJJ720898 FTF720898 GDB720898 GMX720898 GWT720898 HGP720898 HQL720898 IAH720898 IKD720898 ITZ720898 JDV720898 JNR720898 JXN720898 KHJ720898 KRF720898 LBB720898 LKX720898 LUT720898 MEP720898 MOL720898 MYH720898 NID720898 NRZ720898 OBV720898 OLR720898 OVN720898 PFJ720898 PPF720898 PZB720898 QIX720898 QST720898 RCP720898 RML720898 RWH720898 SGD720898 SPZ720898 SZV720898 TJR720898 TTN720898 UDJ720898 UNF720898 UXB720898 VGX720898 VQT720898 WAP720898 WKL720898 WUH720898 K786434 HV786434 RR786434 ABN786434 ALJ786434 AVF786434 BFB786434 BOX786434 BYT786434 CIP786434 CSL786434 DCH786434 DMD786434 DVZ786434 EFV786434 EPR786434 EZN786434 FJJ786434 FTF786434 GDB786434 GMX786434 GWT786434 HGP786434 HQL786434 IAH786434 IKD786434 ITZ786434 JDV786434 JNR786434 JXN786434 KHJ786434 KRF786434 LBB786434 LKX786434 LUT786434 MEP786434 MOL786434 MYH786434 NID786434 NRZ786434 OBV786434 OLR786434 OVN786434 PFJ786434 PPF786434 PZB786434 QIX786434 QST786434 RCP786434 RML786434 RWH786434 SGD786434 SPZ786434 SZV786434 TJR786434 TTN786434 UDJ786434 UNF786434 UXB786434 VGX786434 VQT786434 WAP786434 WKL786434 WUH786434 K851970 HV851970 RR851970 ABN851970 ALJ851970 AVF851970 BFB851970 BOX851970 BYT851970 CIP851970 CSL851970 DCH851970 DMD851970 DVZ851970 EFV851970 EPR851970 EZN851970 FJJ851970 FTF851970 GDB851970 GMX851970 GWT851970 HGP851970 HQL851970 IAH851970 IKD851970 ITZ851970 JDV851970 JNR851970 JXN851970 KHJ851970 KRF851970 LBB851970 LKX851970 LUT851970 MEP851970 MOL851970 MYH851970 NID851970 NRZ851970 OBV851970 OLR851970 OVN851970 PFJ851970 PPF851970 PZB851970 QIX851970 QST851970 RCP851970 RML851970 RWH851970 SGD851970 SPZ851970 SZV851970 TJR851970 TTN851970 UDJ851970 UNF851970 UXB851970 VGX851970 VQT851970 WAP851970 WKL851970 WUH851970 K917506 HV917506 RR917506 ABN917506 ALJ917506 AVF917506 BFB917506 BOX917506 BYT917506 CIP917506 CSL917506 DCH917506 DMD917506 DVZ917506 EFV917506 EPR917506 EZN917506 FJJ917506 FTF917506 GDB917506 GMX917506 GWT917506 HGP917506 HQL917506 IAH917506 IKD917506 ITZ917506 JDV917506 JNR917506 JXN917506 KHJ917506 KRF917506 LBB917506 LKX917506 LUT917506 MEP917506 MOL917506 MYH917506 NID917506 NRZ917506 OBV917506 OLR917506 OVN917506 PFJ917506 PPF917506 PZB917506 QIX917506 QST917506 RCP917506 RML917506 RWH917506 SGD917506 SPZ917506 SZV917506 TJR917506 TTN917506 UDJ917506 UNF917506 UXB917506 VGX917506 VQT917506 WAP917506 WKL917506 WUH917506 K983042 HV983042 RR983042 ABN983042 ALJ983042 AVF983042 BFB983042 BOX983042 BYT983042 CIP983042 CSL983042 DCH983042 DMD983042 DVZ983042 EFV983042 EPR983042 EZN983042 FJJ983042 FTF983042 GDB983042 GMX983042 GWT983042 HGP983042 HQL983042 IAH983042 IKD983042 ITZ983042 JDV983042 JNR983042 JXN983042 KHJ983042 KRF983042 LBB983042 LKX983042 LUT983042 MEP983042 MOL983042 MYH983042 NID983042 NRZ983042 OBV983042 OLR983042 OVN983042 PFJ983042 PPF983042 PZB983042 QIX983042 QST983042 RCP983042 RML983042 RWH983042 SGD983042 SPZ983042 SZV983042 TJR983042 TTN983042 UDJ983042 UNF983042 UXB983042 VGX983042 VQT983042 WAP983042 WKL983042 WUH983042 N65538:N65542 HY65538:HY65542 RU65538:RU65542 ABQ65538:ABQ65542 ALM65538:ALM65542 AVI65538:AVI65542 BFE65538:BFE65542 BPA65538:BPA65542 BYW65538:BYW65542 CIS65538:CIS65542 CSO65538:CSO65542 DCK65538:DCK65542 DMG65538:DMG65542 DWC65538:DWC65542 EFY65538:EFY65542 EPU65538:EPU65542 EZQ65538:EZQ65542 FJM65538:FJM65542 FTI65538:FTI65542 GDE65538:GDE65542 GNA65538:GNA65542 GWW65538:GWW65542 HGS65538:HGS65542 HQO65538:HQO65542 IAK65538:IAK65542 IKG65538:IKG65542 IUC65538:IUC65542 JDY65538:JDY65542 JNU65538:JNU65542 JXQ65538:JXQ65542 KHM65538:KHM65542 KRI65538:KRI65542 LBE65538:LBE65542 LLA65538:LLA65542 LUW65538:LUW65542 MES65538:MES65542 MOO65538:MOO65542 MYK65538:MYK65542 NIG65538:NIG65542 NSC65538:NSC65542 OBY65538:OBY65542 OLU65538:OLU65542 OVQ65538:OVQ65542 PFM65538:PFM65542 PPI65538:PPI65542 PZE65538:PZE65542 QJA65538:QJA65542 QSW65538:QSW65542 RCS65538:RCS65542 RMO65538:RMO65542 RWK65538:RWK65542 SGG65538:SGG65542 SQC65538:SQC65542 SZY65538:SZY65542 TJU65538:TJU65542 TTQ65538:TTQ65542 UDM65538:UDM65542 UNI65538:UNI65542 UXE65538:UXE65542 VHA65538:VHA65542 VQW65538:VQW65542 WAS65538:WAS65542 WKO65538:WKO65542 WUK65538:WUK65542 N131074:N131078 HY131074:HY131078 RU131074:RU131078 ABQ131074:ABQ131078 ALM131074:ALM131078 AVI131074:AVI131078 BFE131074:BFE131078 BPA131074:BPA131078 BYW131074:BYW131078 CIS131074:CIS131078 CSO131074:CSO131078 DCK131074:DCK131078 DMG131074:DMG131078 DWC131074:DWC131078 EFY131074:EFY131078 EPU131074:EPU131078 EZQ131074:EZQ131078 FJM131074:FJM131078 FTI131074:FTI131078 GDE131074:GDE131078 GNA131074:GNA131078 GWW131074:GWW131078 HGS131074:HGS131078 HQO131074:HQO131078 IAK131074:IAK131078 IKG131074:IKG131078 IUC131074:IUC131078 JDY131074:JDY131078 JNU131074:JNU131078 JXQ131074:JXQ131078 KHM131074:KHM131078 KRI131074:KRI131078 LBE131074:LBE131078 LLA131074:LLA131078 LUW131074:LUW131078 MES131074:MES131078 MOO131074:MOO131078 MYK131074:MYK131078 NIG131074:NIG131078 NSC131074:NSC131078 OBY131074:OBY131078 OLU131074:OLU131078 OVQ131074:OVQ131078 PFM131074:PFM131078 PPI131074:PPI131078 PZE131074:PZE131078 QJA131074:QJA131078 QSW131074:QSW131078 RCS131074:RCS131078 RMO131074:RMO131078 RWK131074:RWK131078 SGG131074:SGG131078 SQC131074:SQC131078 SZY131074:SZY131078 TJU131074:TJU131078 TTQ131074:TTQ131078 UDM131074:UDM131078 UNI131074:UNI131078 UXE131074:UXE131078 VHA131074:VHA131078 VQW131074:VQW131078 WAS131074:WAS131078 WKO131074:WKO131078 WUK131074:WUK131078 N196610:N196614 HY196610:HY196614 RU196610:RU196614 ABQ196610:ABQ196614 ALM196610:ALM196614 AVI196610:AVI196614 BFE196610:BFE196614 BPA196610:BPA196614 BYW196610:BYW196614 CIS196610:CIS196614 CSO196610:CSO196614 DCK196610:DCK196614 DMG196610:DMG196614 DWC196610:DWC196614 EFY196610:EFY196614 EPU196610:EPU196614 EZQ196610:EZQ196614 FJM196610:FJM196614 FTI196610:FTI196614 GDE196610:GDE196614 GNA196610:GNA196614 GWW196610:GWW196614 HGS196610:HGS196614 HQO196610:HQO196614 IAK196610:IAK196614 IKG196610:IKG196614 IUC196610:IUC196614 JDY196610:JDY196614 JNU196610:JNU196614 JXQ196610:JXQ196614 KHM196610:KHM196614 KRI196610:KRI196614 LBE196610:LBE196614 LLA196610:LLA196614 LUW196610:LUW196614 MES196610:MES196614 MOO196610:MOO196614 MYK196610:MYK196614 NIG196610:NIG196614 NSC196610:NSC196614 OBY196610:OBY196614 OLU196610:OLU196614 OVQ196610:OVQ196614 PFM196610:PFM196614 PPI196610:PPI196614 PZE196610:PZE196614 QJA196610:QJA196614 QSW196610:QSW196614 RCS196610:RCS196614 RMO196610:RMO196614 RWK196610:RWK196614 SGG196610:SGG196614 SQC196610:SQC196614 SZY196610:SZY196614 TJU196610:TJU196614 TTQ196610:TTQ196614 UDM196610:UDM196614 UNI196610:UNI196614 UXE196610:UXE196614 VHA196610:VHA196614 VQW196610:VQW196614 WAS196610:WAS196614 WKO196610:WKO196614 WUK196610:WUK196614 N262146:N262150 HY262146:HY262150 RU262146:RU262150 ABQ262146:ABQ262150 ALM262146:ALM262150 AVI262146:AVI262150 BFE262146:BFE262150 BPA262146:BPA262150 BYW262146:BYW262150 CIS262146:CIS262150 CSO262146:CSO262150 DCK262146:DCK262150 DMG262146:DMG262150 DWC262146:DWC262150 EFY262146:EFY262150 EPU262146:EPU262150 EZQ262146:EZQ262150 FJM262146:FJM262150 FTI262146:FTI262150 GDE262146:GDE262150 GNA262146:GNA262150 GWW262146:GWW262150 HGS262146:HGS262150 HQO262146:HQO262150 IAK262146:IAK262150 IKG262146:IKG262150 IUC262146:IUC262150 JDY262146:JDY262150 JNU262146:JNU262150 JXQ262146:JXQ262150 KHM262146:KHM262150 KRI262146:KRI262150 LBE262146:LBE262150 LLA262146:LLA262150 LUW262146:LUW262150 MES262146:MES262150 MOO262146:MOO262150 MYK262146:MYK262150 NIG262146:NIG262150 NSC262146:NSC262150 OBY262146:OBY262150 OLU262146:OLU262150 OVQ262146:OVQ262150 PFM262146:PFM262150 PPI262146:PPI262150 PZE262146:PZE262150 QJA262146:QJA262150 QSW262146:QSW262150 RCS262146:RCS262150 RMO262146:RMO262150 RWK262146:RWK262150 SGG262146:SGG262150 SQC262146:SQC262150 SZY262146:SZY262150 TJU262146:TJU262150 TTQ262146:TTQ262150 UDM262146:UDM262150 UNI262146:UNI262150 UXE262146:UXE262150 VHA262146:VHA262150 VQW262146:VQW262150 WAS262146:WAS262150 WKO262146:WKO262150 WUK262146:WUK262150 N327682:N327686 HY327682:HY327686 RU327682:RU327686 ABQ327682:ABQ327686 ALM327682:ALM327686 AVI327682:AVI327686 BFE327682:BFE327686 BPA327682:BPA327686 BYW327682:BYW327686 CIS327682:CIS327686 CSO327682:CSO327686 DCK327682:DCK327686 DMG327682:DMG327686 DWC327682:DWC327686 EFY327682:EFY327686 EPU327682:EPU327686 EZQ327682:EZQ327686 FJM327682:FJM327686 FTI327682:FTI327686 GDE327682:GDE327686 GNA327682:GNA327686 GWW327682:GWW327686 HGS327682:HGS327686 HQO327682:HQO327686 IAK327682:IAK327686 IKG327682:IKG327686 IUC327682:IUC327686 JDY327682:JDY327686 JNU327682:JNU327686 JXQ327682:JXQ327686 KHM327682:KHM327686 KRI327682:KRI327686 LBE327682:LBE327686 LLA327682:LLA327686 LUW327682:LUW327686 MES327682:MES327686 MOO327682:MOO327686 MYK327682:MYK327686 NIG327682:NIG327686 NSC327682:NSC327686 OBY327682:OBY327686 OLU327682:OLU327686 OVQ327682:OVQ327686 PFM327682:PFM327686 PPI327682:PPI327686 PZE327682:PZE327686 QJA327682:QJA327686 QSW327682:QSW327686 RCS327682:RCS327686 RMO327682:RMO327686 RWK327682:RWK327686 SGG327682:SGG327686 SQC327682:SQC327686 SZY327682:SZY327686 TJU327682:TJU327686 TTQ327682:TTQ327686 UDM327682:UDM327686 UNI327682:UNI327686 UXE327682:UXE327686 VHA327682:VHA327686 VQW327682:VQW327686 WAS327682:WAS327686 WKO327682:WKO327686 WUK327682:WUK327686 N393218:N393222 HY393218:HY393222 RU393218:RU393222 ABQ393218:ABQ393222 ALM393218:ALM393222 AVI393218:AVI393222 BFE393218:BFE393222 BPA393218:BPA393222 BYW393218:BYW393222 CIS393218:CIS393222 CSO393218:CSO393222 DCK393218:DCK393222 DMG393218:DMG393222 DWC393218:DWC393222 EFY393218:EFY393222 EPU393218:EPU393222 EZQ393218:EZQ393222 FJM393218:FJM393222 FTI393218:FTI393222 GDE393218:GDE393222 GNA393218:GNA393222 GWW393218:GWW393222 HGS393218:HGS393222 HQO393218:HQO393222 IAK393218:IAK393222 IKG393218:IKG393222 IUC393218:IUC393222 JDY393218:JDY393222 JNU393218:JNU393222 JXQ393218:JXQ393222 KHM393218:KHM393222 KRI393218:KRI393222 LBE393218:LBE393222 LLA393218:LLA393222 LUW393218:LUW393222 MES393218:MES393222 MOO393218:MOO393222 MYK393218:MYK393222 NIG393218:NIG393222 NSC393218:NSC393222 OBY393218:OBY393222 OLU393218:OLU393222 OVQ393218:OVQ393222 PFM393218:PFM393222 PPI393218:PPI393222 PZE393218:PZE393222 QJA393218:QJA393222 QSW393218:QSW393222 RCS393218:RCS393222 RMO393218:RMO393222 RWK393218:RWK393222 SGG393218:SGG393222 SQC393218:SQC393222 SZY393218:SZY393222 TJU393218:TJU393222 TTQ393218:TTQ393222 UDM393218:UDM393222 UNI393218:UNI393222 UXE393218:UXE393222 VHA393218:VHA393222 VQW393218:VQW393222 WAS393218:WAS393222 WKO393218:WKO393222 WUK393218:WUK393222 N458754:N458758 HY458754:HY458758 RU458754:RU458758 ABQ458754:ABQ458758 ALM458754:ALM458758 AVI458754:AVI458758 BFE458754:BFE458758 BPA458754:BPA458758 BYW458754:BYW458758 CIS458754:CIS458758 CSO458754:CSO458758 DCK458754:DCK458758 DMG458754:DMG458758 DWC458754:DWC458758 EFY458754:EFY458758 EPU458754:EPU458758 EZQ458754:EZQ458758 FJM458754:FJM458758 FTI458754:FTI458758 GDE458754:GDE458758 GNA458754:GNA458758 GWW458754:GWW458758 HGS458754:HGS458758 HQO458754:HQO458758 IAK458754:IAK458758 IKG458754:IKG458758 IUC458754:IUC458758 JDY458754:JDY458758 JNU458754:JNU458758 JXQ458754:JXQ458758 KHM458754:KHM458758 KRI458754:KRI458758 LBE458754:LBE458758 LLA458754:LLA458758 LUW458754:LUW458758 MES458754:MES458758 MOO458754:MOO458758 MYK458754:MYK458758 NIG458754:NIG458758 NSC458754:NSC458758 OBY458754:OBY458758 OLU458754:OLU458758 OVQ458754:OVQ458758 PFM458754:PFM458758 PPI458754:PPI458758 PZE458754:PZE458758 QJA458754:QJA458758 QSW458754:QSW458758 RCS458754:RCS458758 RMO458754:RMO458758 RWK458754:RWK458758 SGG458754:SGG458758 SQC458754:SQC458758 SZY458754:SZY458758 TJU458754:TJU458758 TTQ458754:TTQ458758 UDM458754:UDM458758 UNI458754:UNI458758 UXE458754:UXE458758 VHA458754:VHA458758 VQW458754:VQW458758 WAS458754:WAS458758 WKO458754:WKO458758 WUK458754:WUK458758 N524290:N524294 HY524290:HY524294 RU524290:RU524294 ABQ524290:ABQ524294 ALM524290:ALM524294 AVI524290:AVI524294 BFE524290:BFE524294 BPA524290:BPA524294 BYW524290:BYW524294 CIS524290:CIS524294 CSO524290:CSO524294 DCK524290:DCK524294 DMG524290:DMG524294 DWC524290:DWC524294 EFY524290:EFY524294 EPU524290:EPU524294 EZQ524290:EZQ524294 FJM524290:FJM524294 FTI524290:FTI524294 GDE524290:GDE524294 GNA524290:GNA524294 GWW524290:GWW524294 HGS524290:HGS524294 HQO524290:HQO524294 IAK524290:IAK524294 IKG524290:IKG524294 IUC524290:IUC524294 JDY524290:JDY524294 JNU524290:JNU524294 JXQ524290:JXQ524294 KHM524290:KHM524294 KRI524290:KRI524294 LBE524290:LBE524294 LLA524290:LLA524294 LUW524290:LUW524294 MES524290:MES524294 MOO524290:MOO524294 MYK524290:MYK524294 NIG524290:NIG524294 NSC524290:NSC524294 OBY524290:OBY524294 OLU524290:OLU524294 OVQ524290:OVQ524294 PFM524290:PFM524294 PPI524290:PPI524294 PZE524290:PZE524294 QJA524290:QJA524294 QSW524290:QSW524294 RCS524290:RCS524294 RMO524290:RMO524294 RWK524290:RWK524294 SGG524290:SGG524294 SQC524290:SQC524294 SZY524290:SZY524294 TJU524290:TJU524294 TTQ524290:TTQ524294 UDM524290:UDM524294 UNI524290:UNI524294 UXE524290:UXE524294 VHA524290:VHA524294 VQW524290:VQW524294 WAS524290:WAS524294 WKO524290:WKO524294 WUK524290:WUK524294 N589826:N589830 HY589826:HY589830 RU589826:RU589830 ABQ589826:ABQ589830 ALM589826:ALM589830 AVI589826:AVI589830 BFE589826:BFE589830 BPA589826:BPA589830 BYW589826:BYW589830 CIS589826:CIS589830 CSO589826:CSO589830 DCK589826:DCK589830 DMG589826:DMG589830 DWC589826:DWC589830 EFY589826:EFY589830 EPU589826:EPU589830 EZQ589826:EZQ589830 FJM589826:FJM589830 FTI589826:FTI589830 GDE589826:GDE589830 GNA589826:GNA589830 GWW589826:GWW589830 HGS589826:HGS589830 HQO589826:HQO589830 IAK589826:IAK589830 IKG589826:IKG589830 IUC589826:IUC589830 JDY589826:JDY589830 JNU589826:JNU589830 JXQ589826:JXQ589830 KHM589826:KHM589830 KRI589826:KRI589830 LBE589826:LBE589830 LLA589826:LLA589830 LUW589826:LUW589830 MES589826:MES589830 MOO589826:MOO589830 MYK589826:MYK589830 NIG589826:NIG589830 NSC589826:NSC589830 OBY589826:OBY589830 OLU589826:OLU589830 OVQ589826:OVQ589830 PFM589826:PFM589830 PPI589826:PPI589830 PZE589826:PZE589830 QJA589826:QJA589830 QSW589826:QSW589830 RCS589826:RCS589830 RMO589826:RMO589830 RWK589826:RWK589830 SGG589826:SGG589830 SQC589826:SQC589830 SZY589826:SZY589830 TJU589826:TJU589830 TTQ589826:TTQ589830 UDM589826:UDM589830 UNI589826:UNI589830 UXE589826:UXE589830 VHA589826:VHA589830 VQW589826:VQW589830 WAS589826:WAS589830 WKO589826:WKO589830 WUK589826:WUK589830 N655362:N655366 HY655362:HY655366 RU655362:RU655366 ABQ655362:ABQ655366 ALM655362:ALM655366 AVI655362:AVI655366 BFE655362:BFE655366 BPA655362:BPA655366 BYW655362:BYW655366 CIS655362:CIS655366 CSO655362:CSO655366 DCK655362:DCK655366 DMG655362:DMG655366 DWC655362:DWC655366 EFY655362:EFY655366 EPU655362:EPU655366 EZQ655362:EZQ655366 FJM655362:FJM655366 FTI655362:FTI655366 GDE655362:GDE655366 GNA655362:GNA655366 GWW655362:GWW655366 HGS655362:HGS655366 HQO655362:HQO655366 IAK655362:IAK655366 IKG655362:IKG655366 IUC655362:IUC655366 JDY655362:JDY655366 JNU655362:JNU655366 JXQ655362:JXQ655366 KHM655362:KHM655366 KRI655362:KRI655366 LBE655362:LBE655366 LLA655362:LLA655366 LUW655362:LUW655366 MES655362:MES655366 MOO655362:MOO655366 MYK655362:MYK655366 NIG655362:NIG655366 NSC655362:NSC655366 OBY655362:OBY655366 OLU655362:OLU655366 OVQ655362:OVQ655366 PFM655362:PFM655366 PPI655362:PPI655366 PZE655362:PZE655366 QJA655362:QJA655366 QSW655362:QSW655366 RCS655362:RCS655366 RMO655362:RMO655366 RWK655362:RWK655366 SGG655362:SGG655366 SQC655362:SQC655366 SZY655362:SZY655366 TJU655362:TJU655366 TTQ655362:TTQ655366 UDM655362:UDM655366 UNI655362:UNI655366 UXE655362:UXE655366 VHA655362:VHA655366 VQW655362:VQW655366 WAS655362:WAS655366 WKO655362:WKO655366 WUK655362:WUK655366 N720898:N720902 HY720898:HY720902 RU720898:RU720902 ABQ720898:ABQ720902 ALM720898:ALM720902 AVI720898:AVI720902 BFE720898:BFE720902 BPA720898:BPA720902 BYW720898:BYW720902 CIS720898:CIS720902 CSO720898:CSO720902 DCK720898:DCK720902 DMG720898:DMG720902 DWC720898:DWC720902 EFY720898:EFY720902 EPU720898:EPU720902 EZQ720898:EZQ720902 FJM720898:FJM720902 FTI720898:FTI720902 GDE720898:GDE720902 GNA720898:GNA720902 GWW720898:GWW720902 HGS720898:HGS720902 HQO720898:HQO720902 IAK720898:IAK720902 IKG720898:IKG720902 IUC720898:IUC720902 JDY720898:JDY720902 JNU720898:JNU720902 JXQ720898:JXQ720902 KHM720898:KHM720902 KRI720898:KRI720902 LBE720898:LBE720902 LLA720898:LLA720902 LUW720898:LUW720902 MES720898:MES720902 MOO720898:MOO720902 MYK720898:MYK720902 NIG720898:NIG720902 NSC720898:NSC720902 OBY720898:OBY720902 OLU720898:OLU720902 OVQ720898:OVQ720902 PFM720898:PFM720902 PPI720898:PPI720902 PZE720898:PZE720902 QJA720898:QJA720902 QSW720898:QSW720902 RCS720898:RCS720902 RMO720898:RMO720902 RWK720898:RWK720902 SGG720898:SGG720902 SQC720898:SQC720902 SZY720898:SZY720902 TJU720898:TJU720902 TTQ720898:TTQ720902 UDM720898:UDM720902 UNI720898:UNI720902 UXE720898:UXE720902 VHA720898:VHA720902 VQW720898:VQW720902 WAS720898:WAS720902 WKO720898:WKO720902 WUK720898:WUK720902 N786434:N786438 HY786434:HY786438 RU786434:RU786438 ABQ786434:ABQ786438 ALM786434:ALM786438 AVI786434:AVI786438 BFE786434:BFE786438 BPA786434:BPA786438 BYW786434:BYW786438 CIS786434:CIS786438 CSO786434:CSO786438 DCK786434:DCK786438 DMG786434:DMG786438 DWC786434:DWC786438 EFY786434:EFY786438 EPU786434:EPU786438 EZQ786434:EZQ786438 FJM786434:FJM786438 FTI786434:FTI786438 GDE786434:GDE786438 GNA786434:GNA786438 GWW786434:GWW786438 HGS786434:HGS786438 HQO786434:HQO786438 IAK786434:IAK786438 IKG786434:IKG786438 IUC786434:IUC786438 JDY786434:JDY786438 JNU786434:JNU786438 JXQ786434:JXQ786438 KHM786434:KHM786438 KRI786434:KRI786438 LBE786434:LBE786438 LLA786434:LLA786438 LUW786434:LUW786438 MES786434:MES786438 MOO786434:MOO786438 MYK786434:MYK786438 NIG786434:NIG786438 NSC786434:NSC786438 OBY786434:OBY786438 OLU786434:OLU786438 OVQ786434:OVQ786438 PFM786434:PFM786438 PPI786434:PPI786438 PZE786434:PZE786438 QJA786434:QJA786438 QSW786434:QSW786438 RCS786434:RCS786438 RMO786434:RMO786438 RWK786434:RWK786438 SGG786434:SGG786438 SQC786434:SQC786438 SZY786434:SZY786438 TJU786434:TJU786438 TTQ786434:TTQ786438 UDM786434:UDM786438 UNI786434:UNI786438 UXE786434:UXE786438 VHA786434:VHA786438 VQW786434:VQW786438 WAS786434:WAS786438 WKO786434:WKO786438 WUK786434:WUK786438 N851970:N851974 HY851970:HY851974 RU851970:RU851974 ABQ851970:ABQ851974 ALM851970:ALM851974 AVI851970:AVI851974 BFE851970:BFE851974 BPA851970:BPA851974 BYW851970:BYW851974 CIS851970:CIS851974 CSO851970:CSO851974 DCK851970:DCK851974 DMG851970:DMG851974 DWC851970:DWC851974 EFY851970:EFY851974 EPU851970:EPU851974 EZQ851970:EZQ851974 FJM851970:FJM851974 FTI851970:FTI851974 GDE851970:GDE851974 GNA851970:GNA851974 GWW851970:GWW851974 HGS851970:HGS851974 HQO851970:HQO851974 IAK851970:IAK851974 IKG851970:IKG851974 IUC851970:IUC851974 JDY851970:JDY851974 JNU851970:JNU851974 JXQ851970:JXQ851974 KHM851970:KHM851974 KRI851970:KRI851974 LBE851970:LBE851974 LLA851970:LLA851974 LUW851970:LUW851974 MES851970:MES851974 MOO851970:MOO851974 MYK851970:MYK851974 NIG851970:NIG851974 NSC851970:NSC851974 OBY851970:OBY851974 OLU851970:OLU851974 OVQ851970:OVQ851974 PFM851970:PFM851974 PPI851970:PPI851974 PZE851970:PZE851974 QJA851970:QJA851974 QSW851970:QSW851974 RCS851970:RCS851974 RMO851970:RMO851974 RWK851970:RWK851974 SGG851970:SGG851974 SQC851970:SQC851974 SZY851970:SZY851974 TJU851970:TJU851974 TTQ851970:TTQ851974 UDM851970:UDM851974 UNI851970:UNI851974 UXE851970:UXE851974 VHA851970:VHA851974 VQW851970:VQW851974 WAS851970:WAS851974 WKO851970:WKO851974 WUK851970:WUK851974 N917506:N917510 HY917506:HY917510 RU917506:RU917510 ABQ917506:ABQ917510 ALM917506:ALM917510 AVI917506:AVI917510 BFE917506:BFE917510 BPA917506:BPA917510 BYW917506:BYW917510 CIS917506:CIS917510 CSO917506:CSO917510 DCK917506:DCK917510 DMG917506:DMG917510 DWC917506:DWC917510 EFY917506:EFY917510 EPU917506:EPU917510 EZQ917506:EZQ917510 FJM917506:FJM917510 FTI917506:FTI917510 GDE917506:GDE917510 GNA917506:GNA917510 GWW917506:GWW917510 HGS917506:HGS917510 HQO917506:HQO917510 IAK917506:IAK917510 IKG917506:IKG917510 IUC917506:IUC917510 JDY917506:JDY917510 JNU917506:JNU917510 JXQ917506:JXQ917510 KHM917506:KHM917510 KRI917506:KRI917510 LBE917506:LBE917510 LLA917506:LLA917510 LUW917506:LUW917510 MES917506:MES917510 MOO917506:MOO917510 MYK917506:MYK917510 NIG917506:NIG917510 NSC917506:NSC917510 OBY917506:OBY917510 OLU917506:OLU917510 OVQ917506:OVQ917510 PFM917506:PFM917510 PPI917506:PPI917510 PZE917506:PZE917510 QJA917506:QJA917510 QSW917506:QSW917510 RCS917506:RCS917510 RMO917506:RMO917510 RWK917506:RWK917510 SGG917506:SGG917510 SQC917506:SQC917510 SZY917506:SZY917510 TJU917506:TJU917510 TTQ917506:TTQ917510 UDM917506:UDM917510 UNI917506:UNI917510 UXE917506:UXE917510 VHA917506:VHA917510 VQW917506:VQW917510 WAS917506:WAS917510 WKO917506:WKO917510 WUK917506:WUK917510 N983042:N983046 HY983042:HY983046 RU983042:RU983046 ABQ983042:ABQ983046 ALM983042:ALM983046 AVI983042:AVI983046 BFE983042:BFE983046 BPA983042:BPA983046 BYW983042:BYW983046 CIS983042:CIS983046 CSO983042:CSO983046 DCK983042:DCK983046 DMG983042:DMG983046 DWC983042:DWC983046 EFY983042:EFY983046 EPU983042:EPU983046 EZQ983042:EZQ983046 FJM983042:FJM983046 FTI983042:FTI983046 GDE983042:GDE983046 GNA983042:GNA983046 GWW983042:GWW983046 HGS983042:HGS983046 HQO983042:HQO983046 IAK983042:IAK983046 IKG983042:IKG983046 IUC983042:IUC983046 JDY983042:JDY983046 JNU983042:JNU983046 JXQ983042:JXQ983046 KHM983042:KHM983046 KRI983042:KRI983046 LBE983042:LBE983046 LLA983042:LLA983046 LUW983042:LUW983046 MES983042:MES983046 MOO983042:MOO983046 MYK983042:MYK983046 NIG983042:NIG983046 NSC983042:NSC983046 OBY983042:OBY983046 OLU983042:OLU983046 OVQ983042:OVQ983046 PFM983042:PFM983046 PPI983042:PPI983046 PZE983042:PZE983046 QJA983042:QJA983046 QSW983042:QSW983046 RCS983042:RCS983046 RMO983042:RMO983046 RWK983042:RWK983046 SGG983042:SGG983046 SQC983042:SQC983046 SZY983042:SZY983046 TJU983042:TJU983046 TTQ983042:TTQ983046 UDM983042:UDM983046 UNI983042:UNI983046 UXE983042:UXE983046 VHA983042:VHA983046 VQW983042:VQW983046 WAS983042:WAS983046 WKO983042:WKO983046 WUK983042:WUK983046 O65541:Y65542 HZ65541:IN65542 RV65541:SJ65542 ABR65541:ACF65542 ALN65541:AMB65542 AVJ65541:AVX65542 BFF65541:BFT65542 BPB65541:BPP65542 BYX65541:BZL65542 CIT65541:CJH65542 CSP65541:CTD65542 DCL65541:DCZ65542 DMH65541:DMV65542 DWD65541:DWR65542 EFZ65541:EGN65542 EPV65541:EQJ65542 EZR65541:FAF65542 FJN65541:FKB65542 FTJ65541:FTX65542 GDF65541:GDT65542 GNB65541:GNP65542 GWX65541:GXL65542 HGT65541:HHH65542 HQP65541:HRD65542 IAL65541:IAZ65542 IKH65541:IKV65542 IUD65541:IUR65542 JDZ65541:JEN65542 JNV65541:JOJ65542 JXR65541:JYF65542 KHN65541:KIB65542 KRJ65541:KRX65542 LBF65541:LBT65542 LLB65541:LLP65542 LUX65541:LVL65542 MET65541:MFH65542 MOP65541:MPD65542 MYL65541:MYZ65542 NIH65541:NIV65542 NSD65541:NSR65542 OBZ65541:OCN65542 OLV65541:OMJ65542 OVR65541:OWF65542 PFN65541:PGB65542 PPJ65541:PPX65542 PZF65541:PZT65542 QJB65541:QJP65542 QSX65541:QTL65542 RCT65541:RDH65542 RMP65541:RND65542 RWL65541:RWZ65542 SGH65541:SGV65542 SQD65541:SQR65542 SZZ65541:TAN65542 TJV65541:TKJ65542 TTR65541:TUF65542 UDN65541:UEB65542 UNJ65541:UNX65542 UXF65541:UXT65542 VHB65541:VHP65542 VQX65541:VRL65542 WAT65541:WBH65542 WKP65541:WLD65542 WUL65541:WUZ65542 O131077:Y131078 HZ131077:IN131078 RV131077:SJ131078 ABR131077:ACF131078 ALN131077:AMB131078 AVJ131077:AVX131078 BFF131077:BFT131078 BPB131077:BPP131078 BYX131077:BZL131078 CIT131077:CJH131078 CSP131077:CTD131078 DCL131077:DCZ131078 DMH131077:DMV131078 DWD131077:DWR131078 EFZ131077:EGN131078 EPV131077:EQJ131078 EZR131077:FAF131078 FJN131077:FKB131078 FTJ131077:FTX131078 GDF131077:GDT131078 GNB131077:GNP131078 GWX131077:GXL131078 HGT131077:HHH131078 HQP131077:HRD131078 IAL131077:IAZ131078 IKH131077:IKV131078 IUD131077:IUR131078 JDZ131077:JEN131078 JNV131077:JOJ131078 JXR131077:JYF131078 KHN131077:KIB131078 KRJ131077:KRX131078 LBF131077:LBT131078 LLB131077:LLP131078 LUX131077:LVL131078 MET131077:MFH131078 MOP131077:MPD131078 MYL131077:MYZ131078 NIH131077:NIV131078 NSD131077:NSR131078 OBZ131077:OCN131078 OLV131077:OMJ131078 OVR131077:OWF131078 PFN131077:PGB131078 PPJ131077:PPX131078 PZF131077:PZT131078 QJB131077:QJP131078 QSX131077:QTL131078 RCT131077:RDH131078 RMP131077:RND131078 RWL131077:RWZ131078 SGH131077:SGV131078 SQD131077:SQR131078 SZZ131077:TAN131078 TJV131077:TKJ131078 TTR131077:TUF131078 UDN131077:UEB131078 UNJ131077:UNX131078 UXF131077:UXT131078 VHB131077:VHP131078 VQX131077:VRL131078 WAT131077:WBH131078 WKP131077:WLD131078 WUL131077:WUZ131078 O196613:Y196614 HZ196613:IN196614 RV196613:SJ196614 ABR196613:ACF196614 ALN196613:AMB196614 AVJ196613:AVX196614 BFF196613:BFT196614 BPB196613:BPP196614 BYX196613:BZL196614 CIT196613:CJH196614 CSP196613:CTD196614 DCL196613:DCZ196614 DMH196613:DMV196614 DWD196613:DWR196614 EFZ196613:EGN196614 EPV196613:EQJ196614 EZR196613:FAF196614 FJN196613:FKB196614 FTJ196613:FTX196614 GDF196613:GDT196614 GNB196613:GNP196614 GWX196613:GXL196614 HGT196613:HHH196614 HQP196613:HRD196614 IAL196613:IAZ196614 IKH196613:IKV196614 IUD196613:IUR196614 JDZ196613:JEN196614 JNV196613:JOJ196614 JXR196613:JYF196614 KHN196613:KIB196614 KRJ196613:KRX196614 LBF196613:LBT196614 LLB196613:LLP196614 LUX196613:LVL196614 MET196613:MFH196614 MOP196613:MPD196614 MYL196613:MYZ196614 NIH196613:NIV196614 NSD196613:NSR196614 OBZ196613:OCN196614 OLV196613:OMJ196614 OVR196613:OWF196614 PFN196613:PGB196614 PPJ196613:PPX196614 PZF196613:PZT196614 QJB196613:QJP196614 QSX196613:QTL196614 RCT196613:RDH196614 RMP196613:RND196614 RWL196613:RWZ196614 SGH196613:SGV196614 SQD196613:SQR196614 SZZ196613:TAN196614 TJV196613:TKJ196614 TTR196613:TUF196614 UDN196613:UEB196614 UNJ196613:UNX196614 UXF196613:UXT196614 VHB196613:VHP196614 VQX196613:VRL196614 WAT196613:WBH196614 WKP196613:WLD196614 WUL196613:WUZ196614 O262149:Y262150 HZ262149:IN262150 RV262149:SJ262150 ABR262149:ACF262150 ALN262149:AMB262150 AVJ262149:AVX262150 BFF262149:BFT262150 BPB262149:BPP262150 BYX262149:BZL262150 CIT262149:CJH262150 CSP262149:CTD262150 DCL262149:DCZ262150 DMH262149:DMV262150 DWD262149:DWR262150 EFZ262149:EGN262150 EPV262149:EQJ262150 EZR262149:FAF262150 FJN262149:FKB262150 FTJ262149:FTX262150 GDF262149:GDT262150 GNB262149:GNP262150 GWX262149:GXL262150 HGT262149:HHH262150 HQP262149:HRD262150 IAL262149:IAZ262150 IKH262149:IKV262150 IUD262149:IUR262150 JDZ262149:JEN262150 JNV262149:JOJ262150 JXR262149:JYF262150 KHN262149:KIB262150 KRJ262149:KRX262150 LBF262149:LBT262150 LLB262149:LLP262150 LUX262149:LVL262150 MET262149:MFH262150 MOP262149:MPD262150 MYL262149:MYZ262150 NIH262149:NIV262150 NSD262149:NSR262150 OBZ262149:OCN262150 OLV262149:OMJ262150 OVR262149:OWF262150 PFN262149:PGB262150 PPJ262149:PPX262150 PZF262149:PZT262150 QJB262149:QJP262150 QSX262149:QTL262150 RCT262149:RDH262150 RMP262149:RND262150 RWL262149:RWZ262150 SGH262149:SGV262150 SQD262149:SQR262150 SZZ262149:TAN262150 TJV262149:TKJ262150 TTR262149:TUF262150 UDN262149:UEB262150 UNJ262149:UNX262150 UXF262149:UXT262150 VHB262149:VHP262150 VQX262149:VRL262150 WAT262149:WBH262150 WKP262149:WLD262150 WUL262149:WUZ262150 O327685:Y327686 HZ327685:IN327686 RV327685:SJ327686 ABR327685:ACF327686 ALN327685:AMB327686 AVJ327685:AVX327686 BFF327685:BFT327686 BPB327685:BPP327686 BYX327685:BZL327686 CIT327685:CJH327686 CSP327685:CTD327686 DCL327685:DCZ327686 DMH327685:DMV327686 DWD327685:DWR327686 EFZ327685:EGN327686 EPV327685:EQJ327686 EZR327685:FAF327686 FJN327685:FKB327686 FTJ327685:FTX327686 GDF327685:GDT327686 GNB327685:GNP327686 GWX327685:GXL327686 HGT327685:HHH327686 HQP327685:HRD327686 IAL327685:IAZ327686 IKH327685:IKV327686 IUD327685:IUR327686 JDZ327685:JEN327686 JNV327685:JOJ327686 JXR327685:JYF327686 KHN327685:KIB327686 KRJ327685:KRX327686 LBF327685:LBT327686 LLB327685:LLP327686 LUX327685:LVL327686 MET327685:MFH327686 MOP327685:MPD327686 MYL327685:MYZ327686 NIH327685:NIV327686 NSD327685:NSR327686 OBZ327685:OCN327686 OLV327685:OMJ327686 OVR327685:OWF327686 PFN327685:PGB327686 PPJ327685:PPX327686 PZF327685:PZT327686 QJB327685:QJP327686 QSX327685:QTL327686 RCT327685:RDH327686 RMP327685:RND327686 RWL327685:RWZ327686 SGH327685:SGV327686 SQD327685:SQR327686 SZZ327685:TAN327686 TJV327685:TKJ327686 TTR327685:TUF327686 UDN327685:UEB327686 UNJ327685:UNX327686 UXF327685:UXT327686 VHB327685:VHP327686 VQX327685:VRL327686 WAT327685:WBH327686 WKP327685:WLD327686 WUL327685:WUZ327686 O393221:Y393222 HZ393221:IN393222 RV393221:SJ393222 ABR393221:ACF393222 ALN393221:AMB393222 AVJ393221:AVX393222 BFF393221:BFT393222 BPB393221:BPP393222 BYX393221:BZL393222 CIT393221:CJH393222 CSP393221:CTD393222 DCL393221:DCZ393222 DMH393221:DMV393222 DWD393221:DWR393222 EFZ393221:EGN393222 EPV393221:EQJ393222 EZR393221:FAF393222 FJN393221:FKB393222 FTJ393221:FTX393222 GDF393221:GDT393222 GNB393221:GNP393222 GWX393221:GXL393222 HGT393221:HHH393222 HQP393221:HRD393222 IAL393221:IAZ393222 IKH393221:IKV393222 IUD393221:IUR393222 JDZ393221:JEN393222 JNV393221:JOJ393222 JXR393221:JYF393222 KHN393221:KIB393222 KRJ393221:KRX393222 LBF393221:LBT393222 LLB393221:LLP393222 LUX393221:LVL393222 MET393221:MFH393222 MOP393221:MPD393222 MYL393221:MYZ393222 NIH393221:NIV393222 NSD393221:NSR393222 OBZ393221:OCN393222 OLV393221:OMJ393222 OVR393221:OWF393222 PFN393221:PGB393222 PPJ393221:PPX393222 PZF393221:PZT393222 QJB393221:QJP393222 QSX393221:QTL393222 RCT393221:RDH393222 RMP393221:RND393222 RWL393221:RWZ393222 SGH393221:SGV393222 SQD393221:SQR393222 SZZ393221:TAN393222 TJV393221:TKJ393222 TTR393221:TUF393222 UDN393221:UEB393222 UNJ393221:UNX393222 UXF393221:UXT393222 VHB393221:VHP393222 VQX393221:VRL393222 WAT393221:WBH393222 WKP393221:WLD393222 WUL393221:WUZ393222 O458757:Y458758 HZ458757:IN458758 RV458757:SJ458758 ABR458757:ACF458758 ALN458757:AMB458758 AVJ458757:AVX458758 BFF458757:BFT458758 BPB458757:BPP458758 BYX458757:BZL458758 CIT458757:CJH458758 CSP458757:CTD458758 DCL458757:DCZ458758 DMH458757:DMV458758 DWD458757:DWR458758 EFZ458757:EGN458758 EPV458757:EQJ458758 EZR458757:FAF458758 FJN458757:FKB458758 FTJ458757:FTX458758 GDF458757:GDT458758 GNB458757:GNP458758 GWX458757:GXL458758 HGT458757:HHH458758 HQP458757:HRD458758 IAL458757:IAZ458758 IKH458757:IKV458758 IUD458757:IUR458758 JDZ458757:JEN458758 JNV458757:JOJ458758 JXR458757:JYF458758 KHN458757:KIB458758 KRJ458757:KRX458758 LBF458757:LBT458758 LLB458757:LLP458758 LUX458757:LVL458758 MET458757:MFH458758 MOP458757:MPD458758 MYL458757:MYZ458758 NIH458757:NIV458758 NSD458757:NSR458758 OBZ458757:OCN458758 OLV458757:OMJ458758 OVR458757:OWF458758 PFN458757:PGB458758 PPJ458757:PPX458758 PZF458757:PZT458758 QJB458757:QJP458758 QSX458757:QTL458758 RCT458757:RDH458758 RMP458757:RND458758 RWL458757:RWZ458758 SGH458757:SGV458758 SQD458757:SQR458758 SZZ458757:TAN458758 TJV458757:TKJ458758 TTR458757:TUF458758 UDN458757:UEB458758 UNJ458757:UNX458758 UXF458757:UXT458758 VHB458757:VHP458758 VQX458757:VRL458758 WAT458757:WBH458758 WKP458757:WLD458758 WUL458757:WUZ458758 O524293:Y524294 HZ524293:IN524294 RV524293:SJ524294 ABR524293:ACF524294 ALN524293:AMB524294 AVJ524293:AVX524294 BFF524293:BFT524294 BPB524293:BPP524294 BYX524293:BZL524294 CIT524293:CJH524294 CSP524293:CTD524294 DCL524293:DCZ524294 DMH524293:DMV524294 DWD524293:DWR524294 EFZ524293:EGN524294 EPV524293:EQJ524294 EZR524293:FAF524294 FJN524293:FKB524294 FTJ524293:FTX524294 GDF524293:GDT524294 GNB524293:GNP524294 GWX524293:GXL524294 HGT524293:HHH524294 HQP524293:HRD524294 IAL524293:IAZ524294 IKH524293:IKV524294 IUD524293:IUR524294 JDZ524293:JEN524294 JNV524293:JOJ524294 JXR524293:JYF524294 KHN524293:KIB524294 KRJ524293:KRX524294 LBF524293:LBT524294 LLB524293:LLP524294 LUX524293:LVL524294 MET524293:MFH524294 MOP524293:MPD524294 MYL524293:MYZ524294 NIH524293:NIV524294 NSD524293:NSR524294 OBZ524293:OCN524294 OLV524293:OMJ524294 OVR524293:OWF524294 PFN524293:PGB524294 PPJ524293:PPX524294 PZF524293:PZT524294 QJB524293:QJP524294 QSX524293:QTL524294 RCT524293:RDH524294 RMP524293:RND524294 RWL524293:RWZ524294 SGH524293:SGV524294 SQD524293:SQR524294 SZZ524293:TAN524294 TJV524293:TKJ524294 TTR524293:TUF524294 UDN524293:UEB524294 UNJ524293:UNX524294 UXF524293:UXT524294 VHB524293:VHP524294 VQX524293:VRL524294 WAT524293:WBH524294 WKP524293:WLD524294 WUL524293:WUZ524294 O589829:Y589830 HZ589829:IN589830 RV589829:SJ589830 ABR589829:ACF589830 ALN589829:AMB589830 AVJ589829:AVX589830 BFF589829:BFT589830 BPB589829:BPP589830 BYX589829:BZL589830 CIT589829:CJH589830 CSP589829:CTD589830 DCL589829:DCZ589830 DMH589829:DMV589830 DWD589829:DWR589830 EFZ589829:EGN589830 EPV589829:EQJ589830 EZR589829:FAF589830 FJN589829:FKB589830 FTJ589829:FTX589830 GDF589829:GDT589830 GNB589829:GNP589830 GWX589829:GXL589830 HGT589829:HHH589830 HQP589829:HRD589830 IAL589829:IAZ589830 IKH589829:IKV589830 IUD589829:IUR589830 JDZ589829:JEN589830 JNV589829:JOJ589830 JXR589829:JYF589830 KHN589829:KIB589830 KRJ589829:KRX589830 LBF589829:LBT589830 LLB589829:LLP589830 LUX589829:LVL589830 MET589829:MFH589830 MOP589829:MPD589830 MYL589829:MYZ589830 NIH589829:NIV589830 NSD589829:NSR589830 OBZ589829:OCN589830 OLV589829:OMJ589830 OVR589829:OWF589830 PFN589829:PGB589830 PPJ589829:PPX589830 PZF589829:PZT589830 QJB589829:QJP589830 QSX589829:QTL589830 RCT589829:RDH589830 RMP589829:RND589830 RWL589829:RWZ589830 SGH589829:SGV589830 SQD589829:SQR589830 SZZ589829:TAN589830 TJV589829:TKJ589830 TTR589829:TUF589830 UDN589829:UEB589830 UNJ589829:UNX589830 UXF589829:UXT589830 VHB589829:VHP589830 VQX589829:VRL589830 WAT589829:WBH589830 WKP589829:WLD589830 WUL589829:WUZ589830 O655365:Y655366 HZ655365:IN655366 RV655365:SJ655366 ABR655365:ACF655366 ALN655365:AMB655366 AVJ655365:AVX655366 BFF655365:BFT655366 BPB655365:BPP655366 BYX655365:BZL655366 CIT655365:CJH655366 CSP655365:CTD655366 DCL655365:DCZ655366 DMH655365:DMV655366 DWD655365:DWR655366 EFZ655365:EGN655366 EPV655365:EQJ655366 EZR655365:FAF655366 FJN655365:FKB655366 FTJ655365:FTX655366 GDF655365:GDT655366 GNB655365:GNP655366 GWX655365:GXL655366 HGT655365:HHH655366 HQP655365:HRD655366 IAL655365:IAZ655366 IKH655365:IKV655366 IUD655365:IUR655366 JDZ655365:JEN655366 JNV655365:JOJ655366 JXR655365:JYF655366 KHN655365:KIB655366 KRJ655365:KRX655366 LBF655365:LBT655366 LLB655365:LLP655366 LUX655365:LVL655366 MET655365:MFH655366 MOP655365:MPD655366 MYL655365:MYZ655366 NIH655365:NIV655366 NSD655365:NSR655366 OBZ655365:OCN655366 OLV655365:OMJ655366 OVR655365:OWF655366 PFN655365:PGB655366 PPJ655365:PPX655366 PZF655365:PZT655366 QJB655365:QJP655366 QSX655365:QTL655366 RCT655365:RDH655366 RMP655365:RND655366 RWL655365:RWZ655366 SGH655365:SGV655366 SQD655365:SQR655366 SZZ655365:TAN655366 TJV655365:TKJ655366 TTR655365:TUF655366 UDN655365:UEB655366 UNJ655365:UNX655366 UXF655365:UXT655366 VHB655365:VHP655366 VQX655365:VRL655366 WAT655365:WBH655366 WKP655365:WLD655366 WUL655365:WUZ655366 O720901:Y720902 HZ720901:IN720902 RV720901:SJ720902 ABR720901:ACF720902 ALN720901:AMB720902 AVJ720901:AVX720902 BFF720901:BFT720902 BPB720901:BPP720902 BYX720901:BZL720902 CIT720901:CJH720902 CSP720901:CTD720902 DCL720901:DCZ720902 DMH720901:DMV720902 DWD720901:DWR720902 EFZ720901:EGN720902 EPV720901:EQJ720902 EZR720901:FAF720902 FJN720901:FKB720902 FTJ720901:FTX720902 GDF720901:GDT720902 GNB720901:GNP720902 GWX720901:GXL720902 HGT720901:HHH720902 HQP720901:HRD720902 IAL720901:IAZ720902 IKH720901:IKV720902 IUD720901:IUR720902 JDZ720901:JEN720902 JNV720901:JOJ720902 JXR720901:JYF720902 KHN720901:KIB720902 KRJ720901:KRX720902 LBF720901:LBT720902 LLB720901:LLP720902 LUX720901:LVL720902 MET720901:MFH720902 MOP720901:MPD720902 MYL720901:MYZ720902 NIH720901:NIV720902 NSD720901:NSR720902 OBZ720901:OCN720902 OLV720901:OMJ720902 OVR720901:OWF720902 PFN720901:PGB720902 PPJ720901:PPX720902 PZF720901:PZT720902 QJB720901:QJP720902 QSX720901:QTL720902 RCT720901:RDH720902 RMP720901:RND720902 RWL720901:RWZ720902 SGH720901:SGV720902 SQD720901:SQR720902 SZZ720901:TAN720902 TJV720901:TKJ720902 TTR720901:TUF720902 UDN720901:UEB720902 UNJ720901:UNX720902 UXF720901:UXT720902 VHB720901:VHP720902 VQX720901:VRL720902 WAT720901:WBH720902 WKP720901:WLD720902 WUL720901:WUZ720902 O786437:Y786438 HZ786437:IN786438 RV786437:SJ786438 ABR786437:ACF786438 ALN786437:AMB786438 AVJ786437:AVX786438 BFF786437:BFT786438 BPB786437:BPP786438 BYX786437:BZL786438 CIT786437:CJH786438 CSP786437:CTD786438 DCL786437:DCZ786438 DMH786437:DMV786438 DWD786437:DWR786438 EFZ786437:EGN786438 EPV786437:EQJ786438 EZR786437:FAF786438 FJN786437:FKB786438 FTJ786437:FTX786438 GDF786437:GDT786438 GNB786437:GNP786438 GWX786437:GXL786438 HGT786437:HHH786438 HQP786437:HRD786438 IAL786437:IAZ786438 IKH786437:IKV786438 IUD786437:IUR786438 JDZ786437:JEN786438 JNV786437:JOJ786438 JXR786437:JYF786438 KHN786437:KIB786438 KRJ786437:KRX786438 LBF786437:LBT786438 LLB786437:LLP786438 LUX786437:LVL786438 MET786437:MFH786438 MOP786437:MPD786438 MYL786437:MYZ786438 NIH786437:NIV786438 NSD786437:NSR786438 OBZ786437:OCN786438 OLV786437:OMJ786438 OVR786437:OWF786438 PFN786437:PGB786438 PPJ786437:PPX786438 PZF786437:PZT786438 QJB786437:QJP786438 QSX786437:QTL786438 RCT786437:RDH786438 RMP786437:RND786438 RWL786437:RWZ786438 SGH786437:SGV786438 SQD786437:SQR786438 SZZ786437:TAN786438 TJV786437:TKJ786438 TTR786437:TUF786438 UDN786437:UEB786438 UNJ786437:UNX786438 UXF786437:UXT786438 VHB786437:VHP786438 VQX786437:VRL786438 WAT786437:WBH786438 WKP786437:WLD786438 WUL786437:WUZ786438 O851973:Y851974 HZ851973:IN851974 RV851973:SJ851974 ABR851973:ACF851974 ALN851973:AMB851974 AVJ851973:AVX851974 BFF851973:BFT851974 BPB851973:BPP851974 BYX851973:BZL851974 CIT851973:CJH851974 CSP851973:CTD851974 DCL851973:DCZ851974 DMH851973:DMV851974 DWD851973:DWR851974 EFZ851973:EGN851974 EPV851973:EQJ851974 EZR851973:FAF851974 FJN851973:FKB851974 FTJ851973:FTX851974 GDF851973:GDT851974 GNB851973:GNP851974 GWX851973:GXL851974 HGT851973:HHH851974 HQP851973:HRD851974 IAL851973:IAZ851974 IKH851973:IKV851974 IUD851973:IUR851974 JDZ851973:JEN851974 JNV851973:JOJ851974 JXR851973:JYF851974 KHN851973:KIB851974 KRJ851973:KRX851974 LBF851973:LBT851974 LLB851973:LLP851974 LUX851973:LVL851974 MET851973:MFH851974 MOP851973:MPD851974 MYL851973:MYZ851974 NIH851973:NIV851974 NSD851973:NSR851974 OBZ851973:OCN851974 OLV851973:OMJ851974 OVR851973:OWF851974 PFN851973:PGB851974 PPJ851973:PPX851974 PZF851973:PZT851974 QJB851973:QJP851974 QSX851973:QTL851974 RCT851973:RDH851974 RMP851973:RND851974 RWL851973:RWZ851974 SGH851973:SGV851974 SQD851973:SQR851974 SZZ851973:TAN851974 TJV851973:TKJ851974 TTR851973:TUF851974 UDN851973:UEB851974 UNJ851973:UNX851974 UXF851973:UXT851974 VHB851973:VHP851974 VQX851973:VRL851974 WAT851973:WBH851974 WKP851973:WLD851974 WUL851973:WUZ851974 O917509:Y917510 HZ917509:IN917510 RV917509:SJ917510 ABR917509:ACF917510 ALN917509:AMB917510 AVJ917509:AVX917510 BFF917509:BFT917510 BPB917509:BPP917510 BYX917509:BZL917510 CIT917509:CJH917510 CSP917509:CTD917510 DCL917509:DCZ917510 DMH917509:DMV917510 DWD917509:DWR917510 EFZ917509:EGN917510 EPV917509:EQJ917510 EZR917509:FAF917510 FJN917509:FKB917510 FTJ917509:FTX917510 GDF917509:GDT917510 GNB917509:GNP917510 GWX917509:GXL917510 HGT917509:HHH917510 HQP917509:HRD917510 IAL917509:IAZ917510 IKH917509:IKV917510 IUD917509:IUR917510 JDZ917509:JEN917510 JNV917509:JOJ917510 JXR917509:JYF917510 KHN917509:KIB917510 KRJ917509:KRX917510 LBF917509:LBT917510 LLB917509:LLP917510 LUX917509:LVL917510 MET917509:MFH917510 MOP917509:MPD917510 MYL917509:MYZ917510 NIH917509:NIV917510 NSD917509:NSR917510 OBZ917509:OCN917510 OLV917509:OMJ917510 OVR917509:OWF917510 PFN917509:PGB917510 PPJ917509:PPX917510 PZF917509:PZT917510 QJB917509:QJP917510 QSX917509:QTL917510 RCT917509:RDH917510 RMP917509:RND917510 RWL917509:RWZ917510 SGH917509:SGV917510 SQD917509:SQR917510 SZZ917509:TAN917510 TJV917509:TKJ917510 TTR917509:TUF917510 UDN917509:UEB917510 UNJ917509:UNX917510 UXF917509:UXT917510 VHB917509:VHP917510 VQX917509:VRL917510 WAT917509:WBH917510 WKP917509:WLD917510 WUL917509:WUZ917510 O983045:Y983046 HZ983045:IN983046 RV983045:SJ983046 ABR983045:ACF983046 ALN983045:AMB983046 AVJ983045:AVX983046 BFF983045:BFT983046 BPB983045:BPP983046 BYX983045:BZL983046 CIT983045:CJH983046 CSP983045:CTD983046 DCL983045:DCZ983046 DMH983045:DMV983046 DWD983045:DWR983046 EFZ983045:EGN983046 EPV983045:EQJ983046 EZR983045:FAF983046 FJN983045:FKB983046 FTJ983045:FTX983046 GDF983045:GDT983046 GNB983045:GNP983046 GWX983045:GXL983046 HGT983045:HHH983046 HQP983045:HRD983046 IAL983045:IAZ983046 IKH983045:IKV983046 IUD983045:IUR983046 JDZ983045:JEN983046 JNV983045:JOJ983046 JXR983045:JYF983046 KHN983045:KIB983046 KRJ983045:KRX983046 LBF983045:LBT983046 LLB983045:LLP983046 LUX983045:LVL983046 MET983045:MFH983046 MOP983045:MPD983046 MYL983045:MYZ983046 NIH983045:NIV983046 NSD983045:NSR983046 OBZ983045:OCN983046 OLV983045:OMJ983046 OVR983045:OWF983046 PFN983045:PGB983046 PPJ983045:PPX983046 PZF983045:PZT983046 QJB983045:QJP983046 QSX983045:QTL983046 RCT983045:RDH983046 RMP983045:RND983046 RWL983045:RWZ983046 SGH983045:SGV983046 SQD983045:SQR983046 SZZ983045:TAN983046 TJV983045:TKJ983046 TTR983045:TUF983046 UDN983045:UEB983046 UNJ983045:UNX983046 UXF983045:UXT983046 VHB983045:VHP983046 VQX983045:VRL983046 WAT983045:WBH983046 WKP983045:WLD983046 WUL983045:WUZ983046 N65533:Y65536 HY65533:IN65536 RU65533:SJ65536 ABQ65533:ACF65536 ALM65533:AMB65536 AVI65533:AVX65536 BFE65533:BFT65536 BPA65533:BPP65536 BYW65533:BZL65536 CIS65533:CJH65536 CSO65533:CTD65536 DCK65533:DCZ65536 DMG65533:DMV65536 DWC65533:DWR65536 EFY65533:EGN65536 EPU65533:EQJ65536 EZQ65533:FAF65536 FJM65533:FKB65536 FTI65533:FTX65536 GDE65533:GDT65536 GNA65533:GNP65536 GWW65533:GXL65536 HGS65533:HHH65536 HQO65533:HRD65536 IAK65533:IAZ65536 IKG65533:IKV65536 IUC65533:IUR65536 JDY65533:JEN65536 JNU65533:JOJ65536 JXQ65533:JYF65536 KHM65533:KIB65536 KRI65533:KRX65536 LBE65533:LBT65536 LLA65533:LLP65536 LUW65533:LVL65536 MES65533:MFH65536 MOO65533:MPD65536 MYK65533:MYZ65536 NIG65533:NIV65536 NSC65533:NSR65536 OBY65533:OCN65536 OLU65533:OMJ65536 OVQ65533:OWF65536 PFM65533:PGB65536 PPI65533:PPX65536 PZE65533:PZT65536 QJA65533:QJP65536 QSW65533:QTL65536 RCS65533:RDH65536 RMO65533:RND65536 RWK65533:RWZ65536 SGG65533:SGV65536 SQC65533:SQR65536 SZY65533:TAN65536 TJU65533:TKJ65536 TTQ65533:TUF65536 UDM65533:UEB65536 UNI65533:UNX65536 UXE65533:UXT65536 VHA65533:VHP65536 VQW65533:VRL65536 WAS65533:WBH65536 WKO65533:WLD65536 WUK65533:WUZ65536 N131069:Y131072 HY131069:IN131072 RU131069:SJ131072 ABQ131069:ACF131072 ALM131069:AMB131072 AVI131069:AVX131072 BFE131069:BFT131072 BPA131069:BPP131072 BYW131069:BZL131072 CIS131069:CJH131072 CSO131069:CTD131072 DCK131069:DCZ131072 DMG131069:DMV131072 DWC131069:DWR131072 EFY131069:EGN131072 EPU131069:EQJ131072 EZQ131069:FAF131072 FJM131069:FKB131072 FTI131069:FTX131072 GDE131069:GDT131072 GNA131069:GNP131072 GWW131069:GXL131072 HGS131069:HHH131072 HQO131069:HRD131072 IAK131069:IAZ131072 IKG131069:IKV131072 IUC131069:IUR131072 JDY131069:JEN131072 JNU131069:JOJ131072 JXQ131069:JYF131072 KHM131069:KIB131072 KRI131069:KRX131072 LBE131069:LBT131072 LLA131069:LLP131072 LUW131069:LVL131072 MES131069:MFH131072 MOO131069:MPD131072 MYK131069:MYZ131072 NIG131069:NIV131072 NSC131069:NSR131072 OBY131069:OCN131072 OLU131069:OMJ131072 OVQ131069:OWF131072 PFM131069:PGB131072 PPI131069:PPX131072 PZE131069:PZT131072 QJA131069:QJP131072 QSW131069:QTL131072 RCS131069:RDH131072 RMO131069:RND131072 RWK131069:RWZ131072 SGG131069:SGV131072 SQC131069:SQR131072 SZY131069:TAN131072 TJU131069:TKJ131072 TTQ131069:TUF131072 UDM131069:UEB131072 UNI131069:UNX131072 UXE131069:UXT131072 VHA131069:VHP131072 VQW131069:VRL131072 WAS131069:WBH131072 WKO131069:WLD131072 WUK131069:WUZ131072 N196605:Y196608 HY196605:IN196608 RU196605:SJ196608 ABQ196605:ACF196608 ALM196605:AMB196608 AVI196605:AVX196608 BFE196605:BFT196608 BPA196605:BPP196608 BYW196605:BZL196608 CIS196605:CJH196608 CSO196605:CTD196608 DCK196605:DCZ196608 DMG196605:DMV196608 DWC196605:DWR196608 EFY196605:EGN196608 EPU196605:EQJ196608 EZQ196605:FAF196608 FJM196605:FKB196608 FTI196605:FTX196608 GDE196605:GDT196608 GNA196605:GNP196608 GWW196605:GXL196608 HGS196605:HHH196608 HQO196605:HRD196608 IAK196605:IAZ196608 IKG196605:IKV196608 IUC196605:IUR196608 JDY196605:JEN196608 JNU196605:JOJ196608 JXQ196605:JYF196608 KHM196605:KIB196608 KRI196605:KRX196608 LBE196605:LBT196608 LLA196605:LLP196608 LUW196605:LVL196608 MES196605:MFH196608 MOO196605:MPD196608 MYK196605:MYZ196608 NIG196605:NIV196608 NSC196605:NSR196608 OBY196605:OCN196608 OLU196605:OMJ196608 OVQ196605:OWF196608 PFM196605:PGB196608 PPI196605:PPX196608 PZE196605:PZT196608 QJA196605:QJP196608 QSW196605:QTL196608 RCS196605:RDH196608 RMO196605:RND196608 RWK196605:RWZ196608 SGG196605:SGV196608 SQC196605:SQR196608 SZY196605:TAN196608 TJU196605:TKJ196608 TTQ196605:TUF196608 UDM196605:UEB196608 UNI196605:UNX196608 UXE196605:UXT196608 VHA196605:VHP196608 VQW196605:VRL196608 WAS196605:WBH196608 WKO196605:WLD196608 WUK196605:WUZ196608 N262141:Y262144 HY262141:IN262144 RU262141:SJ262144 ABQ262141:ACF262144 ALM262141:AMB262144 AVI262141:AVX262144 BFE262141:BFT262144 BPA262141:BPP262144 BYW262141:BZL262144 CIS262141:CJH262144 CSO262141:CTD262144 DCK262141:DCZ262144 DMG262141:DMV262144 DWC262141:DWR262144 EFY262141:EGN262144 EPU262141:EQJ262144 EZQ262141:FAF262144 FJM262141:FKB262144 FTI262141:FTX262144 GDE262141:GDT262144 GNA262141:GNP262144 GWW262141:GXL262144 HGS262141:HHH262144 HQO262141:HRD262144 IAK262141:IAZ262144 IKG262141:IKV262144 IUC262141:IUR262144 JDY262141:JEN262144 JNU262141:JOJ262144 JXQ262141:JYF262144 KHM262141:KIB262144 KRI262141:KRX262144 LBE262141:LBT262144 LLA262141:LLP262144 LUW262141:LVL262144 MES262141:MFH262144 MOO262141:MPD262144 MYK262141:MYZ262144 NIG262141:NIV262144 NSC262141:NSR262144 OBY262141:OCN262144 OLU262141:OMJ262144 OVQ262141:OWF262144 PFM262141:PGB262144 PPI262141:PPX262144 PZE262141:PZT262144 QJA262141:QJP262144 QSW262141:QTL262144 RCS262141:RDH262144 RMO262141:RND262144 RWK262141:RWZ262144 SGG262141:SGV262144 SQC262141:SQR262144 SZY262141:TAN262144 TJU262141:TKJ262144 TTQ262141:TUF262144 UDM262141:UEB262144 UNI262141:UNX262144 UXE262141:UXT262144 VHA262141:VHP262144 VQW262141:VRL262144 WAS262141:WBH262144 WKO262141:WLD262144 WUK262141:WUZ262144 N327677:Y327680 HY327677:IN327680 RU327677:SJ327680 ABQ327677:ACF327680 ALM327677:AMB327680 AVI327677:AVX327680 BFE327677:BFT327680 BPA327677:BPP327680 BYW327677:BZL327680 CIS327677:CJH327680 CSO327677:CTD327680 DCK327677:DCZ327680 DMG327677:DMV327680 DWC327677:DWR327680 EFY327677:EGN327680 EPU327677:EQJ327680 EZQ327677:FAF327680 FJM327677:FKB327680 FTI327677:FTX327680 GDE327677:GDT327680 GNA327677:GNP327680 GWW327677:GXL327680 HGS327677:HHH327680 HQO327677:HRD327680 IAK327677:IAZ327680 IKG327677:IKV327680 IUC327677:IUR327680 JDY327677:JEN327680 JNU327677:JOJ327680 JXQ327677:JYF327680 KHM327677:KIB327680 KRI327677:KRX327680 LBE327677:LBT327680 LLA327677:LLP327680 LUW327677:LVL327680 MES327677:MFH327680 MOO327677:MPD327680 MYK327677:MYZ327680 NIG327677:NIV327680 NSC327677:NSR327680 OBY327677:OCN327680 OLU327677:OMJ327680 OVQ327677:OWF327680 PFM327677:PGB327680 PPI327677:PPX327680 PZE327677:PZT327680 QJA327677:QJP327680 QSW327677:QTL327680 RCS327677:RDH327680 RMO327677:RND327680 RWK327677:RWZ327680 SGG327677:SGV327680 SQC327677:SQR327680 SZY327677:TAN327680 TJU327677:TKJ327680 TTQ327677:TUF327680 UDM327677:UEB327680 UNI327677:UNX327680 UXE327677:UXT327680 VHA327677:VHP327680 VQW327677:VRL327680 WAS327677:WBH327680 WKO327677:WLD327680 WUK327677:WUZ327680 N393213:Y393216 HY393213:IN393216 RU393213:SJ393216 ABQ393213:ACF393216 ALM393213:AMB393216 AVI393213:AVX393216 BFE393213:BFT393216 BPA393213:BPP393216 BYW393213:BZL393216 CIS393213:CJH393216 CSO393213:CTD393216 DCK393213:DCZ393216 DMG393213:DMV393216 DWC393213:DWR393216 EFY393213:EGN393216 EPU393213:EQJ393216 EZQ393213:FAF393216 FJM393213:FKB393216 FTI393213:FTX393216 GDE393213:GDT393216 GNA393213:GNP393216 GWW393213:GXL393216 HGS393213:HHH393216 HQO393213:HRD393216 IAK393213:IAZ393216 IKG393213:IKV393216 IUC393213:IUR393216 JDY393213:JEN393216 JNU393213:JOJ393216 JXQ393213:JYF393216 KHM393213:KIB393216 KRI393213:KRX393216 LBE393213:LBT393216 LLA393213:LLP393216 LUW393213:LVL393216 MES393213:MFH393216 MOO393213:MPD393216 MYK393213:MYZ393216 NIG393213:NIV393216 NSC393213:NSR393216 OBY393213:OCN393216 OLU393213:OMJ393216 OVQ393213:OWF393216 PFM393213:PGB393216 PPI393213:PPX393216 PZE393213:PZT393216 QJA393213:QJP393216 QSW393213:QTL393216 RCS393213:RDH393216 RMO393213:RND393216 RWK393213:RWZ393216 SGG393213:SGV393216 SQC393213:SQR393216 SZY393213:TAN393216 TJU393213:TKJ393216 TTQ393213:TUF393216 UDM393213:UEB393216 UNI393213:UNX393216 UXE393213:UXT393216 VHA393213:VHP393216 VQW393213:VRL393216 WAS393213:WBH393216 WKO393213:WLD393216 WUK393213:WUZ393216 N458749:Y458752 HY458749:IN458752 RU458749:SJ458752 ABQ458749:ACF458752 ALM458749:AMB458752 AVI458749:AVX458752 BFE458749:BFT458752 BPA458749:BPP458752 BYW458749:BZL458752 CIS458749:CJH458752 CSO458749:CTD458752 DCK458749:DCZ458752 DMG458749:DMV458752 DWC458749:DWR458752 EFY458749:EGN458752 EPU458749:EQJ458752 EZQ458749:FAF458752 FJM458749:FKB458752 FTI458749:FTX458752 GDE458749:GDT458752 GNA458749:GNP458752 GWW458749:GXL458752 HGS458749:HHH458752 HQO458749:HRD458752 IAK458749:IAZ458752 IKG458749:IKV458752 IUC458749:IUR458752 JDY458749:JEN458752 JNU458749:JOJ458752 JXQ458749:JYF458752 KHM458749:KIB458752 KRI458749:KRX458752 LBE458749:LBT458752 LLA458749:LLP458752 LUW458749:LVL458752 MES458749:MFH458752 MOO458749:MPD458752 MYK458749:MYZ458752 NIG458749:NIV458752 NSC458749:NSR458752 OBY458749:OCN458752 OLU458749:OMJ458752 OVQ458749:OWF458752 PFM458749:PGB458752 PPI458749:PPX458752 PZE458749:PZT458752 QJA458749:QJP458752 QSW458749:QTL458752 RCS458749:RDH458752 RMO458749:RND458752 RWK458749:RWZ458752 SGG458749:SGV458752 SQC458749:SQR458752 SZY458749:TAN458752 TJU458749:TKJ458752 TTQ458749:TUF458752 UDM458749:UEB458752 UNI458749:UNX458752 UXE458749:UXT458752 VHA458749:VHP458752 VQW458749:VRL458752 WAS458749:WBH458752 WKO458749:WLD458752 WUK458749:WUZ458752 N524285:Y524288 HY524285:IN524288 RU524285:SJ524288 ABQ524285:ACF524288 ALM524285:AMB524288 AVI524285:AVX524288 BFE524285:BFT524288 BPA524285:BPP524288 BYW524285:BZL524288 CIS524285:CJH524288 CSO524285:CTD524288 DCK524285:DCZ524288 DMG524285:DMV524288 DWC524285:DWR524288 EFY524285:EGN524288 EPU524285:EQJ524288 EZQ524285:FAF524288 FJM524285:FKB524288 FTI524285:FTX524288 GDE524285:GDT524288 GNA524285:GNP524288 GWW524285:GXL524288 HGS524285:HHH524288 HQO524285:HRD524288 IAK524285:IAZ524288 IKG524285:IKV524288 IUC524285:IUR524288 JDY524285:JEN524288 JNU524285:JOJ524288 JXQ524285:JYF524288 KHM524285:KIB524288 KRI524285:KRX524288 LBE524285:LBT524288 LLA524285:LLP524288 LUW524285:LVL524288 MES524285:MFH524288 MOO524285:MPD524288 MYK524285:MYZ524288 NIG524285:NIV524288 NSC524285:NSR524288 OBY524285:OCN524288 OLU524285:OMJ524288 OVQ524285:OWF524288 PFM524285:PGB524288 PPI524285:PPX524288 PZE524285:PZT524288 QJA524285:QJP524288 QSW524285:QTL524288 RCS524285:RDH524288 RMO524285:RND524288 RWK524285:RWZ524288 SGG524285:SGV524288 SQC524285:SQR524288 SZY524285:TAN524288 TJU524285:TKJ524288 TTQ524285:TUF524288 UDM524285:UEB524288 UNI524285:UNX524288 UXE524285:UXT524288 VHA524285:VHP524288 VQW524285:VRL524288 WAS524285:WBH524288 WKO524285:WLD524288 WUK524285:WUZ524288 N589821:Y589824 HY589821:IN589824 RU589821:SJ589824 ABQ589821:ACF589824 ALM589821:AMB589824 AVI589821:AVX589824 BFE589821:BFT589824 BPA589821:BPP589824 BYW589821:BZL589824 CIS589821:CJH589824 CSO589821:CTD589824 DCK589821:DCZ589824 DMG589821:DMV589824 DWC589821:DWR589824 EFY589821:EGN589824 EPU589821:EQJ589824 EZQ589821:FAF589824 FJM589821:FKB589824 FTI589821:FTX589824 GDE589821:GDT589824 GNA589821:GNP589824 GWW589821:GXL589824 HGS589821:HHH589824 HQO589821:HRD589824 IAK589821:IAZ589824 IKG589821:IKV589824 IUC589821:IUR589824 JDY589821:JEN589824 JNU589821:JOJ589824 JXQ589821:JYF589824 KHM589821:KIB589824 KRI589821:KRX589824 LBE589821:LBT589824 LLA589821:LLP589824 LUW589821:LVL589824 MES589821:MFH589824 MOO589821:MPD589824 MYK589821:MYZ589824 NIG589821:NIV589824 NSC589821:NSR589824 OBY589821:OCN589824 OLU589821:OMJ589824 OVQ589821:OWF589824 PFM589821:PGB589824 PPI589821:PPX589824 PZE589821:PZT589824 QJA589821:QJP589824 QSW589821:QTL589824 RCS589821:RDH589824 RMO589821:RND589824 RWK589821:RWZ589824 SGG589821:SGV589824 SQC589821:SQR589824 SZY589821:TAN589824 TJU589821:TKJ589824 TTQ589821:TUF589824 UDM589821:UEB589824 UNI589821:UNX589824 UXE589821:UXT589824 VHA589821:VHP589824 VQW589821:VRL589824 WAS589821:WBH589824 WKO589821:WLD589824 WUK589821:WUZ589824 N655357:Y655360 HY655357:IN655360 RU655357:SJ655360 ABQ655357:ACF655360 ALM655357:AMB655360 AVI655357:AVX655360 BFE655357:BFT655360 BPA655357:BPP655360 BYW655357:BZL655360 CIS655357:CJH655360 CSO655357:CTD655360 DCK655357:DCZ655360 DMG655357:DMV655360 DWC655357:DWR655360 EFY655357:EGN655360 EPU655357:EQJ655360 EZQ655357:FAF655360 FJM655357:FKB655360 FTI655357:FTX655360 GDE655357:GDT655360 GNA655357:GNP655360 GWW655357:GXL655360 HGS655357:HHH655360 HQO655357:HRD655360 IAK655357:IAZ655360 IKG655357:IKV655360 IUC655357:IUR655360 JDY655357:JEN655360 JNU655357:JOJ655360 JXQ655357:JYF655360 KHM655357:KIB655360 KRI655357:KRX655360 LBE655357:LBT655360 LLA655357:LLP655360 LUW655357:LVL655360 MES655357:MFH655360 MOO655357:MPD655360 MYK655357:MYZ655360 NIG655357:NIV655360 NSC655357:NSR655360 OBY655357:OCN655360 OLU655357:OMJ655360 OVQ655357:OWF655360 PFM655357:PGB655360 PPI655357:PPX655360 PZE655357:PZT655360 QJA655357:QJP655360 QSW655357:QTL655360 RCS655357:RDH655360 RMO655357:RND655360 RWK655357:RWZ655360 SGG655357:SGV655360 SQC655357:SQR655360 SZY655357:TAN655360 TJU655357:TKJ655360 TTQ655357:TUF655360 UDM655357:UEB655360 UNI655357:UNX655360 UXE655357:UXT655360 VHA655357:VHP655360 VQW655357:VRL655360 WAS655357:WBH655360 WKO655357:WLD655360 WUK655357:WUZ655360 N720893:Y720896 HY720893:IN720896 RU720893:SJ720896 ABQ720893:ACF720896 ALM720893:AMB720896 AVI720893:AVX720896 BFE720893:BFT720896 BPA720893:BPP720896 BYW720893:BZL720896 CIS720893:CJH720896 CSO720893:CTD720896 DCK720893:DCZ720896 DMG720893:DMV720896 DWC720893:DWR720896 EFY720893:EGN720896 EPU720893:EQJ720896 EZQ720893:FAF720896 FJM720893:FKB720896 FTI720893:FTX720896 GDE720893:GDT720896 GNA720893:GNP720896 GWW720893:GXL720896 HGS720893:HHH720896 HQO720893:HRD720896 IAK720893:IAZ720896 IKG720893:IKV720896 IUC720893:IUR720896 JDY720893:JEN720896 JNU720893:JOJ720896 JXQ720893:JYF720896 KHM720893:KIB720896 KRI720893:KRX720896 LBE720893:LBT720896 LLA720893:LLP720896 LUW720893:LVL720896 MES720893:MFH720896 MOO720893:MPD720896 MYK720893:MYZ720896 NIG720893:NIV720896 NSC720893:NSR720896 OBY720893:OCN720896 OLU720893:OMJ720896 OVQ720893:OWF720896 PFM720893:PGB720896 PPI720893:PPX720896 PZE720893:PZT720896 QJA720893:QJP720896 QSW720893:QTL720896 RCS720893:RDH720896 RMO720893:RND720896 RWK720893:RWZ720896 SGG720893:SGV720896 SQC720893:SQR720896 SZY720893:TAN720896 TJU720893:TKJ720896 TTQ720893:TUF720896 UDM720893:UEB720896 UNI720893:UNX720896 UXE720893:UXT720896 VHA720893:VHP720896 VQW720893:VRL720896 WAS720893:WBH720896 WKO720893:WLD720896 WUK720893:WUZ720896 N786429:Y786432 HY786429:IN786432 RU786429:SJ786432 ABQ786429:ACF786432 ALM786429:AMB786432 AVI786429:AVX786432 BFE786429:BFT786432 BPA786429:BPP786432 BYW786429:BZL786432 CIS786429:CJH786432 CSO786429:CTD786432 DCK786429:DCZ786432 DMG786429:DMV786432 DWC786429:DWR786432 EFY786429:EGN786432 EPU786429:EQJ786432 EZQ786429:FAF786432 FJM786429:FKB786432 FTI786429:FTX786432 GDE786429:GDT786432 GNA786429:GNP786432 GWW786429:GXL786432 HGS786429:HHH786432 HQO786429:HRD786432 IAK786429:IAZ786432 IKG786429:IKV786432 IUC786429:IUR786432 JDY786429:JEN786432 JNU786429:JOJ786432 JXQ786429:JYF786432 KHM786429:KIB786432 KRI786429:KRX786432 LBE786429:LBT786432 LLA786429:LLP786432 LUW786429:LVL786432 MES786429:MFH786432 MOO786429:MPD786432 MYK786429:MYZ786432 NIG786429:NIV786432 NSC786429:NSR786432 OBY786429:OCN786432 OLU786429:OMJ786432 OVQ786429:OWF786432 PFM786429:PGB786432 PPI786429:PPX786432 PZE786429:PZT786432 QJA786429:QJP786432 QSW786429:QTL786432 RCS786429:RDH786432 RMO786429:RND786432 RWK786429:RWZ786432 SGG786429:SGV786432 SQC786429:SQR786432 SZY786429:TAN786432 TJU786429:TKJ786432 TTQ786429:TUF786432 UDM786429:UEB786432 UNI786429:UNX786432 UXE786429:UXT786432 VHA786429:VHP786432 VQW786429:VRL786432 WAS786429:WBH786432 WKO786429:WLD786432 WUK786429:WUZ786432 N851965:Y851968 HY851965:IN851968 RU851965:SJ851968 ABQ851965:ACF851968 ALM851965:AMB851968 AVI851965:AVX851968 BFE851965:BFT851968 BPA851965:BPP851968 BYW851965:BZL851968 CIS851965:CJH851968 CSO851965:CTD851968 DCK851965:DCZ851968 DMG851965:DMV851968 DWC851965:DWR851968 EFY851965:EGN851968 EPU851965:EQJ851968 EZQ851965:FAF851968 FJM851965:FKB851968 FTI851965:FTX851968 GDE851965:GDT851968 GNA851965:GNP851968 GWW851965:GXL851968 HGS851965:HHH851968 HQO851965:HRD851968 IAK851965:IAZ851968 IKG851965:IKV851968 IUC851965:IUR851968 JDY851965:JEN851968 JNU851965:JOJ851968 JXQ851965:JYF851968 KHM851965:KIB851968 KRI851965:KRX851968 LBE851965:LBT851968 LLA851965:LLP851968 LUW851965:LVL851968 MES851965:MFH851968 MOO851965:MPD851968 MYK851965:MYZ851968 NIG851965:NIV851968 NSC851965:NSR851968 OBY851965:OCN851968 OLU851965:OMJ851968 OVQ851965:OWF851968 PFM851965:PGB851968 PPI851965:PPX851968 PZE851965:PZT851968 QJA851965:QJP851968 QSW851965:QTL851968 RCS851965:RDH851968 RMO851965:RND851968 RWK851965:RWZ851968 SGG851965:SGV851968 SQC851965:SQR851968 SZY851965:TAN851968 TJU851965:TKJ851968 TTQ851965:TUF851968 UDM851965:UEB851968 UNI851965:UNX851968 UXE851965:UXT851968 VHA851965:VHP851968 VQW851965:VRL851968 WAS851965:WBH851968 WKO851965:WLD851968 WUK851965:WUZ851968 N917501:Y917504 HY917501:IN917504 RU917501:SJ917504 ABQ917501:ACF917504 ALM917501:AMB917504 AVI917501:AVX917504 BFE917501:BFT917504 BPA917501:BPP917504 BYW917501:BZL917504 CIS917501:CJH917504 CSO917501:CTD917504 DCK917501:DCZ917504 DMG917501:DMV917504 DWC917501:DWR917504 EFY917501:EGN917504 EPU917501:EQJ917504 EZQ917501:FAF917504 FJM917501:FKB917504 FTI917501:FTX917504 GDE917501:GDT917504 GNA917501:GNP917504 GWW917501:GXL917504 HGS917501:HHH917504 HQO917501:HRD917504 IAK917501:IAZ917504 IKG917501:IKV917504 IUC917501:IUR917504 JDY917501:JEN917504 JNU917501:JOJ917504 JXQ917501:JYF917504 KHM917501:KIB917504 KRI917501:KRX917504 LBE917501:LBT917504 LLA917501:LLP917504 LUW917501:LVL917504 MES917501:MFH917504 MOO917501:MPD917504 MYK917501:MYZ917504 NIG917501:NIV917504 NSC917501:NSR917504 OBY917501:OCN917504 OLU917501:OMJ917504 OVQ917501:OWF917504 PFM917501:PGB917504 PPI917501:PPX917504 PZE917501:PZT917504 QJA917501:QJP917504 QSW917501:QTL917504 RCS917501:RDH917504 RMO917501:RND917504 RWK917501:RWZ917504 SGG917501:SGV917504 SQC917501:SQR917504 SZY917501:TAN917504 TJU917501:TKJ917504 TTQ917501:TUF917504 UDM917501:UEB917504 UNI917501:UNX917504 UXE917501:UXT917504 VHA917501:VHP917504 VQW917501:VRL917504 WAS917501:WBH917504 WKO917501:WLD917504 WUK917501:WUZ917504 N983037:Y983040 HY983037:IN983040 RU983037:SJ983040 ABQ983037:ACF983040 ALM983037:AMB983040 AVI983037:AVX983040 BFE983037:BFT983040 BPA983037:BPP983040 BYW983037:BZL983040 CIS983037:CJH983040 CSO983037:CTD983040 DCK983037:DCZ983040 DMG983037:DMV983040 DWC983037:DWR983040 EFY983037:EGN983040 EPU983037:EQJ983040 EZQ983037:FAF983040 FJM983037:FKB983040 FTI983037:FTX983040 GDE983037:GDT983040 GNA983037:GNP983040 GWW983037:GXL983040 HGS983037:HHH983040 HQO983037:HRD983040 IAK983037:IAZ983040 IKG983037:IKV983040 IUC983037:IUR983040 JDY983037:JEN983040 JNU983037:JOJ983040 JXQ983037:JYF983040 KHM983037:KIB983040 KRI983037:KRX983040 LBE983037:LBT983040 LLA983037:LLP983040 LUW983037:LVL983040 MES983037:MFH983040 MOO983037:MPD983040 MYK983037:MYZ983040 NIG983037:NIV983040 NSC983037:NSR983040 OBY983037:OCN983040 OLU983037:OMJ983040 OVQ983037:OWF983040 PFM983037:PGB983040 PPI983037:PPX983040 PZE983037:PZT983040 QJA983037:QJP983040 QSW983037:QTL983040 RCS983037:RDH983040 RMO983037:RND983040 RWK983037:RWZ983040 SGG983037:SGV983040 SQC983037:SQR983040 SZY983037:TAN983040 TJU983037:TKJ983040 TTQ983037:TUF983040 UDM983037:UEB983040 UNI983037:UNX983040 UXE983037:UXT983040 VHA983037:VHP983040 VQW983037:VRL983040 WAS983037:WBH983040 WKO983037:WLD983040 WUK983037:WUZ983040 I10:O10 E6 C33:S34</xm:sqref>
        </x14:dataValidation>
        <x14:dataValidation imeMode="disabled" allowBlank="1" showInputMessage="1" showErrorMessage="1" xr:uid="{6247FBC4-CEB7-44C6-9355-0695F4ED290B}">
          <xm:sqref>IO65531 SK65531 ACG65531 AMC65531 AVY65531 BFU65531 BPQ65531 BZM65531 CJI65531 CTE65531 DDA65531 DMW65531 DWS65531 EGO65531 EQK65531 FAG65531 FKC65531 FTY65531 GDU65531 GNQ65531 GXM65531 HHI65531 HRE65531 IBA65531 IKW65531 IUS65531 JEO65531 JOK65531 JYG65531 KIC65531 KRY65531 LBU65531 LLQ65531 LVM65531 MFI65531 MPE65531 MZA65531 NIW65531 NSS65531 OCO65531 OMK65531 OWG65531 PGC65531 PPY65531 PZU65531 QJQ65531 QTM65531 RDI65531 RNE65531 RXA65531 SGW65531 SQS65531 TAO65531 TKK65531 TUG65531 UEC65531 UNY65531 UXU65531 VHQ65531 VRM65531 WBI65531 WLE65531 WVA65531 IO131067 SK131067 ACG131067 AMC131067 AVY131067 BFU131067 BPQ131067 BZM131067 CJI131067 CTE131067 DDA131067 DMW131067 DWS131067 EGO131067 EQK131067 FAG131067 FKC131067 FTY131067 GDU131067 GNQ131067 GXM131067 HHI131067 HRE131067 IBA131067 IKW131067 IUS131067 JEO131067 JOK131067 JYG131067 KIC131067 KRY131067 LBU131067 LLQ131067 LVM131067 MFI131067 MPE131067 MZA131067 NIW131067 NSS131067 OCO131067 OMK131067 OWG131067 PGC131067 PPY131067 PZU131067 QJQ131067 QTM131067 RDI131067 RNE131067 RXA131067 SGW131067 SQS131067 TAO131067 TKK131067 TUG131067 UEC131067 UNY131067 UXU131067 VHQ131067 VRM131067 WBI131067 WLE131067 WVA131067 IO196603 SK196603 ACG196603 AMC196603 AVY196603 BFU196603 BPQ196603 BZM196603 CJI196603 CTE196603 DDA196603 DMW196603 DWS196603 EGO196603 EQK196603 FAG196603 FKC196603 FTY196603 GDU196603 GNQ196603 GXM196603 HHI196603 HRE196603 IBA196603 IKW196603 IUS196603 JEO196603 JOK196603 JYG196603 KIC196603 KRY196603 LBU196603 LLQ196603 LVM196603 MFI196603 MPE196603 MZA196603 NIW196603 NSS196603 OCO196603 OMK196603 OWG196603 PGC196603 PPY196603 PZU196603 QJQ196603 QTM196603 RDI196603 RNE196603 RXA196603 SGW196603 SQS196603 TAO196603 TKK196603 TUG196603 UEC196603 UNY196603 UXU196603 VHQ196603 VRM196603 WBI196603 WLE196603 WVA196603 IO262139 SK262139 ACG262139 AMC262139 AVY262139 BFU262139 BPQ262139 BZM262139 CJI262139 CTE262139 DDA262139 DMW262139 DWS262139 EGO262139 EQK262139 FAG262139 FKC262139 FTY262139 GDU262139 GNQ262139 GXM262139 HHI262139 HRE262139 IBA262139 IKW262139 IUS262139 JEO262139 JOK262139 JYG262139 KIC262139 KRY262139 LBU262139 LLQ262139 LVM262139 MFI262139 MPE262139 MZA262139 NIW262139 NSS262139 OCO262139 OMK262139 OWG262139 PGC262139 PPY262139 PZU262139 QJQ262139 QTM262139 RDI262139 RNE262139 RXA262139 SGW262139 SQS262139 TAO262139 TKK262139 TUG262139 UEC262139 UNY262139 UXU262139 VHQ262139 VRM262139 WBI262139 WLE262139 WVA262139 IO327675 SK327675 ACG327675 AMC327675 AVY327675 BFU327675 BPQ327675 BZM327675 CJI327675 CTE327675 DDA327675 DMW327675 DWS327675 EGO327675 EQK327675 FAG327675 FKC327675 FTY327675 GDU327675 GNQ327675 GXM327675 HHI327675 HRE327675 IBA327675 IKW327675 IUS327675 JEO327675 JOK327675 JYG327675 KIC327675 KRY327675 LBU327675 LLQ327675 LVM327675 MFI327675 MPE327675 MZA327675 NIW327675 NSS327675 OCO327675 OMK327675 OWG327675 PGC327675 PPY327675 PZU327675 QJQ327675 QTM327675 RDI327675 RNE327675 RXA327675 SGW327675 SQS327675 TAO327675 TKK327675 TUG327675 UEC327675 UNY327675 UXU327675 VHQ327675 VRM327675 WBI327675 WLE327675 WVA327675 IO393211 SK393211 ACG393211 AMC393211 AVY393211 BFU393211 BPQ393211 BZM393211 CJI393211 CTE393211 DDA393211 DMW393211 DWS393211 EGO393211 EQK393211 FAG393211 FKC393211 FTY393211 GDU393211 GNQ393211 GXM393211 HHI393211 HRE393211 IBA393211 IKW393211 IUS393211 JEO393211 JOK393211 JYG393211 KIC393211 KRY393211 LBU393211 LLQ393211 LVM393211 MFI393211 MPE393211 MZA393211 NIW393211 NSS393211 OCO393211 OMK393211 OWG393211 PGC393211 PPY393211 PZU393211 QJQ393211 QTM393211 RDI393211 RNE393211 RXA393211 SGW393211 SQS393211 TAO393211 TKK393211 TUG393211 UEC393211 UNY393211 UXU393211 VHQ393211 VRM393211 WBI393211 WLE393211 WVA393211 IO458747 SK458747 ACG458747 AMC458747 AVY458747 BFU458747 BPQ458747 BZM458747 CJI458747 CTE458747 DDA458747 DMW458747 DWS458747 EGO458747 EQK458747 FAG458747 FKC458747 FTY458747 GDU458747 GNQ458747 GXM458747 HHI458747 HRE458747 IBA458747 IKW458747 IUS458747 JEO458747 JOK458747 JYG458747 KIC458747 KRY458747 LBU458747 LLQ458747 LVM458747 MFI458747 MPE458747 MZA458747 NIW458747 NSS458747 OCO458747 OMK458747 OWG458747 PGC458747 PPY458747 PZU458747 QJQ458747 QTM458747 RDI458747 RNE458747 RXA458747 SGW458747 SQS458747 TAO458747 TKK458747 TUG458747 UEC458747 UNY458747 UXU458747 VHQ458747 VRM458747 WBI458747 WLE458747 WVA458747 IO524283 SK524283 ACG524283 AMC524283 AVY524283 BFU524283 BPQ524283 BZM524283 CJI524283 CTE524283 DDA524283 DMW524283 DWS524283 EGO524283 EQK524283 FAG524283 FKC524283 FTY524283 GDU524283 GNQ524283 GXM524283 HHI524283 HRE524283 IBA524283 IKW524283 IUS524283 JEO524283 JOK524283 JYG524283 KIC524283 KRY524283 LBU524283 LLQ524283 LVM524283 MFI524283 MPE524283 MZA524283 NIW524283 NSS524283 OCO524283 OMK524283 OWG524283 PGC524283 PPY524283 PZU524283 QJQ524283 QTM524283 RDI524283 RNE524283 RXA524283 SGW524283 SQS524283 TAO524283 TKK524283 TUG524283 UEC524283 UNY524283 UXU524283 VHQ524283 VRM524283 WBI524283 WLE524283 WVA524283 IO589819 SK589819 ACG589819 AMC589819 AVY589819 BFU589819 BPQ589819 BZM589819 CJI589819 CTE589819 DDA589819 DMW589819 DWS589819 EGO589819 EQK589819 FAG589819 FKC589819 FTY589819 GDU589819 GNQ589819 GXM589819 HHI589819 HRE589819 IBA589819 IKW589819 IUS589819 JEO589819 JOK589819 JYG589819 KIC589819 KRY589819 LBU589819 LLQ589819 LVM589819 MFI589819 MPE589819 MZA589819 NIW589819 NSS589819 OCO589819 OMK589819 OWG589819 PGC589819 PPY589819 PZU589819 QJQ589819 QTM589819 RDI589819 RNE589819 RXA589819 SGW589819 SQS589819 TAO589819 TKK589819 TUG589819 UEC589819 UNY589819 UXU589819 VHQ589819 VRM589819 WBI589819 WLE589819 WVA589819 IO655355 SK655355 ACG655355 AMC655355 AVY655355 BFU655355 BPQ655355 BZM655355 CJI655355 CTE655355 DDA655355 DMW655355 DWS655355 EGO655355 EQK655355 FAG655355 FKC655355 FTY655355 GDU655355 GNQ655355 GXM655355 HHI655355 HRE655355 IBA655355 IKW655355 IUS655355 JEO655355 JOK655355 JYG655355 KIC655355 KRY655355 LBU655355 LLQ655355 LVM655355 MFI655355 MPE655355 MZA655355 NIW655355 NSS655355 OCO655355 OMK655355 OWG655355 PGC655355 PPY655355 PZU655355 QJQ655355 QTM655355 RDI655355 RNE655355 RXA655355 SGW655355 SQS655355 TAO655355 TKK655355 TUG655355 UEC655355 UNY655355 UXU655355 VHQ655355 VRM655355 WBI655355 WLE655355 WVA655355 IO720891 SK720891 ACG720891 AMC720891 AVY720891 BFU720891 BPQ720891 BZM720891 CJI720891 CTE720891 DDA720891 DMW720891 DWS720891 EGO720891 EQK720891 FAG720891 FKC720891 FTY720891 GDU720891 GNQ720891 GXM720891 HHI720891 HRE720891 IBA720891 IKW720891 IUS720891 JEO720891 JOK720891 JYG720891 KIC720891 KRY720891 LBU720891 LLQ720891 LVM720891 MFI720891 MPE720891 MZA720891 NIW720891 NSS720891 OCO720891 OMK720891 OWG720891 PGC720891 PPY720891 PZU720891 QJQ720891 QTM720891 RDI720891 RNE720891 RXA720891 SGW720891 SQS720891 TAO720891 TKK720891 TUG720891 UEC720891 UNY720891 UXU720891 VHQ720891 VRM720891 WBI720891 WLE720891 WVA720891 IO786427 SK786427 ACG786427 AMC786427 AVY786427 BFU786427 BPQ786427 BZM786427 CJI786427 CTE786427 DDA786427 DMW786427 DWS786427 EGO786427 EQK786427 FAG786427 FKC786427 FTY786427 GDU786427 GNQ786427 GXM786427 HHI786427 HRE786427 IBA786427 IKW786427 IUS786427 JEO786427 JOK786427 JYG786427 KIC786427 KRY786427 LBU786427 LLQ786427 LVM786427 MFI786427 MPE786427 MZA786427 NIW786427 NSS786427 OCO786427 OMK786427 OWG786427 PGC786427 PPY786427 PZU786427 QJQ786427 QTM786427 RDI786427 RNE786427 RXA786427 SGW786427 SQS786427 TAO786427 TKK786427 TUG786427 UEC786427 UNY786427 UXU786427 VHQ786427 VRM786427 WBI786427 WLE786427 WVA786427 IO851963 SK851963 ACG851963 AMC851963 AVY851963 BFU851963 BPQ851963 BZM851963 CJI851963 CTE851963 DDA851963 DMW851963 DWS851963 EGO851963 EQK851963 FAG851963 FKC851963 FTY851963 GDU851963 GNQ851963 GXM851963 HHI851963 HRE851963 IBA851963 IKW851963 IUS851963 JEO851963 JOK851963 JYG851963 KIC851963 KRY851963 LBU851963 LLQ851963 LVM851963 MFI851963 MPE851963 MZA851963 NIW851963 NSS851963 OCO851963 OMK851963 OWG851963 PGC851963 PPY851963 PZU851963 QJQ851963 QTM851963 RDI851963 RNE851963 RXA851963 SGW851963 SQS851963 TAO851963 TKK851963 TUG851963 UEC851963 UNY851963 UXU851963 VHQ851963 VRM851963 WBI851963 WLE851963 WVA851963 IO917499 SK917499 ACG917499 AMC917499 AVY917499 BFU917499 BPQ917499 BZM917499 CJI917499 CTE917499 DDA917499 DMW917499 DWS917499 EGO917499 EQK917499 FAG917499 FKC917499 FTY917499 GDU917499 GNQ917499 GXM917499 HHI917499 HRE917499 IBA917499 IKW917499 IUS917499 JEO917499 JOK917499 JYG917499 KIC917499 KRY917499 LBU917499 LLQ917499 LVM917499 MFI917499 MPE917499 MZA917499 NIW917499 NSS917499 OCO917499 OMK917499 OWG917499 PGC917499 PPY917499 PZU917499 QJQ917499 QTM917499 RDI917499 RNE917499 RXA917499 SGW917499 SQS917499 TAO917499 TKK917499 TUG917499 UEC917499 UNY917499 UXU917499 VHQ917499 VRM917499 WBI917499 WLE917499 WVA917499 IO983035 SK983035 ACG983035 AMC983035 AVY983035 BFU983035 BPQ983035 BZM983035 CJI983035 CTE983035 DDA983035 DMW983035 DWS983035 EGO983035 EQK983035 FAG983035 FKC983035 FTY983035 GDU983035 GNQ983035 GXM983035 HHI983035 HRE983035 IBA983035 IKW983035 IUS983035 JEO983035 JOK983035 JYG983035 KIC983035 KRY983035 LBU983035 LLQ983035 LVM983035 MFI983035 MPE983035 MZA983035 NIW983035 NSS983035 OCO983035 OMK983035 OWG983035 PGC983035 PPY983035 PZU983035 QJQ983035 QTM983035 RDI983035 RNE983035 RXA983035 SGW983035 SQS983035 TAO983035 TKK983035 TUG983035 UEC983035 UNY983035 UXU983035 VHQ983035 VRM983035 WBI983035 WLE983035 WVA983035 IT65561:IT65562 SP65561:SP65562 ACL65561:ACL65562 AMH65561:AMH65562 AWD65561:AWD65562 BFZ65561:BFZ65562 BPV65561:BPV65562 BZR65561:BZR65562 CJN65561:CJN65562 CTJ65561:CTJ65562 DDF65561:DDF65562 DNB65561:DNB65562 DWX65561:DWX65562 EGT65561:EGT65562 EQP65561:EQP65562 FAL65561:FAL65562 FKH65561:FKH65562 FUD65561:FUD65562 GDZ65561:GDZ65562 GNV65561:GNV65562 GXR65561:GXR65562 HHN65561:HHN65562 HRJ65561:HRJ65562 IBF65561:IBF65562 ILB65561:ILB65562 IUX65561:IUX65562 JET65561:JET65562 JOP65561:JOP65562 JYL65561:JYL65562 KIH65561:KIH65562 KSD65561:KSD65562 LBZ65561:LBZ65562 LLV65561:LLV65562 LVR65561:LVR65562 MFN65561:MFN65562 MPJ65561:MPJ65562 MZF65561:MZF65562 NJB65561:NJB65562 NSX65561:NSX65562 OCT65561:OCT65562 OMP65561:OMP65562 OWL65561:OWL65562 PGH65561:PGH65562 PQD65561:PQD65562 PZZ65561:PZZ65562 QJV65561:QJV65562 QTR65561:QTR65562 RDN65561:RDN65562 RNJ65561:RNJ65562 RXF65561:RXF65562 SHB65561:SHB65562 SQX65561:SQX65562 TAT65561:TAT65562 TKP65561:TKP65562 TUL65561:TUL65562 UEH65561:UEH65562 UOD65561:UOD65562 UXZ65561:UXZ65562 VHV65561:VHV65562 VRR65561:VRR65562 WBN65561:WBN65562 WLJ65561:WLJ65562 WVF65561:WVF65562 IT131097:IT131098 SP131097:SP131098 ACL131097:ACL131098 AMH131097:AMH131098 AWD131097:AWD131098 BFZ131097:BFZ131098 BPV131097:BPV131098 BZR131097:BZR131098 CJN131097:CJN131098 CTJ131097:CTJ131098 DDF131097:DDF131098 DNB131097:DNB131098 DWX131097:DWX131098 EGT131097:EGT131098 EQP131097:EQP131098 FAL131097:FAL131098 FKH131097:FKH131098 FUD131097:FUD131098 GDZ131097:GDZ131098 GNV131097:GNV131098 GXR131097:GXR131098 HHN131097:HHN131098 HRJ131097:HRJ131098 IBF131097:IBF131098 ILB131097:ILB131098 IUX131097:IUX131098 JET131097:JET131098 JOP131097:JOP131098 JYL131097:JYL131098 KIH131097:KIH131098 KSD131097:KSD131098 LBZ131097:LBZ131098 LLV131097:LLV131098 LVR131097:LVR131098 MFN131097:MFN131098 MPJ131097:MPJ131098 MZF131097:MZF131098 NJB131097:NJB131098 NSX131097:NSX131098 OCT131097:OCT131098 OMP131097:OMP131098 OWL131097:OWL131098 PGH131097:PGH131098 PQD131097:PQD131098 PZZ131097:PZZ131098 QJV131097:QJV131098 QTR131097:QTR131098 RDN131097:RDN131098 RNJ131097:RNJ131098 RXF131097:RXF131098 SHB131097:SHB131098 SQX131097:SQX131098 TAT131097:TAT131098 TKP131097:TKP131098 TUL131097:TUL131098 UEH131097:UEH131098 UOD131097:UOD131098 UXZ131097:UXZ131098 VHV131097:VHV131098 VRR131097:VRR131098 WBN131097:WBN131098 WLJ131097:WLJ131098 WVF131097:WVF131098 IT196633:IT196634 SP196633:SP196634 ACL196633:ACL196634 AMH196633:AMH196634 AWD196633:AWD196634 BFZ196633:BFZ196634 BPV196633:BPV196634 BZR196633:BZR196634 CJN196633:CJN196634 CTJ196633:CTJ196634 DDF196633:DDF196634 DNB196633:DNB196634 DWX196633:DWX196634 EGT196633:EGT196634 EQP196633:EQP196634 FAL196633:FAL196634 FKH196633:FKH196634 FUD196633:FUD196634 GDZ196633:GDZ196634 GNV196633:GNV196634 GXR196633:GXR196634 HHN196633:HHN196634 HRJ196633:HRJ196634 IBF196633:IBF196634 ILB196633:ILB196634 IUX196633:IUX196634 JET196633:JET196634 JOP196633:JOP196634 JYL196633:JYL196634 KIH196633:KIH196634 KSD196633:KSD196634 LBZ196633:LBZ196634 LLV196633:LLV196634 LVR196633:LVR196634 MFN196633:MFN196634 MPJ196633:MPJ196634 MZF196633:MZF196634 NJB196633:NJB196634 NSX196633:NSX196634 OCT196633:OCT196634 OMP196633:OMP196634 OWL196633:OWL196634 PGH196633:PGH196634 PQD196633:PQD196634 PZZ196633:PZZ196634 QJV196633:QJV196634 QTR196633:QTR196634 RDN196633:RDN196634 RNJ196633:RNJ196634 RXF196633:RXF196634 SHB196633:SHB196634 SQX196633:SQX196634 TAT196633:TAT196634 TKP196633:TKP196634 TUL196633:TUL196634 UEH196633:UEH196634 UOD196633:UOD196634 UXZ196633:UXZ196634 VHV196633:VHV196634 VRR196633:VRR196634 WBN196633:WBN196634 WLJ196633:WLJ196634 WVF196633:WVF196634 IT262169:IT262170 SP262169:SP262170 ACL262169:ACL262170 AMH262169:AMH262170 AWD262169:AWD262170 BFZ262169:BFZ262170 BPV262169:BPV262170 BZR262169:BZR262170 CJN262169:CJN262170 CTJ262169:CTJ262170 DDF262169:DDF262170 DNB262169:DNB262170 DWX262169:DWX262170 EGT262169:EGT262170 EQP262169:EQP262170 FAL262169:FAL262170 FKH262169:FKH262170 FUD262169:FUD262170 GDZ262169:GDZ262170 GNV262169:GNV262170 GXR262169:GXR262170 HHN262169:HHN262170 HRJ262169:HRJ262170 IBF262169:IBF262170 ILB262169:ILB262170 IUX262169:IUX262170 JET262169:JET262170 JOP262169:JOP262170 JYL262169:JYL262170 KIH262169:KIH262170 KSD262169:KSD262170 LBZ262169:LBZ262170 LLV262169:LLV262170 LVR262169:LVR262170 MFN262169:MFN262170 MPJ262169:MPJ262170 MZF262169:MZF262170 NJB262169:NJB262170 NSX262169:NSX262170 OCT262169:OCT262170 OMP262169:OMP262170 OWL262169:OWL262170 PGH262169:PGH262170 PQD262169:PQD262170 PZZ262169:PZZ262170 QJV262169:QJV262170 QTR262169:QTR262170 RDN262169:RDN262170 RNJ262169:RNJ262170 RXF262169:RXF262170 SHB262169:SHB262170 SQX262169:SQX262170 TAT262169:TAT262170 TKP262169:TKP262170 TUL262169:TUL262170 UEH262169:UEH262170 UOD262169:UOD262170 UXZ262169:UXZ262170 VHV262169:VHV262170 VRR262169:VRR262170 WBN262169:WBN262170 WLJ262169:WLJ262170 WVF262169:WVF262170 IT327705:IT327706 SP327705:SP327706 ACL327705:ACL327706 AMH327705:AMH327706 AWD327705:AWD327706 BFZ327705:BFZ327706 BPV327705:BPV327706 BZR327705:BZR327706 CJN327705:CJN327706 CTJ327705:CTJ327706 DDF327705:DDF327706 DNB327705:DNB327706 DWX327705:DWX327706 EGT327705:EGT327706 EQP327705:EQP327706 FAL327705:FAL327706 FKH327705:FKH327706 FUD327705:FUD327706 GDZ327705:GDZ327706 GNV327705:GNV327706 GXR327705:GXR327706 HHN327705:HHN327706 HRJ327705:HRJ327706 IBF327705:IBF327706 ILB327705:ILB327706 IUX327705:IUX327706 JET327705:JET327706 JOP327705:JOP327706 JYL327705:JYL327706 KIH327705:KIH327706 KSD327705:KSD327706 LBZ327705:LBZ327706 LLV327705:LLV327706 LVR327705:LVR327706 MFN327705:MFN327706 MPJ327705:MPJ327706 MZF327705:MZF327706 NJB327705:NJB327706 NSX327705:NSX327706 OCT327705:OCT327706 OMP327705:OMP327706 OWL327705:OWL327706 PGH327705:PGH327706 PQD327705:PQD327706 PZZ327705:PZZ327706 QJV327705:QJV327706 QTR327705:QTR327706 RDN327705:RDN327706 RNJ327705:RNJ327706 RXF327705:RXF327706 SHB327705:SHB327706 SQX327705:SQX327706 TAT327705:TAT327706 TKP327705:TKP327706 TUL327705:TUL327706 UEH327705:UEH327706 UOD327705:UOD327706 UXZ327705:UXZ327706 VHV327705:VHV327706 VRR327705:VRR327706 WBN327705:WBN327706 WLJ327705:WLJ327706 WVF327705:WVF327706 IT393241:IT393242 SP393241:SP393242 ACL393241:ACL393242 AMH393241:AMH393242 AWD393241:AWD393242 BFZ393241:BFZ393242 BPV393241:BPV393242 BZR393241:BZR393242 CJN393241:CJN393242 CTJ393241:CTJ393242 DDF393241:DDF393242 DNB393241:DNB393242 DWX393241:DWX393242 EGT393241:EGT393242 EQP393241:EQP393242 FAL393241:FAL393242 FKH393241:FKH393242 FUD393241:FUD393242 GDZ393241:GDZ393242 GNV393241:GNV393242 GXR393241:GXR393242 HHN393241:HHN393242 HRJ393241:HRJ393242 IBF393241:IBF393242 ILB393241:ILB393242 IUX393241:IUX393242 JET393241:JET393242 JOP393241:JOP393242 JYL393241:JYL393242 KIH393241:KIH393242 KSD393241:KSD393242 LBZ393241:LBZ393242 LLV393241:LLV393242 LVR393241:LVR393242 MFN393241:MFN393242 MPJ393241:MPJ393242 MZF393241:MZF393242 NJB393241:NJB393242 NSX393241:NSX393242 OCT393241:OCT393242 OMP393241:OMP393242 OWL393241:OWL393242 PGH393241:PGH393242 PQD393241:PQD393242 PZZ393241:PZZ393242 QJV393241:QJV393242 QTR393241:QTR393242 RDN393241:RDN393242 RNJ393241:RNJ393242 RXF393241:RXF393242 SHB393241:SHB393242 SQX393241:SQX393242 TAT393241:TAT393242 TKP393241:TKP393242 TUL393241:TUL393242 UEH393241:UEH393242 UOD393241:UOD393242 UXZ393241:UXZ393242 VHV393241:VHV393242 VRR393241:VRR393242 WBN393241:WBN393242 WLJ393241:WLJ393242 WVF393241:WVF393242 IT458777:IT458778 SP458777:SP458778 ACL458777:ACL458778 AMH458777:AMH458778 AWD458777:AWD458778 BFZ458777:BFZ458778 BPV458777:BPV458778 BZR458777:BZR458778 CJN458777:CJN458778 CTJ458777:CTJ458778 DDF458777:DDF458778 DNB458777:DNB458778 DWX458777:DWX458778 EGT458777:EGT458778 EQP458777:EQP458778 FAL458777:FAL458778 FKH458777:FKH458778 FUD458777:FUD458778 GDZ458777:GDZ458778 GNV458777:GNV458778 GXR458777:GXR458778 HHN458777:HHN458778 HRJ458777:HRJ458778 IBF458777:IBF458778 ILB458777:ILB458778 IUX458777:IUX458778 JET458777:JET458778 JOP458777:JOP458778 JYL458777:JYL458778 KIH458777:KIH458778 KSD458777:KSD458778 LBZ458777:LBZ458778 LLV458777:LLV458778 LVR458777:LVR458778 MFN458777:MFN458778 MPJ458777:MPJ458778 MZF458777:MZF458778 NJB458777:NJB458778 NSX458777:NSX458778 OCT458777:OCT458778 OMP458777:OMP458778 OWL458777:OWL458778 PGH458777:PGH458778 PQD458777:PQD458778 PZZ458777:PZZ458778 QJV458777:QJV458778 QTR458777:QTR458778 RDN458777:RDN458778 RNJ458777:RNJ458778 RXF458777:RXF458778 SHB458777:SHB458778 SQX458777:SQX458778 TAT458777:TAT458778 TKP458777:TKP458778 TUL458777:TUL458778 UEH458777:UEH458778 UOD458777:UOD458778 UXZ458777:UXZ458778 VHV458777:VHV458778 VRR458777:VRR458778 WBN458777:WBN458778 WLJ458777:WLJ458778 WVF458777:WVF458778 IT524313:IT524314 SP524313:SP524314 ACL524313:ACL524314 AMH524313:AMH524314 AWD524313:AWD524314 BFZ524313:BFZ524314 BPV524313:BPV524314 BZR524313:BZR524314 CJN524313:CJN524314 CTJ524313:CTJ524314 DDF524313:DDF524314 DNB524313:DNB524314 DWX524313:DWX524314 EGT524313:EGT524314 EQP524313:EQP524314 FAL524313:FAL524314 FKH524313:FKH524314 FUD524313:FUD524314 GDZ524313:GDZ524314 GNV524313:GNV524314 GXR524313:GXR524314 HHN524313:HHN524314 HRJ524313:HRJ524314 IBF524313:IBF524314 ILB524313:ILB524314 IUX524313:IUX524314 JET524313:JET524314 JOP524313:JOP524314 JYL524313:JYL524314 KIH524313:KIH524314 KSD524313:KSD524314 LBZ524313:LBZ524314 LLV524313:LLV524314 LVR524313:LVR524314 MFN524313:MFN524314 MPJ524313:MPJ524314 MZF524313:MZF524314 NJB524313:NJB524314 NSX524313:NSX524314 OCT524313:OCT524314 OMP524313:OMP524314 OWL524313:OWL524314 PGH524313:PGH524314 PQD524313:PQD524314 PZZ524313:PZZ524314 QJV524313:QJV524314 QTR524313:QTR524314 RDN524313:RDN524314 RNJ524313:RNJ524314 RXF524313:RXF524314 SHB524313:SHB524314 SQX524313:SQX524314 TAT524313:TAT524314 TKP524313:TKP524314 TUL524313:TUL524314 UEH524313:UEH524314 UOD524313:UOD524314 UXZ524313:UXZ524314 VHV524313:VHV524314 VRR524313:VRR524314 WBN524313:WBN524314 WLJ524313:WLJ524314 WVF524313:WVF524314 IT589849:IT589850 SP589849:SP589850 ACL589849:ACL589850 AMH589849:AMH589850 AWD589849:AWD589850 BFZ589849:BFZ589850 BPV589849:BPV589850 BZR589849:BZR589850 CJN589849:CJN589850 CTJ589849:CTJ589850 DDF589849:DDF589850 DNB589849:DNB589850 DWX589849:DWX589850 EGT589849:EGT589850 EQP589849:EQP589850 FAL589849:FAL589850 FKH589849:FKH589850 FUD589849:FUD589850 GDZ589849:GDZ589850 GNV589849:GNV589850 GXR589849:GXR589850 HHN589849:HHN589850 HRJ589849:HRJ589850 IBF589849:IBF589850 ILB589849:ILB589850 IUX589849:IUX589850 JET589849:JET589850 JOP589849:JOP589850 JYL589849:JYL589850 KIH589849:KIH589850 KSD589849:KSD589850 LBZ589849:LBZ589850 LLV589849:LLV589850 LVR589849:LVR589850 MFN589849:MFN589850 MPJ589849:MPJ589850 MZF589849:MZF589850 NJB589849:NJB589850 NSX589849:NSX589850 OCT589849:OCT589850 OMP589849:OMP589850 OWL589849:OWL589850 PGH589849:PGH589850 PQD589849:PQD589850 PZZ589849:PZZ589850 QJV589849:QJV589850 QTR589849:QTR589850 RDN589849:RDN589850 RNJ589849:RNJ589850 RXF589849:RXF589850 SHB589849:SHB589850 SQX589849:SQX589850 TAT589849:TAT589850 TKP589849:TKP589850 TUL589849:TUL589850 UEH589849:UEH589850 UOD589849:UOD589850 UXZ589849:UXZ589850 VHV589849:VHV589850 VRR589849:VRR589850 WBN589849:WBN589850 WLJ589849:WLJ589850 WVF589849:WVF589850 IT655385:IT655386 SP655385:SP655386 ACL655385:ACL655386 AMH655385:AMH655386 AWD655385:AWD655386 BFZ655385:BFZ655386 BPV655385:BPV655386 BZR655385:BZR655386 CJN655385:CJN655386 CTJ655385:CTJ655386 DDF655385:DDF655386 DNB655385:DNB655386 DWX655385:DWX655386 EGT655385:EGT655386 EQP655385:EQP655386 FAL655385:FAL655386 FKH655385:FKH655386 FUD655385:FUD655386 GDZ655385:GDZ655386 GNV655385:GNV655386 GXR655385:GXR655386 HHN655385:HHN655386 HRJ655385:HRJ655386 IBF655385:IBF655386 ILB655385:ILB655386 IUX655385:IUX655386 JET655385:JET655386 JOP655385:JOP655386 JYL655385:JYL655386 KIH655385:KIH655386 KSD655385:KSD655386 LBZ655385:LBZ655386 LLV655385:LLV655386 LVR655385:LVR655386 MFN655385:MFN655386 MPJ655385:MPJ655386 MZF655385:MZF655386 NJB655385:NJB655386 NSX655385:NSX655386 OCT655385:OCT655386 OMP655385:OMP655386 OWL655385:OWL655386 PGH655385:PGH655386 PQD655385:PQD655386 PZZ655385:PZZ655386 QJV655385:QJV655386 QTR655385:QTR655386 RDN655385:RDN655386 RNJ655385:RNJ655386 RXF655385:RXF655386 SHB655385:SHB655386 SQX655385:SQX655386 TAT655385:TAT655386 TKP655385:TKP655386 TUL655385:TUL655386 UEH655385:UEH655386 UOD655385:UOD655386 UXZ655385:UXZ655386 VHV655385:VHV655386 VRR655385:VRR655386 WBN655385:WBN655386 WLJ655385:WLJ655386 WVF655385:WVF655386 IT720921:IT720922 SP720921:SP720922 ACL720921:ACL720922 AMH720921:AMH720922 AWD720921:AWD720922 BFZ720921:BFZ720922 BPV720921:BPV720922 BZR720921:BZR720922 CJN720921:CJN720922 CTJ720921:CTJ720922 DDF720921:DDF720922 DNB720921:DNB720922 DWX720921:DWX720922 EGT720921:EGT720922 EQP720921:EQP720922 FAL720921:FAL720922 FKH720921:FKH720922 FUD720921:FUD720922 GDZ720921:GDZ720922 GNV720921:GNV720922 GXR720921:GXR720922 HHN720921:HHN720922 HRJ720921:HRJ720922 IBF720921:IBF720922 ILB720921:ILB720922 IUX720921:IUX720922 JET720921:JET720922 JOP720921:JOP720922 JYL720921:JYL720922 KIH720921:KIH720922 KSD720921:KSD720922 LBZ720921:LBZ720922 LLV720921:LLV720922 LVR720921:LVR720922 MFN720921:MFN720922 MPJ720921:MPJ720922 MZF720921:MZF720922 NJB720921:NJB720922 NSX720921:NSX720922 OCT720921:OCT720922 OMP720921:OMP720922 OWL720921:OWL720922 PGH720921:PGH720922 PQD720921:PQD720922 PZZ720921:PZZ720922 QJV720921:QJV720922 QTR720921:QTR720922 RDN720921:RDN720922 RNJ720921:RNJ720922 RXF720921:RXF720922 SHB720921:SHB720922 SQX720921:SQX720922 TAT720921:TAT720922 TKP720921:TKP720922 TUL720921:TUL720922 UEH720921:UEH720922 UOD720921:UOD720922 UXZ720921:UXZ720922 VHV720921:VHV720922 VRR720921:VRR720922 WBN720921:WBN720922 WLJ720921:WLJ720922 WVF720921:WVF720922 IT786457:IT786458 SP786457:SP786458 ACL786457:ACL786458 AMH786457:AMH786458 AWD786457:AWD786458 BFZ786457:BFZ786458 BPV786457:BPV786458 BZR786457:BZR786458 CJN786457:CJN786458 CTJ786457:CTJ786458 DDF786457:DDF786458 DNB786457:DNB786458 DWX786457:DWX786458 EGT786457:EGT786458 EQP786457:EQP786458 FAL786457:FAL786458 FKH786457:FKH786458 FUD786457:FUD786458 GDZ786457:GDZ786458 GNV786457:GNV786458 GXR786457:GXR786458 HHN786457:HHN786458 HRJ786457:HRJ786458 IBF786457:IBF786458 ILB786457:ILB786458 IUX786457:IUX786458 JET786457:JET786458 JOP786457:JOP786458 JYL786457:JYL786458 KIH786457:KIH786458 KSD786457:KSD786458 LBZ786457:LBZ786458 LLV786457:LLV786458 LVR786457:LVR786458 MFN786457:MFN786458 MPJ786457:MPJ786458 MZF786457:MZF786458 NJB786457:NJB786458 NSX786457:NSX786458 OCT786457:OCT786458 OMP786457:OMP786458 OWL786457:OWL786458 PGH786457:PGH786458 PQD786457:PQD786458 PZZ786457:PZZ786458 QJV786457:QJV786458 QTR786457:QTR786458 RDN786457:RDN786458 RNJ786457:RNJ786458 RXF786457:RXF786458 SHB786457:SHB786458 SQX786457:SQX786458 TAT786457:TAT786458 TKP786457:TKP786458 TUL786457:TUL786458 UEH786457:UEH786458 UOD786457:UOD786458 UXZ786457:UXZ786458 VHV786457:VHV786458 VRR786457:VRR786458 WBN786457:WBN786458 WLJ786457:WLJ786458 WVF786457:WVF786458 IT851993:IT851994 SP851993:SP851994 ACL851993:ACL851994 AMH851993:AMH851994 AWD851993:AWD851994 BFZ851993:BFZ851994 BPV851993:BPV851994 BZR851993:BZR851994 CJN851993:CJN851994 CTJ851993:CTJ851994 DDF851993:DDF851994 DNB851993:DNB851994 DWX851993:DWX851994 EGT851993:EGT851994 EQP851993:EQP851994 FAL851993:FAL851994 FKH851993:FKH851994 FUD851993:FUD851994 GDZ851993:GDZ851994 GNV851993:GNV851994 GXR851993:GXR851994 HHN851993:HHN851994 HRJ851993:HRJ851994 IBF851993:IBF851994 ILB851993:ILB851994 IUX851993:IUX851994 JET851993:JET851994 JOP851993:JOP851994 JYL851993:JYL851994 KIH851993:KIH851994 KSD851993:KSD851994 LBZ851993:LBZ851994 LLV851993:LLV851994 LVR851993:LVR851994 MFN851993:MFN851994 MPJ851993:MPJ851994 MZF851993:MZF851994 NJB851993:NJB851994 NSX851993:NSX851994 OCT851993:OCT851994 OMP851993:OMP851994 OWL851993:OWL851994 PGH851993:PGH851994 PQD851993:PQD851994 PZZ851993:PZZ851994 QJV851993:QJV851994 QTR851993:QTR851994 RDN851993:RDN851994 RNJ851993:RNJ851994 RXF851993:RXF851994 SHB851993:SHB851994 SQX851993:SQX851994 TAT851993:TAT851994 TKP851993:TKP851994 TUL851993:TUL851994 UEH851993:UEH851994 UOD851993:UOD851994 UXZ851993:UXZ851994 VHV851993:VHV851994 VRR851993:VRR851994 WBN851993:WBN851994 WLJ851993:WLJ851994 WVF851993:WVF851994 IT917529:IT917530 SP917529:SP917530 ACL917529:ACL917530 AMH917529:AMH917530 AWD917529:AWD917530 BFZ917529:BFZ917530 BPV917529:BPV917530 BZR917529:BZR917530 CJN917529:CJN917530 CTJ917529:CTJ917530 DDF917529:DDF917530 DNB917529:DNB917530 DWX917529:DWX917530 EGT917529:EGT917530 EQP917529:EQP917530 FAL917529:FAL917530 FKH917529:FKH917530 FUD917529:FUD917530 GDZ917529:GDZ917530 GNV917529:GNV917530 GXR917529:GXR917530 HHN917529:HHN917530 HRJ917529:HRJ917530 IBF917529:IBF917530 ILB917529:ILB917530 IUX917529:IUX917530 JET917529:JET917530 JOP917529:JOP917530 JYL917529:JYL917530 KIH917529:KIH917530 KSD917529:KSD917530 LBZ917529:LBZ917530 LLV917529:LLV917530 LVR917529:LVR917530 MFN917529:MFN917530 MPJ917529:MPJ917530 MZF917529:MZF917530 NJB917529:NJB917530 NSX917529:NSX917530 OCT917529:OCT917530 OMP917529:OMP917530 OWL917529:OWL917530 PGH917529:PGH917530 PQD917529:PQD917530 PZZ917529:PZZ917530 QJV917529:QJV917530 QTR917529:QTR917530 RDN917529:RDN917530 RNJ917529:RNJ917530 RXF917529:RXF917530 SHB917529:SHB917530 SQX917529:SQX917530 TAT917529:TAT917530 TKP917529:TKP917530 TUL917529:TUL917530 UEH917529:UEH917530 UOD917529:UOD917530 UXZ917529:UXZ917530 VHV917529:VHV917530 VRR917529:VRR917530 WBN917529:WBN917530 WLJ917529:WLJ917530 WVF917529:WVF917530 IT983065:IT983066 SP983065:SP983066 ACL983065:ACL983066 AMH983065:AMH983066 AWD983065:AWD983066 BFZ983065:BFZ983066 BPV983065:BPV983066 BZR983065:BZR983066 CJN983065:CJN983066 CTJ983065:CTJ983066 DDF983065:DDF983066 DNB983065:DNB983066 DWX983065:DWX983066 EGT983065:EGT983066 EQP983065:EQP983066 FAL983065:FAL983066 FKH983065:FKH983066 FUD983065:FUD983066 GDZ983065:GDZ983066 GNV983065:GNV983066 GXR983065:GXR983066 HHN983065:HHN983066 HRJ983065:HRJ983066 IBF983065:IBF983066 ILB983065:ILB983066 IUX983065:IUX983066 JET983065:JET983066 JOP983065:JOP983066 JYL983065:JYL983066 KIH983065:KIH983066 KSD983065:KSD983066 LBZ983065:LBZ983066 LLV983065:LLV983066 LVR983065:LVR983066 MFN983065:MFN983066 MPJ983065:MPJ983066 MZF983065:MZF983066 NJB983065:NJB983066 NSX983065:NSX983066 OCT983065:OCT983066 OMP983065:OMP983066 OWL983065:OWL983066 PGH983065:PGH983066 PQD983065:PQD983066 PZZ983065:PZZ983066 QJV983065:QJV983066 QTR983065:QTR983066 RDN983065:RDN983066 RNJ983065:RNJ983066 RXF983065:RXF983066 SHB983065:SHB983066 SQX983065:SQX983066 TAT983065:TAT983066 TKP983065:TKP983066 TUL983065:TUL983066 UEH983065:UEH983066 UOD983065:UOD983066 UXZ983065:UXZ983066 VHV983065:VHV983066 VRR983065:VRR983066 WBN983065:WBN983066 WLJ983065:WLJ983066 WVF983065:WVF983066 IO65543 SK65543 ACG65543 AMC65543 AVY65543 BFU65543 BPQ65543 BZM65543 CJI65543 CTE65543 DDA65543 DMW65543 DWS65543 EGO65543 EQK65543 FAG65543 FKC65543 FTY65543 GDU65543 GNQ65543 GXM65543 HHI65543 HRE65543 IBA65543 IKW65543 IUS65543 JEO65543 JOK65543 JYG65543 KIC65543 KRY65543 LBU65543 LLQ65543 LVM65543 MFI65543 MPE65543 MZA65543 NIW65543 NSS65543 OCO65543 OMK65543 OWG65543 PGC65543 PPY65543 PZU65543 QJQ65543 QTM65543 RDI65543 RNE65543 RXA65543 SGW65543 SQS65543 TAO65543 TKK65543 TUG65543 UEC65543 UNY65543 UXU65543 VHQ65543 VRM65543 WBI65543 WLE65543 WVA65543 IO131079 SK131079 ACG131079 AMC131079 AVY131079 BFU131079 BPQ131079 BZM131079 CJI131079 CTE131079 DDA131079 DMW131079 DWS131079 EGO131079 EQK131079 FAG131079 FKC131079 FTY131079 GDU131079 GNQ131079 GXM131079 HHI131079 HRE131079 IBA131079 IKW131079 IUS131079 JEO131079 JOK131079 JYG131079 KIC131079 KRY131079 LBU131079 LLQ131079 LVM131079 MFI131079 MPE131079 MZA131079 NIW131079 NSS131079 OCO131079 OMK131079 OWG131079 PGC131079 PPY131079 PZU131079 QJQ131079 QTM131079 RDI131079 RNE131079 RXA131079 SGW131079 SQS131079 TAO131079 TKK131079 TUG131079 UEC131079 UNY131079 UXU131079 VHQ131079 VRM131079 WBI131079 WLE131079 WVA131079 IO196615 SK196615 ACG196615 AMC196615 AVY196615 BFU196615 BPQ196615 BZM196615 CJI196615 CTE196615 DDA196615 DMW196615 DWS196615 EGO196615 EQK196615 FAG196615 FKC196615 FTY196615 GDU196615 GNQ196615 GXM196615 HHI196615 HRE196615 IBA196615 IKW196615 IUS196615 JEO196615 JOK196615 JYG196615 KIC196615 KRY196615 LBU196615 LLQ196615 LVM196615 MFI196615 MPE196615 MZA196615 NIW196615 NSS196615 OCO196615 OMK196615 OWG196615 PGC196615 PPY196615 PZU196615 QJQ196615 QTM196615 RDI196615 RNE196615 RXA196615 SGW196615 SQS196615 TAO196615 TKK196615 TUG196615 UEC196615 UNY196615 UXU196615 VHQ196615 VRM196615 WBI196615 WLE196615 WVA196615 IO262151 SK262151 ACG262151 AMC262151 AVY262151 BFU262151 BPQ262151 BZM262151 CJI262151 CTE262151 DDA262151 DMW262151 DWS262151 EGO262151 EQK262151 FAG262151 FKC262151 FTY262151 GDU262151 GNQ262151 GXM262151 HHI262151 HRE262151 IBA262151 IKW262151 IUS262151 JEO262151 JOK262151 JYG262151 KIC262151 KRY262151 LBU262151 LLQ262151 LVM262151 MFI262151 MPE262151 MZA262151 NIW262151 NSS262151 OCO262151 OMK262151 OWG262151 PGC262151 PPY262151 PZU262151 QJQ262151 QTM262151 RDI262151 RNE262151 RXA262151 SGW262151 SQS262151 TAO262151 TKK262151 TUG262151 UEC262151 UNY262151 UXU262151 VHQ262151 VRM262151 WBI262151 WLE262151 WVA262151 IO327687 SK327687 ACG327687 AMC327687 AVY327687 BFU327687 BPQ327687 BZM327687 CJI327687 CTE327687 DDA327687 DMW327687 DWS327687 EGO327687 EQK327687 FAG327687 FKC327687 FTY327687 GDU327687 GNQ327687 GXM327687 HHI327687 HRE327687 IBA327687 IKW327687 IUS327687 JEO327687 JOK327687 JYG327687 KIC327687 KRY327687 LBU327687 LLQ327687 LVM327687 MFI327687 MPE327687 MZA327687 NIW327687 NSS327687 OCO327687 OMK327687 OWG327687 PGC327687 PPY327687 PZU327687 QJQ327687 QTM327687 RDI327687 RNE327687 RXA327687 SGW327687 SQS327687 TAO327687 TKK327687 TUG327687 UEC327687 UNY327687 UXU327687 VHQ327687 VRM327687 WBI327687 WLE327687 WVA327687 IO393223 SK393223 ACG393223 AMC393223 AVY393223 BFU393223 BPQ393223 BZM393223 CJI393223 CTE393223 DDA393223 DMW393223 DWS393223 EGO393223 EQK393223 FAG393223 FKC393223 FTY393223 GDU393223 GNQ393223 GXM393223 HHI393223 HRE393223 IBA393223 IKW393223 IUS393223 JEO393223 JOK393223 JYG393223 KIC393223 KRY393223 LBU393223 LLQ393223 LVM393223 MFI393223 MPE393223 MZA393223 NIW393223 NSS393223 OCO393223 OMK393223 OWG393223 PGC393223 PPY393223 PZU393223 QJQ393223 QTM393223 RDI393223 RNE393223 RXA393223 SGW393223 SQS393223 TAO393223 TKK393223 TUG393223 UEC393223 UNY393223 UXU393223 VHQ393223 VRM393223 WBI393223 WLE393223 WVA393223 IO458759 SK458759 ACG458759 AMC458759 AVY458759 BFU458759 BPQ458759 BZM458759 CJI458759 CTE458759 DDA458759 DMW458759 DWS458759 EGO458759 EQK458759 FAG458759 FKC458759 FTY458759 GDU458759 GNQ458759 GXM458759 HHI458759 HRE458759 IBA458759 IKW458759 IUS458759 JEO458759 JOK458759 JYG458759 KIC458759 KRY458759 LBU458759 LLQ458759 LVM458759 MFI458759 MPE458759 MZA458759 NIW458759 NSS458759 OCO458759 OMK458759 OWG458759 PGC458759 PPY458759 PZU458759 QJQ458759 QTM458759 RDI458759 RNE458759 RXA458759 SGW458759 SQS458759 TAO458759 TKK458759 TUG458759 UEC458759 UNY458759 UXU458759 VHQ458759 VRM458759 WBI458759 WLE458759 WVA458759 IO524295 SK524295 ACG524295 AMC524295 AVY524295 BFU524295 BPQ524295 BZM524295 CJI524295 CTE524295 DDA524295 DMW524295 DWS524295 EGO524295 EQK524295 FAG524295 FKC524295 FTY524295 GDU524295 GNQ524295 GXM524295 HHI524295 HRE524295 IBA524295 IKW524295 IUS524295 JEO524295 JOK524295 JYG524295 KIC524295 KRY524295 LBU524295 LLQ524295 LVM524295 MFI524295 MPE524295 MZA524295 NIW524295 NSS524295 OCO524295 OMK524295 OWG524295 PGC524295 PPY524295 PZU524295 QJQ524295 QTM524295 RDI524295 RNE524295 RXA524295 SGW524295 SQS524295 TAO524295 TKK524295 TUG524295 UEC524295 UNY524295 UXU524295 VHQ524295 VRM524295 WBI524295 WLE524295 WVA524295 IO589831 SK589831 ACG589831 AMC589831 AVY589831 BFU589831 BPQ589831 BZM589831 CJI589831 CTE589831 DDA589831 DMW589831 DWS589831 EGO589831 EQK589831 FAG589831 FKC589831 FTY589831 GDU589831 GNQ589831 GXM589831 HHI589831 HRE589831 IBA589831 IKW589831 IUS589831 JEO589831 JOK589831 JYG589831 KIC589831 KRY589831 LBU589831 LLQ589831 LVM589831 MFI589831 MPE589831 MZA589831 NIW589831 NSS589831 OCO589831 OMK589831 OWG589831 PGC589831 PPY589831 PZU589831 QJQ589831 QTM589831 RDI589831 RNE589831 RXA589831 SGW589831 SQS589831 TAO589831 TKK589831 TUG589831 UEC589831 UNY589831 UXU589831 VHQ589831 VRM589831 WBI589831 WLE589831 WVA589831 IO655367 SK655367 ACG655367 AMC655367 AVY655367 BFU655367 BPQ655367 BZM655367 CJI655367 CTE655367 DDA655367 DMW655367 DWS655367 EGO655367 EQK655367 FAG655367 FKC655367 FTY655367 GDU655367 GNQ655367 GXM655367 HHI655367 HRE655367 IBA655367 IKW655367 IUS655367 JEO655367 JOK655367 JYG655367 KIC655367 KRY655367 LBU655367 LLQ655367 LVM655367 MFI655367 MPE655367 MZA655367 NIW655367 NSS655367 OCO655367 OMK655367 OWG655367 PGC655367 PPY655367 PZU655367 QJQ655367 QTM655367 RDI655367 RNE655367 RXA655367 SGW655367 SQS655367 TAO655367 TKK655367 TUG655367 UEC655367 UNY655367 UXU655367 VHQ655367 VRM655367 WBI655367 WLE655367 WVA655367 IO720903 SK720903 ACG720903 AMC720903 AVY720903 BFU720903 BPQ720903 BZM720903 CJI720903 CTE720903 DDA720903 DMW720903 DWS720903 EGO720903 EQK720903 FAG720903 FKC720903 FTY720903 GDU720903 GNQ720903 GXM720903 HHI720903 HRE720903 IBA720903 IKW720903 IUS720903 JEO720903 JOK720903 JYG720903 KIC720903 KRY720903 LBU720903 LLQ720903 LVM720903 MFI720903 MPE720903 MZA720903 NIW720903 NSS720903 OCO720903 OMK720903 OWG720903 PGC720903 PPY720903 PZU720903 QJQ720903 QTM720903 RDI720903 RNE720903 RXA720903 SGW720903 SQS720903 TAO720903 TKK720903 TUG720903 UEC720903 UNY720903 UXU720903 VHQ720903 VRM720903 WBI720903 WLE720903 WVA720903 IO786439 SK786439 ACG786439 AMC786439 AVY786439 BFU786439 BPQ786439 BZM786439 CJI786439 CTE786439 DDA786439 DMW786439 DWS786439 EGO786439 EQK786439 FAG786439 FKC786439 FTY786439 GDU786439 GNQ786439 GXM786439 HHI786439 HRE786439 IBA786439 IKW786439 IUS786439 JEO786439 JOK786439 JYG786439 KIC786439 KRY786439 LBU786439 LLQ786439 LVM786439 MFI786439 MPE786439 MZA786439 NIW786439 NSS786439 OCO786439 OMK786439 OWG786439 PGC786439 PPY786439 PZU786439 QJQ786439 QTM786439 RDI786439 RNE786439 RXA786439 SGW786439 SQS786439 TAO786439 TKK786439 TUG786439 UEC786439 UNY786439 UXU786439 VHQ786439 VRM786439 WBI786439 WLE786439 WVA786439 IO851975 SK851975 ACG851975 AMC851975 AVY851975 BFU851975 BPQ851975 BZM851975 CJI851975 CTE851975 DDA851975 DMW851975 DWS851975 EGO851975 EQK851975 FAG851975 FKC851975 FTY851975 GDU851975 GNQ851975 GXM851975 HHI851975 HRE851975 IBA851975 IKW851975 IUS851975 JEO851975 JOK851975 JYG851975 KIC851975 KRY851975 LBU851975 LLQ851975 LVM851975 MFI851975 MPE851975 MZA851975 NIW851975 NSS851975 OCO851975 OMK851975 OWG851975 PGC851975 PPY851975 PZU851975 QJQ851975 QTM851975 RDI851975 RNE851975 RXA851975 SGW851975 SQS851975 TAO851975 TKK851975 TUG851975 UEC851975 UNY851975 UXU851975 VHQ851975 VRM851975 WBI851975 WLE851975 WVA851975 IO917511 SK917511 ACG917511 AMC917511 AVY917511 BFU917511 BPQ917511 BZM917511 CJI917511 CTE917511 DDA917511 DMW917511 DWS917511 EGO917511 EQK917511 FAG917511 FKC917511 FTY917511 GDU917511 GNQ917511 GXM917511 HHI917511 HRE917511 IBA917511 IKW917511 IUS917511 JEO917511 JOK917511 JYG917511 KIC917511 KRY917511 LBU917511 LLQ917511 LVM917511 MFI917511 MPE917511 MZA917511 NIW917511 NSS917511 OCO917511 OMK917511 OWG917511 PGC917511 PPY917511 PZU917511 QJQ917511 QTM917511 RDI917511 RNE917511 RXA917511 SGW917511 SQS917511 TAO917511 TKK917511 TUG917511 UEC917511 UNY917511 UXU917511 VHQ917511 VRM917511 WBI917511 WLE917511 WVA917511 IO983047 SK983047 ACG983047 AMC983047 AVY983047 BFU983047 BPQ983047 BZM983047 CJI983047 CTE983047 DDA983047 DMW983047 DWS983047 EGO983047 EQK983047 FAG983047 FKC983047 FTY983047 GDU983047 GNQ983047 GXM983047 HHI983047 HRE983047 IBA983047 IKW983047 IUS983047 JEO983047 JOK983047 JYG983047 KIC983047 KRY983047 LBU983047 LLQ983047 LVM983047 MFI983047 MPE983047 MZA983047 NIW983047 NSS983047 OCO983047 OMK983047 OWG983047 PGC983047 PPY983047 PZU983047 QJQ983047 QTM983047 RDI983047 RNE983047 RXA983047 SGW983047 SQS983047 TAO983047 TKK983047 TUG983047 UEC983047 UNY983047 UXU983047 VHQ983047 VRM983047 WBI983047 WLE983047 WVA983047 IL65548 SH65548 ACD65548 ALZ65548 AVV65548 BFR65548 BPN65548 BZJ65548 CJF65548 CTB65548 DCX65548 DMT65548 DWP65548 EGL65548 EQH65548 FAD65548 FJZ65548 FTV65548 GDR65548 GNN65548 GXJ65548 HHF65548 HRB65548 IAX65548 IKT65548 IUP65548 JEL65548 JOH65548 JYD65548 KHZ65548 KRV65548 LBR65548 LLN65548 LVJ65548 MFF65548 MPB65548 MYX65548 NIT65548 NSP65548 OCL65548 OMH65548 OWD65548 PFZ65548 PPV65548 PZR65548 QJN65548 QTJ65548 RDF65548 RNB65548 RWX65548 SGT65548 SQP65548 TAL65548 TKH65548 TUD65548 UDZ65548 UNV65548 UXR65548 VHN65548 VRJ65548 WBF65548 WLB65548 WUX65548 IL131084 SH131084 ACD131084 ALZ131084 AVV131084 BFR131084 BPN131084 BZJ131084 CJF131084 CTB131084 DCX131084 DMT131084 DWP131084 EGL131084 EQH131084 FAD131084 FJZ131084 FTV131084 GDR131084 GNN131084 GXJ131084 HHF131084 HRB131084 IAX131084 IKT131084 IUP131084 JEL131084 JOH131084 JYD131084 KHZ131084 KRV131084 LBR131084 LLN131084 LVJ131084 MFF131084 MPB131084 MYX131084 NIT131084 NSP131084 OCL131084 OMH131084 OWD131084 PFZ131084 PPV131084 PZR131084 QJN131084 QTJ131084 RDF131084 RNB131084 RWX131084 SGT131084 SQP131084 TAL131084 TKH131084 TUD131084 UDZ131084 UNV131084 UXR131084 VHN131084 VRJ131084 WBF131084 WLB131084 WUX131084 IL196620 SH196620 ACD196620 ALZ196620 AVV196620 BFR196620 BPN196620 BZJ196620 CJF196620 CTB196620 DCX196620 DMT196620 DWP196620 EGL196620 EQH196620 FAD196620 FJZ196620 FTV196620 GDR196620 GNN196620 GXJ196620 HHF196620 HRB196620 IAX196620 IKT196620 IUP196620 JEL196620 JOH196620 JYD196620 KHZ196620 KRV196620 LBR196620 LLN196620 LVJ196620 MFF196620 MPB196620 MYX196620 NIT196620 NSP196620 OCL196620 OMH196620 OWD196620 PFZ196620 PPV196620 PZR196620 QJN196620 QTJ196620 RDF196620 RNB196620 RWX196620 SGT196620 SQP196620 TAL196620 TKH196620 TUD196620 UDZ196620 UNV196620 UXR196620 VHN196620 VRJ196620 WBF196620 WLB196620 WUX196620 IL262156 SH262156 ACD262156 ALZ262156 AVV262156 BFR262156 BPN262156 BZJ262156 CJF262156 CTB262156 DCX262156 DMT262156 DWP262156 EGL262156 EQH262156 FAD262156 FJZ262156 FTV262156 GDR262156 GNN262156 GXJ262156 HHF262156 HRB262156 IAX262156 IKT262156 IUP262156 JEL262156 JOH262156 JYD262156 KHZ262156 KRV262156 LBR262156 LLN262156 LVJ262156 MFF262156 MPB262156 MYX262156 NIT262156 NSP262156 OCL262156 OMH262156 OWD262156 PFZ262156 PPV262156 PZR262156 QJN262156 QTJ262156 RDF262156 RNB262156 RWX262156 SGT262156 SQP262156 TAL262156 TKH262156 TUD262156 UDZ262156 UNV262156 UXR262156 VHN262156 VRJ262156 WBF262156 WLB262156 WUX262156 IL327692 SH327692 ACD327692 ALZ327692 AVV327692 BFR327692 BPN327692 BZJ327692 CJF327692 CTB327692 DCX327692 DMT327692 DWP327692 EGL327692 EQH327692 FAD327692 FJZ327692 FTV327692 GDR327692 GNN327692 GXJ327692 HHF327692 HRB327692 IAX327692 IKT327692 IUP327692 JEL327692 JOH327692 JYD327692 KHZ327692 KRV327692 LBR327692 LLN327692 LVJ327692 MFF327692 MPB327692 MYX327692 NIT327692 NSP327692 OCL327692 OMH327692 OWD327692 PFZ327692 PPV327692 PZR327692 QJN327692 QTJ327692 RDF327692 RNB327692 RWX327692 SGT327692 SQP327692 TAL327692 TKH327692 TUD327692 UDZ327692 UNV327692 UXR327692 VHN327692 VRJ327692 WBF327692 WLB327692 WUX327692 IL393228 SH393228 ACD393228 ALZ393228 AVV393228 BFR393228 BPN393228 BZJ393228 CJF393228 CTB393228 DCX393228 DMT393228 DWP393228 EGL393228 EQH393228 FAD393228 FJZ393228 FTV393228 GDR393228 GNN393228 GXJ393228 HHF393228 HRB393228 IAX393228 IKT393228 IUP393228 JEL393228 JOH393228 JYD393228 KHZ393228 KRV393228 LBR393228 LLN393228 LVJ393228 MFF393228 MPB393228 MYX393228 NIT393228 NSP393228 OCL393228 OMH393228 OWD393228 PFZ393228 PPV393228 PZR393228 QJN393228 QTJ393228 RDF393228 RNB393228 RWX393228 SGT393228 SQP393228 TAL393228 TKH393228 TUD393228 UDZ393228 UNV393228 UXR393228 VHN393228 VRJ393228 WBF393228 WLB393228 WUX393228 IL458764 SH458764 ACD458764 ALZ458764 AVV458764 BFR458764 BPN458764 BZJ458764 CJF458764 CTB458764 DCX458764 DMT458764 DWP458764 EGL458764 EQH458764 FAD458764 FJZ458764 FTV458764 GDR458764 GNN458764 GXJ458764 HHF458764 HRB458764 IAX458764 IKT458764 IUP458764 JEL458764 JOH458764 JYD458764 KHZ458764 KRV458764 LBR458764 LLN458764 LVJ458764 MFF458764 MPB458764 MYX458764 NIT458764 NSP458764 OCL458764 OMH458764 OWD458764 PFZ458764 PPV458764 PZR458764 QJN458764 QTJ458764 RDF458764 RNB458764 RWX458764 SGT458764 SQP458764 TAL458764 TKH458764 TUD458764 UDZ458764 UNV458764 UXR458764 VHN458764 VRJ458764 WBF458764 WLB458764 WUX458764 IL524300 SH524300 ACD524300 ALZ524300 AVV524300 BFR524300 BPN524300 BZJ524300 CJF524300 CTB524300 DCX524300 DMT524300 DWP524300 EGL524300 EQH524300 FAD524300 FJZ524300 FTV524300 GDR524300 GNN524300 GXJ524300 HHF524300 HRB524300 IAX524300 IKT524300 IUP524300 JEL524300 JOH524300 JYD524300 KHZ524300 KRV524300 LBR524300 LLN524300 LVJ524300 MFF524300 MPB524300 MYX524300 NIT524300 NSP524300 OCL524300 OMH524300 OWD524300 PFZ524300 PPV524300 PZR524300 QJN524300 QTJ524300 RDF524300 RNB524300 RWX524300 SGT524300 SQP524300 TAL524300 TKH524300 TUD524300 UDZ524300 UNV524300 UXR524300 VHN524300 VRJ524300 WBF524300 WLB524300 WUX524300 IL589836 SH589836 ACD589836 ALZ589836 AVV589836 BFR589836 BPN589836 BZJ589836 CJF589836 CTB589836 DCX589836 DMT589836 DWP589836 EGL589836 EQH589836 FAD589836 FJZ589836 FTV589836 GDR589836 GNN589836 GXJ589836 HHF589836 HRB589836 IAX589836 IKT589836 IUP589836 JEL589836 JOH589836 JYD589836 KHZ589836 KRV589836 LBR589836 LLN589836 LVJ589836 MFF589836 MPB589836 MYX589836 NIT589836 NSP589836 OCL589836 OMH589836 OWD589836 PFZ589836 PPV589836 PZR589836 QJN589836 QTJ589836 RDF589836 RNB589836 RWX589836 SGT589836 SQP589836 TAL589836 TKH589836 TUD589836 UDZ589836 UNV589836 UXR589836 VHN589836 VRJ589836 WBF589836 WLB589836 WUX589836 IL655372 SH655372 ACD655372 ALZ655372 AVV655372 BFR655372 BPN655372 BZJ655372 CJF655372 CTB655372 DCX655372 DMT655372 DWP655372 EGL655372 EQH655372 FAD655372 FJZ655372 FTV655372 GDR655372 GNN655372 GXJ655372 HHF655372 HRB655372 IAX655372 IKT655372 IUP655372 JEL655372 JOH655372 JYD655372 KHZ655372 KRV655372 LBR655372 LLN655372 LVJ655372 MFF655372 MPB655372 MYX655372 NIT655372 NSP655372 OCL655372 OMH655372 OWD655372 PFZ655372 PPV655372 PZR655372 QJN655372 QTJ655372 RDF655372 RNB655372 RWX655372 SGT655372 SQP655372 TAL655372 TKH655372 TUD655372 UDZ655372 UNV655372 UXR655372 VHN655372 VRJ655372 WBF655372 WLB655372 WUX655372 IL720908 SH720908 ACD720908 ALZ720908 AVV720908 BFR720908 BPN720908 BZJ720908 CJF720908 CTB720908 DCX720908 DMT720908 DWP720908 EGL720908 EQH720908 FAD720908 FJZ720908 FTV720908 GDR720908 GNN720908 GXJ720908 HHF720908 HRB720908 IAX720908 IKT720908 IUP720908 JEL720908 JOH720908 JYD720908 KHZ720908 KRV720908 LBR720908 LLN720908 LVJ720908 MFF720908 MPB720908 MYX720908 NIT720908 NSP720908 OCL720908 OMH720908 OWD720908 PFZ720908 PPV720908 PZR720908 QJN720908 QTJ720908 RDF720908 RNB720908 RWX720908 SGT720908 SQP720908 TAL720908 TKH720908 TUD720908 UDZ720908 UNV720908 UXR720908 VHN720908 VRJ720908 WBF720908 WLB720908 WUX720908 IL786444 SH786444 ACD786444 ALZ786444 AVV786444 BFR786444 BPN786444 BZJ786444 CJF786444 CTB786444 DCX786444 DMT786444 DWP786444 EGL786444 EQH786444 FAD786444 FJZ786444 FTV786444 GDR786444 GNN786444 GXJ786444 HHF786444 HRB786444 IAX786444 IKT786444 IUP786444 JEL786444 JOH786444 JYD786444 KHZ786444 KRV786444 LBR786444 LLN786444 LVJ786444 MFF786444 MPB786444 MYX786444 NIT786444 NSP786444 OCL786444 OMH786444 OWD786444 PFZ786444 PPV786444 PZR786444 QJN786444 QTJ786444 RDF786444 RNB786444 RWX786444 SGT786444 SQP786444 TAL786444 TKH786444 TUD786444 UDZ786444 UNV786444 UXR786444 VHN786444 VRJ786444 WBF786444 WLB786444 WUX786444 IL851980 SH851980 ACD851980 ALZ851980 AVV851980 BFR851980 BPN851980 BZJ851980 CJF851980 CTB851980 DCX851980 DMT851980 DWP851980 EGL851980 EQH851980 FAD851980 FJZ851980 FTV851980 GDR851980 GNN851980 GXJ851980 HHF851980 HRB851980 IAX851980 IKT851980 IUP851980 JEL851980 JOH851980 JYD851980 KHZ851980 KRV851980 LBR851980 LLN851980 LVJ851980 MFF851980 MPB851980 MYX851980 NIT851980 NSP851980 OCL851980 OMH851980 OWD851980 PFZ851980 PPV851980 PZR851980 QJN851980 QTJ851980 RDF851980 RNB851980 RWX851980 SGT851980 SQP851980 TAL851980 TKH851980 TUD851980 UDZ851980 UNV851980 UXR851980 VHN851980 VRJ851980 WBF851980 WLB851980 WUX851980 IL917516 SH917516 ACD917516 ALZ917516 AVV917516 BFR917516 BPN917516 BZJ917516 CJF917516 CTB917516 DCX917516 DMT917516 DWP917516 EGL917516 EQH917516 FAD917516 FJZ917516 FTV917516 GDR917516 GNN917516 GXJ917516 HHF917516 HRB917516 IAX917516 IKT917516 IUP917516 JEL917516 JOH917516 JYD917516 KHZ917516 KRV917516 LBR917516 LLN917516 LVJ917516 MFF917516 MPB917516 MYX917516 NIT917516 NSP917516 OCL917516 OMH917516 OWD917516 PFZ917516 PPV917516 PZR917516 QJN917516 QTJ917516 RDF917516 RNB917516 RWX917516 SGT917516 SQP917516 TAL917516 TKH917516 TUD917516 UDZ917516 UNV917516 UXR917516 VHN917516 VRJ917516 WBF917516 WLB917516 WUX917516 IL983052 SH983052 ACD983052 ALZ983052 AVV983052 BFR983052 BPN983052 BZJ983052 CJF983052 CTB983052 DCX983052 DMT983052 DWP983052 EGL983052 EQH983052 FAD983052 FJZ983052 FTV983052 GDR983052 GNN983052 GXJ983052 HHF983052 HRB983052 IAX983052 IKT983052 IUP983052 JEL983052 JOH983052 JYD983052 KHZ983052 KRV983052 LBR983052 LLN983052 LVJ983052 MFF983052 MPB983052 MYX983052 NIT983052 NSP983052 OCL983052 OMH983052 OWD983052 PFZ983052 PPV983052 PZR983052 QJN983052 QTJ983052 RDF983052 RNB983052 RWX983052 SGT983052 SQP983052 TAL983052 TKH983052 TUD983052 UDZ983052 UNV983052 UXR983052 VHN983052 VRJ983052 WBF983052 WLB983052 WUX983052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IO65565:IQ65565 SK65565:SM65565 ACG65565:ACI65565 AMC65565:AME65565 AVY65565:AWA65565 BFU65565:BFW65565 BPQ65565:BPS65565 BZM65565:BZO65565 CJI65565:CJK65565 CTE65565:CTG65565 DDA65565:DDC65565 DMW65565:DMY65565 DWS65565:DWU65565 EGO65565:EGQ65565 EQK65565:EQM65565 FAG65565:FAI65565 FKC65565:FKE65565 FTY65565:FUA65565 GDU65565:GDW65565 GNQ65565:GNS65565 GXM65565:GXO65565 HHI65565:HHK65565 HRE65565:HRG65565 IBA65565:IBC65565 IKW65565:IKY65565 IUS65565:IUU65565 JEO65565:JEQ65565 JOK65565:JOM65565 JYG65565:JYI65565 KIC65565:KIE65565 KRY65565:KSA65565 LBU65565:LBW65565 LLQ65565:LLS65565 LVM65565:LVO65565 MFI65565:MFK65565 MPE65565:MPG65565 MZA65565:MZC65565 NIW65565:NIY65565 NSS65565:NSU65565 OCO65565:OCQ65565 OMK65565:OMM65565 OWG65565:OWI65565 PGC65565:PGE65565 PPY65565:PQA65565 PZU65565:PZW65565 QJQ65565:QJS65565 QTM65565:QTO65565 RDI65565:RDK65565 RNE65565:RNG65565 RXA65565:RXC65565 SGW65565:SGY65565 SQS65565:SQU65565 TAO65565:TAQ65565 TKK65565:TKM65565 TUG65565:TUI65565 UEC65565:UEE65565 UNY65565:UOA65565 UXU65565:UXW65565 VHQ65565:VHS65565 VRM65565:VRO65565 WBI65565:WBK65565 WLE65565:WLG65565 WVA65565:WVC65565 IO131101:IQ131101 SK131101:SM131101 ACG131101:ACI131101 AMC131101:AME131101 AVY131101:AWA131101 BFU131101:BFW131101 BPQ131101:BPS131101 BZM131101:BZO131101 CJI131101:CJK131101 CTE131101:CTG131101 DDA131101:DDC131101 DMW131101:DMY131101 DWS131101:DWU131101 EGO131101:EGQ131101 EQK131101:EQM131101 FAG131101:FAI131101 FKC131101:FKE131101 FTY131101:FUA131101 GDU131101:GDW131101 GNQ131101:GNS131101 GXM131101:GXO131101 HHI131101:HHK131101 HRE131101:HRG131101 IBA131101:IBC131101 IKW131101:IKY131101 IUS131101:IUU131101 JEO131101:JEQ131101 JOK131101:JOM131101 JYG131101:JYI131101 KIC131101:KIE131101 KRY131101:KSA131101 LBU131101:LBW131101 LLQ131101:LLS131101 LVM131101:LVO131101 MFI131101:MFK131101 MPE131101:MPG131101 MZA131101:MZC131101 NIW131101:NIY131101 NSS131101:NSU131101 OCO131101:OCQ131101 OMK131101:OMM131101 OWG131101:OWI131101 PGC131101:PGE131101 PPY131101:PQA131101 PZU131101:PZW131101 QJQ131101:QJS131101 QTM131101:QTO131101 RDI131101:RDK131101 RNE131101:RNG131101 RXA131101:RXC131101 SGW131101:SGY131101 SQS131101:SQU131101 TAO131101:TAQ131101 TKK131101:TKM131101 TUG131101:TUI131101 UEC131101:UEE131101 UNY131101:UOA131101 UXU131101:UXW131101 VHQ131101:VHS131101 VRM131101:VRO131101 WBI131101:WBK131101 WLE131101:WLG131101 WVA131101:WVC131101 IO196637:IQ196637 SK196637:SM196637 ACG196637:ACI196637 AMC196637:AME196637 AVY196637:AWA196637 BFU196637:BFW196637 BPQ196637:BPS196637 BZM196637:BZO196637 CJI196637:CJK196637 CTE196637:CTG196637 DDA196637:DDC196637 DMW196637:DMY196637 DWS196637:DWU196637 EGO196637:EGQ196637 EQK196637:EQM196637 FAG196637:FAI196637 FKC196637:FKE196637 FTY196637:FUA196637 GDU196637:GDW196637 GNQ196637:GNS196637 GXM196637:GXO196637 HHI196637:HHK196637 HRE196637:HRG196637 IBA196637:IBC196637 IKW196637:IKY196637 IUS196637:IUU196637 JEO196637:JEQ196637 JOK196637:JOM196637 JYG196637:JYI196637 KIC196637:KIE196637 KRY196637:KSA196637 LBU196637:LBW196637 LLQ196637:LLS196637 LVM196637:LVO196637 MFI196637:MFK196637 MPE196637:MPG196637 MZA196637:MZC196637 NIW196637:NIY196637 NSS196637:NSU196637 OCO196637:OCQ196637 OMK196637:OMM196637 OWG196637:OWI196637 PGC196637:PGE196637 PPY196637:PQA196637 PZU196637:PZW196637 QJQ196637:QJS196637 QTM196637:QTO196637 RDI196637:RDK196637 RNE196637:RNG196637 RXA196637:RXC196637 SGW196637:SGY196637 SQS196637:SQU196637 TAO196637:TAQ196637 TKK196637:TKM196637 TUG196637:TUI196637 UEC196637:UEE196637 UNY196637:UOA196637 UXU196637:UXW196637 VHQ196637:VHS196637 VRM196637:VRO196637 WBI196637:WBK196637 WLE196637:WLG196637 WVA196637:WVC196637 IO262173:IQ262173 SK262173:SM262173 ACG262173:ACI262173 AMC262173:AME262173 AVY262173:AWA262173 BFU262173:BFW262173 BPQ262173:BPS262173 BZM262173:BZO262173 CJI262173:CJK262173 CTE262173:CTG262173 DDA262173:DDC262173 DMW262173:DMY262173 DWS262173:DWU262173 EGO262173:EGQ262173 EQK262173:EQM262173 FAG262173:FAI262173 FKC262173:FKE262173 FTY262173:FUA262173 GDU262173:GDW262173 GNQ262173:GNS262173 GXM262173:GXO262173 HHI262173:HHK262173 HRE262173:HRG262173 IBA262173:IBC262173 IKW262173:IKY262173 IUS262173:IUU262173 JEO262173:JEQ262173 JOK262173:JOM262173 JYG262173:JYI262173 KIC262173:KIE262173 KRY262173:KSA262173 LBU262173:LBW262173 LLQ262173:LLS262173 LVM262173:LVO262173 MFI262173:MFK262173 MPE262173:MPG262173 MZA262173:MZC262173 NIW262173:NIY262173 NSS262173:NSU262173 OCO262173:OCQ262173 OMK262173:OMM262173 OWG262173:OWI262173 PGC262173:PGE262173 PPY262173:PQA262173 PZU262173:PZW262173 QJQ262173:QJS262173 QTM262173:QTO262173 RDI262173:RDK262173 RNE262173:RNG262173 RXA262173:RXC262173 SGW262173:SGY262173 SQS262173:SQU262173 TAO262173:TAQ262173 TKK262173:TKM262173 TUG262173:TUI262173 UEC262173:UEE262173 UNY262173:UOA262173 UXU262173:UXW262173 VHQ262173:VHS262173 VRM262173:VRO262173 WBI262173:WBK262173 WLE262173:WLG262173 WVA262173:WVC262173 IO327709:IQ327709 SK327709:SM327709 ACG327709:ACI327709 AMC327709:AME327709 AVY327709:AWA327709 BFU327709:BFW327709 BPQ327709:BPS327709 BZM327709:BZO327709 CJI327709:CJK327709 CTE327709:CTG327709 DDA327709:DDC327709 DMW327709:DMY327709 DWS327709:DWU327709 EGO327709:EGQ327709 EQK327709:EQM327709 FAG327709:FAI327709 FKC327709:FKE327709 FTY327709:FUA327709 GDU327709:GDW327709 GNQ327709:GNS327709 GXM327709:GXO327709 HHI327709:HHK327709 HRE327709:HRG327709 IBA327709:IBC327709 IKW327709:IKY327709 IUS327709:IUU327709 JEO327709:JEQ327709 JOK327709:JOM327709 JYG327709:JYI327709 KIC327709:KIE327709 KRY327709:KSA327709 LBU327709:LBW327709 LLQ327709:LLS327709 LVM327709:LVO327709 MFI327709:MFK327709 MPE327709:MPG327709 MZA327709:MZC327709 NIW327709:NIY327709 NSS327709:NSU327709 OCO327709:OCQ327709 OMK327709:OMM327709 OWG327709:OWI327709 PGC327709:PGE327709 PPY327709:PQA327709 PZU327709:PZW327709 QJQ327709:QJS327709 QTM327709:QTO327709 RDI327709:RDK327709 RNE327709:RNG327709 RXA327709:RXC327709 SGW327709:SGY327709 SQS327709:SQU327709 TAO327709:TAQ327709 TKK327709:TKM327709 TUG327709:TUI327709 UEC327709:UEE327709 UNY327709:UOA327709 UXU327709:UXW327709 VHQ327709:VHS327709 VRM327709:VRO327709 WBI327709:WBK327709 WLE327709:WLG327709 WVA327709:WVC327709 IO393245:IQ393245 SK393245:SM393245 ACG393245:ACI393245 AMC393245:AME393245 AVY393245:AWA393245 BFU393245:BFW393245 BPQ393245:BPS393245 BZM393245:BZO393245 CJI393245:CJK393245 CTE393245:CTG393245 DDA393245:DDC393245 DMW393245:DMY393245 DWS393245:DWU393245 EGO393245:EGQ393245 EQK393245:EQM393245 FAG393245:FAI393245 FKC393245:FKE393245 FTY393245:FUA393245 GDU393245:GDW393245 GNQ393245:GNS393245 GXM393245:GXO393245 HHI393245:HHK393245 HRE393245:HRG393245 IBA393245:IBC393245 IKW393245:IKY393245 IUS393245:IUU393245 JEO393245:JEQ393245 JOK393245:JOM393245 JYG393245:JYI393245 KIC393245:KIE393245 KRY393245:KSA393245 LBU393245:LBW393245 LLQ393245:LLS393245 LVM393245:LVO393245 MFI393245:MFK393245 MPE393245:MPG393245 MZA393245:MZC393245 NIW393245:NIY393245 NSS393245:NSU393245 OCO393245:OCQ393245 OMK393245:OMM393245 OWG393245:OWI393245 PGC393245:PGE393245 PPY393245:PQA393245 PZU393245:PZW393245 QJQ393245:QJS393245 QTM393245:QTO393245 RDI393245:RDK393245 RNE393245:RNG393245 RXA393245:RXC393245 SGW393245:SGY393245 SQS393245:SQU393245 TAO393245:TAQ393245 TKK393245:TKM393245 TUG393245:TUI393245 UEC393245:UEE393245 UNY393245:UOA393245 UXU393245:UXW393245 VHQ393245:VHS393245 VRM393245:VRO393245 WBI393245:WBK393245 WLE393245:WLG393245 WVA393245:WVC393245 IO458781:IQ458781 SK458781:SM458781 ACG458781:ACI458781 AMC458781:AME458781 AVY458781:AWA458781 BFU458781:BFW458781 BPQ458781:BPS458781 BZM458781:BZO458781 CJI458781:CJK458781 CTE458781:CTG458781 DDA458781:DDC458781 DMW458781:DMY458781 DWS458781:DWU458781 EGO458781:EGQ458781 EQK458781:EQM458781 FAG458781:FAI458781 FKC458781:FKE458781 FTY458781:FUA458781 GDU458781:GDW458781 GNQ458781:GNS458781 GXM458781:GXO458781 HHI458781:HHK458781 HRE458781:HRG458781 IBA458781:IBC458781 IKW458781:IKY458781 IUS458781:IUU458781 JEO458781:JEQ458781 JOK458781:JOM458781 JYG458781:JYI458781 KIC458781:KIE458781 KRY458781:KSA458781 LBU458781:LBW458781 LLQ458781:LLS458781 LVM458781:LVO458781 MFI458781:MFK458781 MPE458781:MPG458781 MZA458781:MZC458781 NIW458781:NIY458781 NSS458781:NSU458781 OCO458781:OCQ458781 OMK458781:OMM458781 OWG458781:OWI458781 PGC458781:PGE458781 PPY458781:PQA458781 PZU458781:PZW458781 QJQ458781:QJS458781 QTM458781:QTO458781 RDI458781:RDK458781 RNE458781:RNG458781 RXA458781:RXC458781 SGW458781:SGY458781 SQS458781:SQU458781 TAO458781:TAQ458781 TKK458781:TKM458781 TUG458781:TUI458781 UEC458781:UEE458781 UNY458781:UOA458781 UXU458781:UXW458781 VHQ458781:VHS458781 VRM458781:VRO458781 WBI458781:WBK458781 WLE458781:WLG458781 WVA458781:WVC458781 IO524317:IQ524317 SK524317:SM524317 ACG524317:ACI524317 AMC524317:AME524317 AVY524317:AWA524317 BFU524317:BFW524317 BPQ524317:BPS524317 BZM524317:BZO524317 CJI524317:CJK524317 CTE524317:CTG524317 DDA524317:DDC524317 DMW524317:DMY524317 DWS524317:DWU524317 EGO524317:EGQ524317 EQK524317:EQM524317 FAG524317:FAI524317 FKC524317:FKE524317 FTY524317:FUA524317 GDU524317:GDW524317 GNQ524317:GNS524317 GXM524317:GXO524317 HHI524317:HHK524317 HRE524317:HRG524317 IBA524317:IBC524317 IKW524317:IKY524317 IUS524317:IUU524317 JEO524317:JEQ524317 JOK524317:JOM524317 JYG524317:JYI524317 KIC524317:KIE524317 KRY524317:KSA524317 LBU524317:LBW524317 LLQ524317:LLS524317 LVM524317:LVO524317 MFI524317:MFK524317 MPE524317:MPG524317 MZA524317:MZC524317 NIW524317:NIY524317 NSS524317:NSU524317 OCO524317:OCQ524317 OMK524317:OMM524317 OWG524317:OWI524317 PGC524317:PGE524317 PPY524317:PQA524317 PZU524317:PZW524317 QJQ524317:QJS524317 QTM524317:QTO524317 RDI524317:RDK524317 RNE524317:RNG524317 RXA524317:RXC524317 SGW524317:SGY524317 SQS524317:SQU524317 TAO524317:TAQ524317 TKK524317:TKM524317 TUG524317:TUI524317 UEC524317:UEE524317 UNY524317:UOA524317 UXU524317:UXW524317 VHQ524317:VHS524317 VRM524317:VRO524317 WBI524317:WBK524317 WLE524317:WLG524317 WVA524317:WVC524317 IO589853:IQ589853 SK589853:SM589853 ACG589853:ACI589853 AMC589853:AME589853 AVY589853:AWA589853 BFU589853:BFW589853 BPQ589853:BPS589853 BZM589853:BZO589853 CJI589853:CJK589853 CTE589853:CTG589853 DDA589853:DDC589853 DMW589853:DMY589853 DWS589853:DWU589853 EGO589853:EGQ589853 EQK589853:EQM589853 FAG589853:FAI589853 FKC589853:FKE589853 FTY589853:FUA589853 GDU589853:GDW589853 GNQ589853:GNS589853 GXM589853:GXO589853 HHI589853:HHK589853 HRE589853:HRG589853 IBA589853:IBC589853 IKW589853:IKY589853 IUS589853:IUU589853 JEO589853:JEQ589853 JOK589853:JOM589853 JYG589853:JYI589853 KIC589853:KIE589853 KRY589853:KSA589853 LBU589853:LBW589853 LLQ589853:LLS589853 LVM589853:LVO589853 MFI589853:MFK589853 MPE589853:MPG589853 MZA589853:MZC589853 NIW589853:NIY589853 NSS589853:NSU589853 OCO589853:OCQ589853 OMK589853:OMM589853 OWG589853:OWI589853 PGC589853:PGE589853 PPY589853:PQA589853 PZU589853:PZW589853 QJQ589853:QJS589853 QTM589853:QTO589853 RDI589853:RDK589853 RNE589853:RNG589853 RXA589853:RXC589853 SGW589853:SGY589853 SQS589853:SQU589853 TAO589853:TAQ589853 TKK589853:TKM589853 TUG589853:TUI589853 UEC589853:UEE589853 UNY589853:UOA589853 UXU589853:UXW589853 VHQ589853:VHS589853 VRM589853:VRO589853 WBI589853:WBK589853 WLE589853:WLG589853 WVA589853:WVC589853 IO655389:IQ655389 SK655389:SM655389 ACG655389:ACI655389 AMC655389:AME655389 AVY655389:AWA655389 BFU655389:BFW655389 BPQ655389:BPS655389 BZM655389:BZO655389 CJI655389:CJK655389 CTE655389:CTG655389 DDA655389:DDC655389 DMW655389:DMY655389 DWS655389:DWU655389 EGO655389:EGQ655389 EQK655389:EQM655389 FAG655389:FAI655389 FKC655389:FKE655389 FTY655389:FUA655389 GDU655389:GDW655389 GNQ655389:GNS655389 GXM655389:GXO655389 HHI655389:HHK655389 HRE655389:HRG655389 IBA655389:IBC655389 IKW655389:IKY655389 IUS655389:IUU655389 JEO655389:JEQ655389 JOK655389:JOM655389 JYG655389:JYI655389 KIC655389:KIE655389 KRY655389:KSA655389 LBU655389:LBW655389 LLQ655389:LLS655389 LVM655389:LVO655389 MFI655389:MFK655389 MPE655389:MPG655389 MZA655389:MZC655389 NIW655389:NIY655389 NSS655389:NSU655389 OCO655389:OCQ655389 OMK655389:OMM655389 OWG655389:OWI655389 PGC655389:PGE655389 PPY655389:PQA655389 PZU655389:PZW655389 QJQ655389:QJS655389 QTM655389:QTO655389 RDI655389:RDK655389 RNE655389:RNG655389 RXA655389:RXC655389 SGW655389:SGY655389 SQS655389:SQU655389 TAO655389:TAQ655389 TKK655389:TKM655389 TUG655389:TUI655389 UEC655389:UEE655389 UNY655389:UOA655389 UXU655389:UXW655389 VHQ655389:VHS655389 VRM655389:VRO655389 WBI655389:WBK655389 WLE655389:WLG655389 WVA655389:WVC655389 IO720925:IQ720925 SK720925:SM720925 ACG720925:ACI720925 AMC720925:AME720925 AVY720925:AWA720925 BFU720925:BFW720925 BPQ720925:BPS720925 BZM720925:BZO720925 CJI720925:CJK720925 CTE720925:CTG720925 DDA720925:DDC720925 DMW720925:DMY720925 DWS720925:DWU720925 EGO720925:EGQ720925 EQK720925:EQM720925 FAG720925:FAI720925 FKC720925:FKE720925 FTY720925:FUA720925 GDU720925:GDW720925 GNQ720925:GNS720925 GXM720925:GXO720925 HHI720925:HHK720925 HRE720925:HRG720925 IBA720925:IBC720925 IKW720925:IKY720925 IUS720925:IUU720925 JEO720925:JEQ720925 JOK720925:JOM720925 JYG720925:JYI720925 KIC720925:KIE720925 KRY720925:KSA720925 LBU720925:LBW720925 LLQ720925:LLS720925 LVM720925:LVO720925 MFI720925:MFK720925 MPE720925:MPG720925 MZA720925:MZC720925 NIW720925:NIY720925 NSS720925:NSU720925 OCO720925:OCQ720925 OMK720925:OMM720925 OWG720925:OWI720925 PGC720925:PGE720925 PPY720925:PQA720925 PZU720925:PZW720925 QJQ720925:QJS720925 QTM720925:QTO720925 RDI720925:RDK720925 RNE720925:RNG720925 RXA720925:RXC720925 SGW720925:SGY720925 SQS720925:SQU720925 TAO720925:TAQ720925 TKK720925:TKM720925 TUG720925:TUI720925 UEC720925:UEE720925 UNY720925:UOA720925 UXU720925:UXW720925 VHQ720925:VHS720925 VRM720925:VRO720925 WBI720925:WBK720925 WLE720925:WLG720925 WVA720925:WVC720925 IO786461:IQ786461 SK786461:SM786461 ACG786461:ACI786461 AMC786461:AME786461 AVY786461:AWA786461 BFU786461:BFW786461 BPQ786461:BPS786461 BZM786461:BZO786461 CJI786461:CJK786461 CTE786461:CTG786461 DDA786461:DDC786461 DMW786461:DMY786461 DWS786461:DWU786461 EGO786461:EGQ786461 EQK786461:EQM786461 FAG786461:FAI786461 FKC786461:FKE786461 FTY786461:FUA786461 GDU786461:GDW786461 GNQ786461:GNS786461 GXM786461:GXO786461 HHI786461:HHK786461 HRE786461:HRG786461 IBA786461:IBC786461 IKW786461:IKY786461 IUS786461:IUU786461 JEO786461:JEQ786461 JOK786461:JOM786461 JYG786461:JYI786461 KIC786461:KIE786461 KRY786461:KSA786461 LBU786461:LBW786461 LLQ786461:LLS786461 LVM786461:LVO786461 MFI786461:MFK786461 MPE786461:MPG786461 MZA786461:MZC786461 NIW786461:NIY786461 NSS786461:NSU786461 OCO786461:OCQ786461 OMK786461:OMM786461 OWG786461:OWI786461 PGC786461:PGE786461 PPY786461:PQA786461 PZU786461:PZW786461 QJQ786461:QJS786461 QTM786461:QTO786461 RDI786461:RDK786461 RNE786461:RNG786461 RXA786461:RXC786461 SGW786461:SGY786461 SQS786461:SQU786461 TAO786461:TAQ786461 TKK786461:TKM786461 TUG786461:TUI786461 UEC786461:UEE786461 UNY786461:UOA786461 UXU786461:UXW786461 VHQ786461:VHS786461 VRM786461:VRO786461 WBI786461:WBK786461 WLE786461:WLG786461 WVA786461:WVC786461 IO851997:IQ851997 SK851997:SM851997 ACG851997:ACI851997 AMC851997:AME851997 AVY851997:AWA851997 BFU851997:BFW851997 BPQ851997:BPS851997 BZM851997:BZO851997 CJI851997:CJK851997 CTE851997:CTG851997 DDA851997:DDC851997 DMW851997:DMY851997 DWS851997:DWU851997 EGO851997:EGQ851997 EQK851997:EQM851997 FAG851997:FAI851997 FKC851997:FKE851997 FTY851997:FUA851997 GDU851997:GDW851997 GNQ851997:GNS851997 GXM851997:GXO851997 HHI851997:HHK851997 HRE851997:HRG851997 IBA851997:IBC851997 IKW851997:IKY851997 IUS851997:IUU851997 JEO851997:JEQ851997 JOK851997:JOM851997 JYG851997:JYI851997 KIC851997:KIE851997 KRY851997:KSA851997 LBU851997:LBW851997 LLQ851997:LLS851997 LVM851997:LVO851997 MFI851997:MFK851997 MPE851997:MPG851997 MZA851997:MZC851997 NIW851997:NIY851997 NSS851997:NSU851997 OCO851997:OCQ851997 OMK851997:OMM851997 OWG851997:OWI851997 PGC851997:PGE851997 PPY851997:PQA851997 PZU851997:PZW851997 QJQ851997:QJS851997 QTM851997:QTO851997 RDI851997:RDK851997 RNE851997:RNG851997 RXA851997:RXC851997 SGW851997:SGY851997 SQS851997:SQU851997 TAO851997:TAQ851997 TKK851997:TKM851997 TUG851997:TUI851997 UEC851997:UEE851997 UNY851997:UOA851997 UXU851997:UXW851997 VHQ851997:VHS851997 VRM851997:VRO851997 WBI851997:WBK851997 WLE851997:WLG851997 WVA851997:WVC851997 IO917533:IQ917533 SK917533:SM917533 ACG917533:ACI917533 AMC917533:AME917533 AVY917533:AWA917533 BFU917533:BFW917533 BPQ917533:BPS917533 BZM917533:BZO917533 CJI917533:CJK917533 CTE917533:CTG917533 DDA917533:DDC917533 DMW917533:DMY917533 DWS917533:DWU917533 EGO917533:EGQ917533 EQK917533:EQM917533 FAG917533:FAI917533 FKC917533:FKE917533 FTY917533:FUA917533 GDU917533:GDW917533 GNQ917533:GNS917533 GXM917533:GXO917533 HHI917533:HHK917533 HRE917533:HRG917533 IBA917533:IBC917533 IKW917533:IKY917533 IUS917533:IUU917533 JEO917533:JEQ917533 JOK917533:JOM917533 JYG917533:JYI917533 KIC917533:KIE917533 KRY917533:KSA917533 LBU917533:LBW917533 LLQ917533:LLS917533 LVM917533:LVO917533 MFI917533:MFK917533 MPE917533:MPG917533 MZA917533:MZC917533 NIW917533:NIY917533 NSS917533:NSU917533 OCO917533:OCQ917533 OMK917533:OMM917533 OWG917533:OWI917533 PGC917533:PGE917533 PPY917533:PQA917533 PZU917533:PZW917533 QJQ917533:QJS917533 QTM917533:QTO917533 RDI917533:RDK917533 RNE917533:RNG917533 RXA917533:RXC917533 SGW917533:SGY917533 SQS917533:SQU917533 TAO917533:TAQ917533 TKK917533:TKM917533 TUG917533:TUI917533 UEC917533:UEE917533 UNY917533:UOA917533 UXU917533:UXW917533 VHQ917533:VHS917533 VRM917533:VRO917533 WBI917533:WBK917533 WLE917533:WLG917533 WVA917533:WVC917533 IO983069:IQ983069 SK983069:SM983069 ACG983069:ACI983069 AMC983069:AME983069 AVY983069:AWA983069 BFU983069:BFW983069 BPQ983069:BPS983069 BZM983069:BZO983069 CJI983069:CJK983069 CTE983069:CTG983069 DDA983069:DDC983069 DMW983069:DMY983069 DWS983069:DWU983069 EGO983069:EGQ983069 EQK983069:EQM983069 FAG983069:FAI983069 FKC983069:FKE983069 FTY983069:FUA983069 GDU983069:GDW983069 GNQ983069:GNS983069 GXM983069:GXO983069 HHI983069:HHK983069 HRE983069:HRG983069 IBA983069:IBC983069 IKW983069:IKY983069 IUS983069:IUU983069 JEO983069:JEQ983069 JOK983069:JOM983069 JYG983069:JYI983069 KIC983069:KIE983069 KRY983069:KSA983069 LBU983069:LBW983069 LLQ983069:LLS983069 LVM983069:LVO983069 MFI983069:MFK983069 MPE983069:MPG983069 MZA983069:MZC983069 NIW983069:NIY983069 NSS983069:NSU983069 OCO983069:OCQ983069 OMK983069:OMM983069 OWG983069:OWI983069 PGC983069:PGE983069 PPY983069:PQA983069 PZU983069:PZW983069 QJQ983069:QJS983069 QTM983069:QTO983069 RDI983069:RDK983069 RNE983069:RNG983069 RXA983069:RXC983069 SGW983069:SGY983069 SQS983069:SQU983069 TAO983069:TAQ983069 TKK983069:TKM983069 TUG983069:TUI983069 UEC983069:UEE983069 UNY983069:UOA983069 UXU983069:UXW983069 VHQ983069:VHS983069 VRM983069:VRO983069 WBI983069:WBK983069 WLE983069:WLG983069 WVA983069:WVC983069 IT65563:IV65564 SP65563:SR65564 ACL65563:ACN65564 AMH65563:AMJ65564 AWD65563:AWF65564 BFZ65563:BGB65564 BPV65563:BPX65564 BZR65563:BZT65564 CJN65563:CJP65564 CTJ65563:CTL65564 DDF65563:DDH65564 DNB65563:DND65564 DWX65563:DWZ65564 EGT65563:EGV65564 EQP65563:EQR65564 FAL65563:FAN65564 FKH65563:FKJ65564 FUD65563:FUF65564 GDZ65563:GEB65564 GNV65563:GNX65564 GXR65563:GXT65564 HHN65563:HHP65564 HRJ65563:HRL65564 IBF65563:IBH65564 ILB65563:ILD65564 IUX65563:IUZ65564 JET65563:JEV65564 JOP65563:JOR65564 JYL65563:JYN65564 KIH65563:KIJ65564 KSD65563:KSF65564 LBZ65563:LCB65564 LLV65563:LLX65564 LVR65563:LVT65564 MFN65563:MFP65564 MPJ65563:MPL65564 MZF65563:MZH65564 NJB65563:NJD65564 NSX65563:NSZ65564 OCT65563:OCV65564 OMP65563:OMR65564 OWL65563:OWN65564 PGH65563:PGJ65564 PQD65563:PQF65564 PZZ65563:QAB65564 QJV65563:QJX65564 QTR65563:QTT65564 RDN65563:RDP65564 RNJ65563:RNL65564 RXF65563:RXH65564 SHB65563:SHD65564 SQX65563:SQZ65564 TAT65563:TAV65564 TKP65563:TKR65564 TUL65563:TUN65564 UEH65563:UEJ65564 UOD65563:UOF65564 UXZ65563:UYB65564 VHV65563:VHX65564 VRR65563:VRT65564 WBN65563:WBP65564 WLJ65563:WLL65564 WVF65563:WVH65564 IT131099:IV131100 SP131099:SR131100 ACL131099:ACN131100 AMH131099:AMJ131100 AWD131099:AWF131100 BFZ131099:BGB131100 BPV131099:BPX131100 BZR131099:BZT131100 CJN131099:CJP131100 CTJ131099:CTL131100 DDF131099:DDH131100 DNB131099:DND131100 DWX131099:DWZ131100 EGT131099:EGV131100 EQP131099:EQR131100 FAL131099:FAN131100 FKH131099:FKJ131100 FUD131099:FUF131100 GDZ131099:GEB131100 GNV131099:GNX131100 GXR131099:GXT131100 HHN131099:HHP131100 HRJ131099:HRL131100 IBF131099:IBH131100 ILB131099:ILD131100 IUX131099:IUZ131100 JET131099:JEV131100 JOP131099:JOR131100 JYL131099:JYN131100 KIH131099:KIJ131100 KSD131099:KSF131100 LBZ131099:LCB131100 LLV131099:LLX131100 LVR131099:LVT131100 MFN131099:MFP131100 MPJ131099:MPL131100 MZF131099:MZH131100 NJB131099:NJD131100 NSX131099:NSZ131100 OCT131099:OCV131100 OMP131099:OMR131100 OWL131099:OWN131100 PGH131099:PGJ131100 PQD131099:PQF131100 PZZ131099:QAB131100 QJV131099:QJX131100 QTR131099:QTT131100 RDN131099:RDP131100 RNJ131099:RNL131100 RXF131099:RXH131100 SHB131099:SHD131100 SQX131099:SQZ131100 TAT131099:TAV131100 TKP131099:TKR131100 TUL131099:TUN131100 UEH131099:UEJ131100 UOD131099:UOF131100 UXZ131099:UYB131100 VHV131099:VHX131100 VRR131099:VRT131100 WBN131099:WBP131100 WLJ131099:WLL131100 WVF131099:WVH131100 IT196635:IV196636 SP196635:SR196636 ACL196635:ACN196636 AMH196635:AMJ196636 AWD196635:AWF196636 BFZ196635:BGB196636 BPV196635:BPX196636 BZR196635:BZT196636 CJN196635:CJP196636 CTJ196635:CTL196636 DDF196635:DDH196636 DNB196635:DND196636 DWX196635:DWZ196636 EGT196635:EGV196636 EQP196635:EQR196636 FAL196635:FAN196636 FKH196635:FKJ196636 FUD196635:FUF196636 GDZ196635:GEB196636 GNV196635:GNX196636 GXR196635:GXT196636 HHN196635:HHP196636 HRJ196635:HRL196636 IBF196635:IBH196636 ILB196635:ILD196636 IUX196635:IUZ196636 JET196635:JEV196636 JOP196635:JOR196636 JYL196635:JYN196636 KIH196635:KIJ196636 KSD196635:KSF196636 LBZ196635:LCB196636 LLV196635:LLX196636 LVR196635:LVT196636 MFN196635:MFP196636 MPJ196635:MPL196636 MZF196635:MZH196636 NJB196635:NJD196636 NSX196635:NSZ196636 OCT196635:OCV196636 OMP196635:OMR196636 OWL196635:OWN196636 PGH196635:PGJ196636 PQD196635:PQF196636 PZZ196635:QAB196636 QJV196635:QJX196636 QTR196635:QTT196636 RDN196635:RDP196636 RNJ196635:RNL196636 RXF196635:RXH196636 SHB196635:SHD196636 SQX196635:SQZ196636 TAT196635:TAV196636 TKP196635:TKR196636 TUL196635:TUN196636 UEH196635:UEJ196636 UOD196635:UOF196636 UXZ196635:UYB196636 VHV196635:VHX196636 VRR196635:VRT196636 WBN196635:WBP196636 WLJ196635:WLL196636 WVF196635:WVH196636 IT262171:IV262172 SP262171:SR262172 ACL262171:ACN262172 AMH262171:AMJ262172 AWD262171:AWF262172 BFZ262171:BGB262172 BPV262171:BPX262172 BZR262171:BZT262172 CJN262171:CJP262172 CTJ262171:CTL262172 DDF262171:DDH262172 DNB262171:DND262172 DWX262171:DWZ262172 EGT262171:EGV262172 EQP262171:EQR262172 FAL262171:FAN262172 FKH262171:FKJ262172 FUD262171:FUF262172 GDZ262171:GEB262172 GNV262171:GNX262172 GXR262171:GXT262172 HHN262171:HHP262172 HRJ262171:HRL262172 IBF262171:IBH262172 ILB262171:ILD262172 IUX262171:IUZ262172 JET262171:JEV262172 JOP262171:JOR262172 JYL262171:JYN262172 KIH262171:KIJ262172 KSD262171:KSF262172 LBZ262171:LCB262172 LLV262171:LLX262172 LVR262171:LVT262172 MFN262171:MFP262172 MPJ262171:MPL262172 MZF262171:MZH262172 NJB262171:NJD262172 NSX262171:NSZ262172 OCT262171:OCV262172 OMP262171:OMR262172 OWL262171:OWN262172 PGH262171:PGJ262172 PQD262171:PQF262172 PZZ262171:QAB262172 QJV262171:QJX262172 QTR262171:QTT262172 RDN262171:RDP262172 RNJ262171:RNL262172 RXF262171:RXH262172 SHB262171:SHD262172 SQX262171:SQZ262172 TAT262171:TAV262172 TKP262171:TKR262172 TUL262171:TUN262172 UEH262171:UEJ262172 UOD262171:UOF262172 UXZ262171:UYB262172 VHV262171:VHX262172 VRR262171:VRT262172 WBN262171:WBP262172 WLJ262171:WLL262172 WVF262171:WVH262172 IT327707:IV327708 SP327707:SR327708 ACL327707:ACN327708 AMH327707:AMJ327708 AWD327707:AWF327708 BFZ327707:BGB327708 BPV327707:BPX327708 BZR327707:BZT327708 CJN327707:CJP327708 CTJ327707:CTL327708 DDF327707:DDH327708 DNB327707:DND327708 DWX327707:DWZ327708 EGT327707:EGV327708 EQP327707:EQR327708 FAL327707:FAN327708 FKH327707:FKJ327708 FUD327707:FUF327708 GDZ327707:GEB327708 GNV327707:GNX327708 GXR327707:GXT327708 HHN327707:HHP327708 HRJ327707:HRL327708 IBF327707:IBH327708 ILB327707:ILD327708 IUX327707:IUZ327708 JET327707:JEV327708 JOP327707:JOR327708 JYL327707:JYN327708 KIH327707:KIJ327708 KSD327707:KSF327708 LBZ327707:LCB327708 LLV327707:LLX327708 LVR327707:LVT327708 MFN327707:MFP327708 MPJ327707:MPL327708 MZF327707:MZH327708 NJB327707:NJD327708 NSX327707:NSZ327708 OCT327707:OCV327708 OMP327707:OMR327708 OWL327707:OWN327708 PGH327707:PGJ327708 PQD327707:PQF327708 PZZ327707:QAB327708 QJV327707:QJX327708 QTR327707:QTT327708 RDN327707:RDP327708 RNJ327707:RNL327708 RXF327707:RXH327708 SHB327707:SHD327708 SQX327707:SQZ327708 TAT327707:TAV327708 TKP327707:TKR327708 TUL327707:TUN327708 UEH327707:UEJ327708 UOD327707:UOF327708 UXZ327707:UYB327708 VHV327707:VHX327708 VRR327707:VRT327708 WBN327707:WBP327708 WLJ327707:WLL327708 WVF327707:WVH327708 IT393243:IV393244 SP393243:SR393244 ACL393243:ACN393244 AMH393243:AMJ393244 AWD393243:AWF393244 BFZ393243:BGB393244 BPV393243:BPX393244 BZR393243:BZT393244 CJN393243:CJP393244 CTJ393243:CTL393244 DDF393243:DDH393244 DNB393243:DND393244 DWX393243:DWZ393244 EGT393243:EGV393244 EQP393243:EQR393244 FAL393243:FAN393244 FKH393243:FKJ393244 FUD393243:FUF393244 GDZ393243:GEB393244 GNV393243:GNX393244 GXR393243:GXT393244 HHN393243:HHP393244 HRJ393243:HRL393244 IBF393243:IBH393244 ILB393243:ILD393244 IUX393243:IUZ393244 JET393243:JEV393244 JOP393243:JOR393244 JYL393243:JYN393244 KIH393243:KIJ393244 KSD393243:KSF393244 LBZ393243:LCB393244 LLV393243:LLX393244 LVR393243:LVT393244 MFN393243:MFP393244 MPJ393243:MPL393244 MZF393243:MZH393244 NJB393243:NJD393244 NSX393243:NSZ393244 OCT393243:OCV393244 OMP393243:OMR393244 OWL393243:OWN393244 PGH393243:PGJ393244 PQD393243:PQF393244 PZZ393243:QAB393244 QJV393243:QJX393244 QTR393243:QTT393244 RDN393243:RDP393244 RNJ393243:RNL393244 RXF393243:RXH393244 SHB393243:SHD393244 SQX393243:SQZ393244 TAT393243:TAV393244 TKP393243:TKR393244 TUL393243:TUN393244 UEH393243:UEJ393244 UOD393243:UOF393244 UXZ393243:UYB393244 VHV393243:VHX393244 VRR393243:VRT393244 WBN393243:WBP393244 WLJ393243:WLL393244 WVF393243:WVH393244 IT458779:IV458780 SP458779:SR458780 ACL458779:ACN458780 AMH458779:AMJ458780 AWD458779:AWF458780 BFZ458779:BGB458780 BPV458779:BPX458780 BZR458779:BZT458780 CJN458779:CJP458780 CTJ458779:CTL458780 DDF458779:DDH458780 DNB458779:DND458780 DWX458779:DWZ458780 EGT458779:EGV458780 EQP458779:EQR458780 FAL458779:FAN458780 FKH458779:FKJ458780 FUD458779:FUF458780 GDZ458779:GEB458780 GNV458779:GNX458780 GXR458779:GXT458780 HHN458779:HHP458780 HRJ458779:HRL458780 IBF458779:IBH458780 ILB458779:ILD458780 IUX458779:IUZ458780 JET458779:JEV458780 JOP458779:JOR458780 JYL458779:JYN458780 KIH458779:KIJ458780 KSD458779:KSF458780 LBZ458779:LCB458780 LLV458779:LLX458780 LVR458779:LVT458780 MFN458779:MFP458780 MPJ458779:MPL458780 MZF458779:MZH458780 NJB458779:NJD458780 NSX458779:NSZ458780 OCT458779:OCV458780 OMP458779:OMR458780 OWL458779:OWN458780 PGH458779:PGJ458780 PQD458779:PQF458780 PZZ458779:QAB458780 QJV458779:QJX458780 QTR458779:QTT458780 RDN458779:RDP458780 RNJ458779:RNL458780 RXF458779:RXH458780 SHB458779:SHD458780 SQX458779:SQZ458780 TAT458779:TAV458780 TKP458779:TKR458780 TUL458779:TUN458780 UEH458779:UEJ458780 UOD458779:UOF458780 UXZ458779:UYB458780 VHV458779:VHX458780 VRR458779:VRT458780 WBN458779:WBP458780 WLJ458779:WLL458780 WVF458779:WVH458780 IT524315:IV524316 SP524315:SR524316 ACL524315:ACN524316 AMH524315:AMJ524316 AWD524315:AWF524316 BFZ524315:BGB524316 BPV524315:BPX524316 BZR524315:BZT524316 CJN524315:CJP524316 CTJ524315:CTL524316 DDF524315:DDH524316 DNB524315:DND524316 DWX524315:DWZ524316 EGT524315:EGV524316 EQP524315:EQR524316 FAL524315:FAN524316 FKH524315:FKJ524316 FUD524315:FUF524316 GDZ524315:GEB524316 GNV524315:GNX524316 GXR524315:GXT524316 HHN524315:HHP524316 HRJ524315:HRL524316 IBF524315:IBH524316 ILB524315:ILD524316 IUX524315:IUZ524316 JET524315:JEV524316 JOP524315:JOR524316 JYL524315:JYN524316 KIH524315:KIJ524316 KSD524315:KSF524316 LBZ524315:LCB524316 LLV524315:LLX524316 LVR524315:LVT524316 MFN524315:MFP524316 MPJ524315:MPL524316 MZF524315:MZH524316 NJB524315:NJD524316 NSX524315:NSZ524316 OCT524315:OCV524316 OMP524315:OMR524316 OWL524315:OWN524316 PGH524315:PGJ524316 PQD524315:PQF524316 PZZ524315:QAB524316 QJV524315:QJX524316 QTR524315:QTT524316 RDN524315:RDP524316 RNJ524315:RNL524316 RXF524315:RXH524316 SHB524315:SHD524316 SQX524315:SQZ524316 TAT524315:TAV524316 TKP524315:TKR524316 TUL524315:TUN524316 UEH524315:UEJ524316 UOD524315:UOF524316 UXZ524315:UYB524316 VHV524315:VHX524316 VRR524315:VRT524316 WBN524315:WBP524316 WLJ524315:WLL524316 WVF524315:WVH524316 IT589851:IV589852 SP589851:SR589852 ACL589851:ACN589852 AMH589851:AMJ589852 AWD589851:AWF589852 BFZ589851:BGB589852 BPV589851:BPX589852 BZR589851:BZT589852 CJN589851:CJP589852 CTJ589851:CTL589852 DDF589851:DDH589852 DNB589851:DND589852 DWX589851:DWZ589852 EGT589851:EGV589852 EQP589851:EQR589852 FAL589851:FAN589852 FKH589851:FKJ589852 FUD589851:FUF589852 GDZ589851:GEB589852 GNV589851:GNX589852 GXR589851:GXT589852 HHN589851:HHP589852 HRJ589851:HRL589852 IBF589851:IBH589852 ILB589851:ILD589852 IUX589851:IUZ589852 JET589851:JEV589852 JOP589851:JOR589852 JYL589851:JYN589852 KIH589851:KIJ589852 KSD589851:KSF589852 LBZ589851:LCB589852 LLV589851:LLX589852 LVR589851:LVT589852 MFN589851:MFP589852 MPJ589851:MPL589852 MZF589851:MZH589852 NJB589851:NJD589852 NSX589851:NSZ589852 OCT589851:OCV589852 OMP589851:OMR589852 OWL589851:OWN589852 PGH589851:PGJ589852 PQD589851:PQF589852 PZZ589851:QAB589852 QJV589851:QJX589852 QTR589851:QTT589852 RDN589851:RDP589852 RNJ589851:RNL589852 RXF589851:RXH589852 SHB589851:SHD589852 SQX589851:SQZ589852 TAT589851:TAV589852 TKP589851:TKR589852 TUL589851:TUN589852 UEH589851:UEJ589852 UOD589851:UOF589852 UXZ589851:UYB589852 VHV589851:VHX589852 VRR589851:VRT589852 WBN589851:WBP589852 WLJ589851:WLL589852 WVF589851:WVH589852 IT655387:IV655388 SP655387:SR655388 ACL655387:ACN655388 AMH655387:AMJ655388 AWD655387:AWF655388 BFZ655387:BGB655388 BPV655387:BPX655388 BZR655387:BZT655388 CJN655387:CJP655388 CTJ655387:CTL655388 DDF655387:DDH655388 DNB655387:DND655388 DWX655387:DWZ655388 EGT655387:EGV655388 EQP655387:EQR655388 FAL655387:FAN655388 FKH655387:FKJ655388 FUD655387:FUF655388 GDZ655387:GEB655388 GNV655387:GNX655388 GXR655387:GXT655388 HHN655387:HHP655388 HRJ655387:HRL655388 IBF655387:IBH655388 ILB655387:ILD655388 IUX655387:IUZ655388 JET655387:JEV655388 JOP655387:JOR655388 JYL655387:JYN655388 KIH655387:KIJ655388 KSD655387:KSF655388 LBZ655387:LCB655388 LLV655387:LLX655388 LVR655387:LVT655388 MFN655387:MFP655388 MPJ655387:MPL655388 MZF655387:MZH655388 NJB655387:NJD655388 NSX655387:NSZ655388 OCT655387:OCV655388 OMP655387:OMR655388 OWL655387:OWN655388 PGH655387:PGJ655388 PQD655387:PQF655388 PZZ655387:QAB655388 QJV655387:QJX655388 QTR655387:QTT655388 RDN655387:RDP655388 RNJ655387:RNL655388 RXF655387:RXH655388 SHB655387:SHD655388 SQX655387:SQZ655388 TAT655387:TAV655388 TKP655387:TKR655388 TUL655387:TUN655388 UEH655387:UEJ655388 UOD655387:UOF655388 UXZ655387:UYB655388 VHV655387:VHX655388 VRR655387:VRT655388 WBN655387:WBP655388 WLJ655387:WLL655388 WVF655387:WVH655388 IT720923:IV720924 SP720923:SR720924 ACL720923:ACN720924 AMH720923:AMJ720924 AWD720923:AWF720924 BFZ720923:BGB720924 BPV720923:BPX720924 BZR720923:BZT720924 CJN720923:CJP720924 CTJ720923:CTL720924 DDF720923:DDH720924 DNB720923:DND720924 DWX720923:DWZ720924 EGT720923:EGV720924 EQP720923:EQR720924 FAL720923:FAN720924 FKH720923:FKJ720924 FUD720923:FUF720924 GDZ720923:GEB720924 GNV720923:GNX720924 GXR720923:GXT720924 HHN720923:HHP720924 HRJ720923:HRL720924 IBF720923:IBH720924 ILB720923:ILD720924 IUX720923:IUZ720924 JET720923:JEV720924 JOP720923:JOR720924 JYL720923:JYN720924 KIH720923:KIJ720924 KSD720923:KSF720924 LBZ720923:LCB720924 LLV720923:LLX720924 LVR720923:LVT720924 MFN720923:MFP720924 MPJ720923:MPL720924 MZF720923:MZH720924 NJB720923:NJD720924 NSX720923:NSZ720924 OCT720923:OCV720924 OMP720923:OMR720924 OWL720923:OWN720924 PGH720923:PGJ720924 PQD720923:PQF720924 PZZ720923:QAB720924 QJV720923:QJX720924 QTR720923:QTT720924 RDN720923:RDP720924 RNJ720923:RNL720924 RXF720923:RXH720924 SHB720923:SHD720924 SQX720923:SQZ720924 TAT720923:TAV720924 TKP720923:TKR720924 TUL720923:TUN720924 UEH720923:UEJ720924 UOD720923:UOF720924 UXZ720923:UYB720924 VHV720923:VHX720924 VRR720923:VRT720924 WBN720923:WBP720924 WLJ720923:WLL720924 WVF720923:WVH720924 IT786459:IV786460 SP786459:SR786460 ACL786459:ACN786460 AMH786459:AMJ786460 AWD786459:AWF786460 BFZ786459:BGB786460 BPV786459:BPX786460 BZR786459:BZT786460 CJN786459:CJP786460 CTJ786459:CTL786460 DDF786459:DDH786460 DNB786459:DND786460 DWX786459:DWZ786460 EGT786459:EGV786460 EQP786459:EQR786460 FAL786459:FAN786460 FKH786459:FKJ786460 FUD786459:FUF786460 GDZ786459:GEB786460 GNV786459:GNX786460 GXR786459:GXT786460 HHN786459:HHP786460 HRJ786459:HRL786460 IBF786459:IBH786460 ILB786459:ILD786460 IUX786459:IUZ786460 JET786459:JEV786460 JOP786459:JOR786460 JYL786459:JYN786460 KIH786459:KIJ786460 KSD786459:KSF786460 LBZ786459:LCB786460 LLV786459:LLX786460 LVR786459:LVT786460 MFN786459:MFP786460 MPJ786459:MPL786460 MZF786459:MZH786460 NJB786459:NJD786460 NSX786459:NSZ786460 OCT786459:OCV786460 OMP786459:OMR786460 OWL786459:OWN786460 PGH786459:PGJ786460 PQD786459:PQF786460 PZZ786459:QAB786460 QJV786459:QJX786460 QTR786459:QTT786460 RDN786459:RDP786460 RNJ786459:RNL786460 RXF786459:RXH786460 SHB786459:SHD786460 SQX786459:SQZ786460 TAT786459:TAV786460 TKP786459:TKR786460 TUL786459:TUN786460 UEH786459:UEJ786460 UOD786459:UOF786460 UXZ786459:UYB786460 VHV786459:VHX786460 VRR786459:VRT786460 WBN786459:WBP786460 WLJ786459:WLL786460 WVF786459:WVH786460 IT851995:IV851996 SP851995:SR851996 ACL851995:ACN851996 AMH851995:AMJ851996 AWD851995:AWF851996 BFZ851995:BGB851996 BPV851995:BPX851996 BZR851995:BZT851996 CJN851995:CJP851996 CTJ851995:CTL851996 DDF851995:DDH851996 DNB851995:DND851996 DWX851995:DWZ851996 EGT851995:EGV851996 EQP851995:EQR851996 FAL851995:FAN851996 FKH851995:FKJ851996 FUD851995:FUF851996 GDZ851995:GEB851996 GNV851995:GNX851996 GXR851995:GXT851996 HHN851995:HHP851996 HRJ851995:HRL851996 IBF851995:IBH851996 ILB851995:ILD851996 IUX851995:IUZ851996 JET851995:JEV851996 JOP851995:JOR851996 JYL851995:JYN851996 KIH851995:KIJ851996 KSD851995:KSF851996 LBZ851995:LCB851996 LLV851995:LLX851996 LVR851995:LVT851996 MFN851995:MFP851996 MPJ851995:MPL851996 MZF851995:MZH851996 NJB851995:NJD851996 NSX851995:NSZ851996 OCT851995:OCV851996 OMP851995:OMR851996 OWL851995:OWN851996 PGH851995:PGJ851996 PQD851995:PQF851996 PZZ851995:QAB851996 QJV851995:QJX851996 QTR851995:QTT851996 RDN851995:RDP851996 RNJ851995:RNL851996 RXF851995:RXH851996 SHB851995:SHD851996 SQX851995:SQZ851996 TAT851995:TAV851996 TKP851995:TKR851996 TUL851995:TUN851996 UEH851995:UEJ851996 UOD851995:UOF851996 UXZ851995:UYB851996 VHV851995:VHX851996 VRR851995:VRT851996 WBN851995:WBP851996 WLJ851995:WLL851996 WVF851995:WVH851996 IT917531:IV917532 SP917531:SR917532 ACL917531:ACN917532 AMH917531:AMJ917532 AWD917531:AWF917532 BFZ917531:BGB917532 BPV917531:BPX917532 BZR917531:BZT917532 CJN917531:CJP917532 CTJ917531:CTL917532 DDF917531:DDH917532 DNB917531:DND917532 DWX917531:DWZ917532 EGT917531:EGV917532 EQP917531:EQR917532 FAL917531:FAN917532 FKH917531:FKJ917532 FUD917531:FUF917532 GDZ917531:GEB917532 GNV917531:GNX917532 GXR917531:GXT917532 HHN917531:HHP917532 HRJ917531:HRL917532 IBF917531:IBH917532 ILB917531:ILD917532 IUX917531:IUZ917532 JET917531:JEV917532 JOP917531:JOR917532 JYL917531:JYN917532 KIH917531:KIJ917532 KSD917531:KSF917532 LBZ917531:LCB917532 LLV917531:LLX917532 LVR917531:LVT917532 MFN917531:MFP917532 MPJ917531:MPL917532 MZF917531:MZH917532 NJB917531:NJD917532 NSX917531:NSZ917532 OCT917531:OCV917532 OMP917531:OMR917532 OWL917531:OWN917532 PGH917531:PGJ917532 PQD917531:PQF917532 PZZ917531:QAB917532 QJV917531:QJX917532 QTR917531:QTT917532 RDN917531:RDP917532 RNJ917531:RNL917532 RXF917531:RXH917532 SHB917531:SHD917532 SQX917531:SQZ917532 TAT917531:TAV917532 TKP917531:TKR917532 TUL917531:TUN917532 UEH917531:UEJ917532 UOD917531:UOF917532 UXZ917531:UYB917532 VHV917531:VHX917532 VRR917531:VRT917532 WBN917531:WBP917532 WLJ917531:WLL917532 WVF917531:WVH917532 IT983067:IV983068 SP983067:SR983068 ACL983067:ACN983068 AMH983067:AMJ983068 AWD983067:AWF983068 BFZ983067:BGB983068 BPV983067:BPX983068 BZR983067:BZT983068 CJN983067:CJP983068 CTJ983067:CTL983068 DDF983067:DDH983068 DNB983067:DND983068 DWX983067:DWZ983068 EGT983067:EGV983068 EQP983067:EQR983068 FAL983067:FAN983068 FKH983067:FKJ983068 FUD983067:FUF983068 GDZ983067:GEB983068 GNV983067:GNX983068 GXR983067:GXT983068 HHN983067:HHP983068 HRJ983067:HRL983068 IBF983067:IBH983068 ILB983067:ILD983068 IUX983067:IUZ983068 JET983067:JEV983068 JOP983067:JOR983068 JYL983067:JYN983068 KIH983067:KIJ983068 KSD983067:KSF983068 LBZ983067:LCB983068 LLV983067:LLX983068 LVR983067:LVT983068 MFN983067:MFP983068 MPJ983067:MPL983068 MZF983067:MZH983068 NJB983067:NJD983068 NSX983067:NSZ983068 OCT983067:OCV983068 OMP983067:OMR983068 OWL983067:OWN983068 PGH983067:PGJ983068 PQD983067:PQF983068 PZZ983067:QAB983068 QJV983067:QJX983068 QTR983067:QTT983068 RDN983067:RDP983068 RNJ983067:RNL983068 RXF983067:RXH983068 SHB983067:SHD983068 SQX983067:SQZ983068 TAT983067:TAV983068 TKP983067:TKR983068 TUL983067:TUN983068 UEH983067:UEJ983068 UOD983067:UOF983068 UXZ983067:UYB983068 VHV983067:VHX983068 VRR983067:VRT983068 WBN983067:WBP983068 WLJ983067:WLL983068 WVF983067:WVH983068 O65526 HZ65526 RV65526 ABR65526 ALN65526 AVJ65526 BFF65526 BPB65526 BYX65526 CIT65526 CSP65526 DCL65526 DMH65526 DWD65526 EFZ65526 EPV65526 EZR65526 FJN65526 FTJ65526 GDF65526 GNB65526 GWX65526 HGT65526 HQP65526 IAL65526 IKH65526 IUD65526 JDZ65526 JNV65526 JXR65526 KHN65526 KRJ65526 LBF65526 LLB65526 LUX65526 MET65526 MOP65526 MYL65526 NIH65526 NSD65526 OBZ65526 OLV65526 OVR65526 PFN65526 PPJ65526 PZF65526 QJB65526 QSX65526 RCT65526 RMP65526 RWL65526 SGH65526 SQD65526 SZZ65526 TJV65526 TTR65526 UDN65526 UNJ65526 UXF65526 VHB65526 VQX65526 WAT65526 WKP65526 WUL65526 O131062 HZ131062 RV131062 ABR131062 ALN131062 AVJ131062 BFF131062 BPB131062 BYX131062 CIT131062 CSP131062 DCL131062 DMH131062 DWD131062 EFZ131062 EPV131062 EZR131062 FJN131062 FTJ131062 GDF131062 GNB131062 GWX131062 HGT131062 HQP131062 IAL131062 IKH131062 IUD131062 JDZ131062 JNV131062 JXR131062 KHN131062 KRJ131062 LBF131062 LLB131062 LUX131062 MET131062 MOP131062 MYL131062 NIH131062 NSD131062 OBZ131062 OLV131062 OVR131062 PFN131062 PPJ131062 PZF131062 QJB131062 QSX131062 RCT131062 RMP131062 RWL131062 SGH131062 SQD131062 SZZ131062 TJV131062 TTR131062 UDN131062 UNJ131062 UXF131062 VHB131062 VQX131062 WAT131062 WKP131062 WUL131062 O196598 HZ196598 RV196598 ABR196598 ALN196598 AVJ196598 BFF196598 BPB196598 BYX196598 CIT196598 CSP196598 DCL196598 DMH196598 DWD196598 EFZ196598 EPV196598 EZR196598 FJN196598 FTJ196598 GDF196598 GNB196598 GWX196598 HGT196598 HQP196598 IAL196598 IKH196598 IUD196598 JDZ196598 JNV196598 JXR196598 KHN196598 KRJ196598 LBF196598 LLB196598 LUX196598 MET196598 MOP196598 MYL196598 NIH196598 NSD196598 OBZ196598 OLV196598 OVR196598 PFN196598 PPJ196598 PZF196598 QJB196598 QSX196598 RCT196598 RMP196598 RWL196598 SGH196598 SQD196598 SZZ196598 TJV196598 TTR196598 UDN196598 UNJ196598 UXF196598 VHB196598 VQX196598 WAT196598 WKP196598 WUL196598 O262134 HZ262134 RV262134 ABR262134 ALN262134 AVJ262134 BFF262134 BPB262134 BYX262134 CIT262134 CSP262134 DCL262134 DMH262134 DWD262134 EFZ262134 EPV262134 EZR262134 FJN262134 FTJ262134 GDF262134 GNB262134 GWX262134 HGT262134 HQP262134 IAL262134 IKH262134 IUD262134 JDZ262134 JNV262134 JXR262134 KHN262134 KRJ262134 LBF262134 LLB262134 LUX262134 MET262134 MOP262134 MYL262134 NIH262134 NSD262134 OBZ262134 OLV262134 OVR262134 PFN262134 PPJ262134 PZF262134 QJB262134 QSX262134 RCT262134 RMP262134 RWL262134 SGH262134 SQD262134 SZZ262134 TJV262134 TTR262134 UDN262134 UNJ262134 UXF262134 VHB262134 VQX262134 WAT262134 WKP262134 WUL262134 O327670 HZ327670 RV327670 ABR327670 ALN327670 AVJ327670 BFF327670 BPB327670 BYX327670 CIT327670 CSP327670 DCL327670 DMH327670 DWD327670 EFZ327670 EPV327670 EZR327670 FJN327670 FTJ327670 GDF327670 GNB327670 GWX327670 HGT327670 HQP327670 IAL327670 IKH327670 IUD327670 JDZ327670 JNV327670 JXR327670 KHN327670 KRJ327670 LBF327670 LLB327670 LUX327670 MET327670 MOP327670 MYL327670 NIH327670 NSD327670 OBZ327670 OLV327670 OVR327670 PFN327670 PPJ327670 PZF327670 QJB327670 QSX327670 RCT327670 RMP327670 RWL327670 SGH327670 SQD327670 SZZ327670 TJV327670 TTR327670 UDN327670 UNJ327670 UXF327670 VHB327670 VQX327670 WAT327670 WKP327670 WUL327670 O393206 HZ393206 RV393206 ABR393206 ALN393206 AVJ393206 BFF393206 BPB393206 BYX393206 CIT393206 CSP393206 DCL393206 DMH393206 DWD393206 EFZ393206 EPV393206 EZR393206 FJN393206 FTJ393206 GDF393206 GNB393206 GWX393206 HGT393206 HQP393206 IAL393206 IKH393206 IUD393206 JDZ393206 JNV393206 JXR393206 KHN393206 KRJ393206 LBF393206 LLB393206 LUX393206 MET393206 MOP393206 MYL393206 NIH393206 NSD393206 OBZ393206 OLV393206 OVR393206 PFN393206 PPJ393206 PZF393206 QJB393206 QSX393206 RCT393206 RMP393206 RWL393206 SGH393206 SQD393206 SZZ393206 TJV393206 TTR393206 UDN393206 UNJ393206 UXF393206 VHB393206 VQX393206 WAT393206 WKP393206 WUL393206 O458742 HZ458742 RV458742 ABR458742 ALN458742 AVJ458742 BFF458742 BPB458742 BYX458742 CIT458742 CSP458742 DCL458742 DMH458742 DWD458742 EFZ458742 EPV458742 EZR458742 FJN458742 FTJ458742 GDF458742 GNB458742 GWX458742 HGT458742 HQP458742 IAL458742 IKH458742 IUD458742 JDZ458742 JNV458742 JXR458742 KHN458742 KRJ458742 LBF458742 LLB458742 LUX458742 MET458742 MOP458742 MYL458742 NIH458742 NSD458742 OBZ458742 OLV458742 OVR458742 PFN458742 PPJ458742 PZF458742 QJB458742 QSX458742 RCT458742 RMP458742 RWL458742 SGH458742 SQD458742 SZZ458742 TJV458742 TTR458742 UDN458742 UNJ458742 UXF458742 VHB458742 VQX458742 WAT458742 WKP458742 WUL458742 O524278 HZ524278 RV524278 ABR524278 ALN524278 AVJ524278 BFF524278 BPB524278 BYX524278 CIT524278 CSP524278 DCL524278 DMH524278 DWD524278 EFZ524278 EPV524278 EZR524278 FJN524278 FTJ524278 GDF524278 GNB524278 GWX524278 HGT524278 HQP524278 IAL524278 IKH524278 IUD524278 JDZ524278 JNV524278 JXR524278 KHN524278 KRJ524278 LBF524278 LLB524278 LUX524278 MET524278 MOP524278 MYL524278 NIH524278 NSD524278 OBZ524278 OLV524278 OVR524278 PFN524278 PPJ524278 PZF524278 QJB524278 QSX524278 RCT524278 RMP524278 RWL524278 SGH524278 SQD524278 SZZ524278 TJV524278 TTR524278 UDN524278 UNJ524278 UXF524278 VHB524278 VQX524278 WAT524278 WKP524278 WUL524278 O589814 HZ589814 RV589814 ABR589814 ALN589814 AVJ589814 BFF589814 BPB589814 BYX589814 CIT589814 CSP589814 DCL589814 DMH589814 DWD589814 EFZ589814 EPV589814 EZR589814 FJN589814 FTJ589814 GDF589814 GNB589814 GWX589814 HGT589814 HQP589814 IAL589814 IKH589814 IUD589814 JDZ589814 JNV589814 JXR589814 KHN589814 KRJ589814 LBF589814 LLB589814 LUX589814 MET589814 MOP589814 MYL589814 NIH589814 NSD589814 OBZ589814 OLV589814 OVR589814 PFN589814 PPJ589814 PZF589814 QJB589814 QSX589814 RCT589814 RMP589814 RWL589814 SGH589814 SQD589814 SZZ589814 TJV589814 TTR589814 UDN589814 UNJ589814 UXF589814 VHB589814 VQX589814 WAT589814 WKP589814 WUL589814 O655350 HZ655350 RV655350 ABR655350 ALN655350 AVJ655350 BFF655350 BPB655350 BYX655350 CIT655350 CSP655350 DCL655350 DMH655350 DWD655350 EFZ655350 EPV655350 EZR655350 FJN655350 FTJ655350 GDF655350 GNB655350 GWX655350 HGT655350 HQP655350 IAL655350 IKH655350 IUD655350 JDZ655350 JNV655350 JXR655350 KHN655350 KRJ655350 LBF655350 LLB655350 LUX655350 MET655350 MOP655350 MYL655350 NIH655350 NSD655350 OBZ655350 OLV655350 OVR655350 PFN655350 PPJ655350 PZF655350 QJB655350 QSX655350 RCT655350 RMP655350 RWL655350 SGH655350 SQD655350 SZZ655350 TJV655350 TTR655350 UDN655350 UNJ655350 UXF655350 VHB655350 VQX655350 WAT655350 WKP655350 WUL655350 O720886 HZ720886 RV720886 ABR720886 ALN720886 AVJ720886 BFF720886 BPB720886 BYX720886 CIT720886 CSP720886 DCL720886 DMH720886 DWD720886 EFZ720886 EPV720886 EZR720886 FJN720886 FTJ720886 GDF720886 GNB720886 GWX720886 HGT720886 HQP720886 IAL720886 IKH720886 IUD720886 JDZ720886 JNV720886 JXR720886 KHN720886 KRJ720886 LBF720886 LLB720886 LUX720886 MET720886 MOP720886 MYL720886 NIH720886 NSD720886 OBZ720886 OLV720886 OVR720886 PFN720886 PPJ720886 PZF720886 QJB720886 QSX720886 RCT720886 RMP720886 RWL720886 SGH720886 SQD720886 SZZ720886 TJV720886 TTR720886 UDN720886 UNJ720886 UXF720886 VHB720886 VQX720886 WAT720886 WKP720886 WUL720886 O786422 HZ786422 RV786422 ABR786422 ALN786422 AVJ786422 BFF786422 BPB786422 BYX786422 CIT786422 CSP786422 DCL786422 DMH786422 DWD786422 EFZ786422 EPV786422 EZR786422 FJN786422 FTJ786422 GDF786422 GNB786422 GWX786422 HGT786422 HQP786422 IAL786422 IKH786422 IUD786422 JDZ786422 JNV786422 JXR786422 KHN786422 KRJ786422 LBF786422 LLB786422 LUX786422 MET786422 MOP786422 MYL786422 NIH786422 NSD786422 OBZ786422 OLV786422 OVR786422 PFN786422 PPJ786422 PZF786422 QJB786422 QSX786422 RCT786422 RMP786422 RWL786422 SGH786422 SQD786422 SZZ786422 TJV786422 TTR786422 UDN786422 UNJ786422 UXF786422 VHB786422 VQX786422 WAT786422 WKP786422 WUL786422 O851958 HZ851958 RV851958 ABR851958 ALN851958 AVJ851958 BFF851958 BPB851958 BYX851958 CIT851958 CSP851958 DCL851958 DMH851958 DWD851958 EFZ851958 EPV851958 EZR851958 FJN851958 FTJ851958 GDF851958 GNB851958 GWX851958 HGT851958 HQP851958 IAL851958 IKH851958 IUD851958 JDZ851958 JNV851958 JXR851958 KHN851958 KRJ851958 LBF851958 LLB851958 LUX851958 MET851958 MOP851958 MYL851958 NIH851958 NSD851958 OBZ851958 OLV851958 OVR851958 PFN851958 PPJ851958 PZF851958 QJB851958 QSX851958 RCT851958 RMP851958 RWL851958 SGH851958 SQD851958 SZZ851958 TJV851958 TTR851958 UDN851958 UNJ851958 UXF851958 VHB851958 VQX851958 WAT851958 WKP851958 WUL851958 O917494 HZ917494 RV917494 ABR917494 ALN917494 AVJ917494 BFF917494 BPB917494 BYX917494 CIT917494 CSP917494 DCL917494 DMH917494 DWD917494 EFZ917494 EPV917494 EZR917494 FJN917494 FTJ917494 GDF917494 GNB917494 GWX917494 HGT917494 HQP917494 IAL917494 IKH917494 IUD917494 JDZ917494 JNV917494 JXR917494 KHN917494 KRJ917494 LBF917494 LLB917494 LUX917494 MET917494 MOP917494 MYL917494 NIH917494 NSD917494 OBZ917494 OLV917494 OVR917494 PFN917494 PPJ917494 PZF917494 QJB917494 QSX917494 RCT917494 RMP917494 RWL917494 SGH917494 SQD917494 SZZ917494 TJV917494 TTR917494 UDN917494 UNJ917494 UXF917494 VHB917494 VQX917494 WAT917494 WKP917494 WUL917494 O983030 HZ983030 RV983030 ABR983030 ALN983030 AVJ983030 BFF983030 BPB983030 BYX983030 CIT983030 CSP983030 DCL983030 DMH983030 DWD983030 EFZ983030 EPV983030 EZR983030 FJN983030 FTJ983030 GDF983030 GNB983030 GWX983030 HGT983030 HQP983030 IAL983030 IKH983030 IUD983030 JDZ983030 JNV983030 JXR983030 KHN983030 KRJ983030 LBF983030 LLB983030 LUX983030 MET983030 MOP983030 MYL983030 NIH983030 NSD983030 OBZ983030 OLV983030 OVR983030 PFN983030 PPJ983030 PZF983030 QJB983030 QSX983030 RCT983030 RMP983030 RWL983030 SGH983030 SQD983030 SZZ983030 TJV983030 TTR983030 UDN983030 UNJ983030 UXF983030 VHB983030 VQX983030 WAT983030 WKP983030 WUL983030 IT65554:IV65555 SP65554:SR65555 ACL65554:ACN65555 AMH65554:AMJ65555 AWD65554:AWF65555 BFZ65554:BGB65555 BPV65554:BPX65555 BZR65554:BZT65555 CJN65554:CJP65555 CTJ65554:CTL65555 DDF65554:DDH65555 DNB65554:DND65555 DWX65554:DWZ65555 EGT65554:EGV65555 EQP65554:EQR65555 FAL65554:FAN65555 FKH65554:FKJ65555 FUD65554:FUF65555 GDZ65554:GEB65555 GNV65554:GNX65555 GXR65554:GXT65555 HHN65554:HHP65555 HRJ65554:HRL65555 IBF65554:IBH65555 ILB65554:ILD65555 IUX65554:IUZ65555 JET65554:JEV65555 JOP65554:JOR65555 JYL65554:JYN65555 KIH65554:KIJ65555 KSD65554:KSF65555 LBZ65554:LCB65555 LLV65554:LLX65555 LVR65554:LVT65555 MFN65554:MFP65555 MPJ65554:MPL65555 MZF65554:MZH65555 NJB65554:NJD65555 NSX65554:NSZ65555 OCT65554:OCV65555 OMP65554:OMR65555 OWL65554:OWN65555 PGH65554:PGJ65555 PQD65554:PQF65555 PZZ65554:QAB65555 QJV65554:QJX65555 QTR65554:QTT65555 RDN65554:RDP65555 RNJ65554:RNL65555 RXF65554:RXH65555 SHB65554:SHD65555 SQX65554:SQZ65555 TAT65554:TAV65555 TKP65554:TKR65555 TUL65554:TUN65555 UEH65554:UEJ65555 UOD65554:UOF65555 UXZ65554:UYB65555 VHV65554:VHX65555 VRR65554:VRT65555 WBN65554:WBP65555 WLJ65554:WLL65555 WVF65554:WVH65555 IT131090:IV131091 SP131090:SR131091 ACL131090:ACN131091 AMH131090:AMJ131091 AWD131090:AWF131091 BFZ131090:BGB131091 BPV131090:BPX131091 BZR131090:BZT131091 CJN131090:CJP131091 CTJ131090:CTL131091 DDF131090:DDH131091 DNB131090:DND131091 DWX131090:DWZ131091 EGT131090:EGV131091 EQP131090:EQR131091 FAL131090:FAN131091 FKH131090:FKJ131091 FUD131090:FUF131091 GDZ131090:GEB131091 GNV131090:GNX131091 GXR131090:GXT131091 HHN131090:HHP131091 HRJ131090:HRL131091 IBF131090:IBH131091 ILB131090:ILD131091 IUX131090:IUZ131091 JET131090:JEV131091 JOP131090:JOR131091 JYL131090:JYN131091 KIH131090:KIJ131091 KSD131090:KSF131091 LBZ131090:LCB131091 LLV131090:LLX131091 LVR131090:LVT131091 MFN131090:MFP131091 MPJ131090:MPL131091 MZF131090:MZH131091 NJB131090:NJD131091 NSX131090:NSZ131091 OCT131090:OCV131091 OMP131090:OMR131091 OWL131090:OWN131091 PGH131090:PGJ131091 PQD131090:PQF131091 PZZ131090:QAB131091 QJV131090:QJX131091 QTR131090:QTT131091 RDN131090:RDP131091 RNJ131090:RNL131091 RXF131090:RXH131091 SHB131090:SHD131091 SQX131090:SQZ131091 TAT131090:TAV131091 TKP131090:TKR131091 TUL131090:TUN131091 UEH131090:UEJ131091 UOD131090:UOF131091 UXZ131090:UYB131091 VHV131090:VHX131091 VRR131090:VRT131091 WBN131090:WBP131091 WLJ131090:WLL131091 WVF131090:WVH131091 IT196626:IV196627 SP196626:SR196627 ACL196626:ACN196627 AMH196626:AMJ196627 AWD196626:AWF196627 BFZ196626:BGB196627 BPV196626:BPX196627 BZR196626:BZT196627 CJN196626:CJP196627 CTJ196626:CTL196627 DDF196626:DDH196627 DNB196626:DND196627 DWX196626:DWZ196627 EGT196626:EGV196627 EQP196626:EQR196627 FAL196626:FAN196627 FKH196626:FKJ196627 FUD196626:FUF196627 GDZ196626:GEB196627 GNV196626:GNX196627 GXR196626:GXT196627 HHN196626:HHP196627 HRJ196626:HRL196627 IBF196626:IBH196627 ILB196626:ILD196627 IUX196626:IUZ196627 JET196626:JEV196627 JOP196626:JOR196627 JYL196626:JYN196627 KIH196626:KIJ196627 KSD196626:KSF196627 LBZ196626:LCB196627 LLV196626:LLX196627 LVR196626:LVT196627 MFN196626:MFP196627 MPJ196626:MPL196627 MZF196626:MZH196627 NJB196626:NJD196627 NSX196626:NSZ196627 OCT196626:OCV196627 OMP196626:OMR196627 OWL196626:OWN196627 PGH196626:PGJ196627 PQD196626:PQF196627 PZZ196626:QAB196627 QJV196626:QJX196627 QTR196626:QTT196627 RDN196626:RDP196627 RNJ196626:RNL196627 RXF196626:RXH196627 SHB196626:SHD196627 SQX196626:SQZ196627 TAT196626:TAV196627 TKP196626:TKR196627 TUL196626:TUN196627 UEH196626:UEJ196627 UOD196626:UOF196627 UXZ196626:UYB196627 VHV196626:VHX196627 VRR196626:VRT196627 WBN196626:WBP196627 WLJ196626:WLL196627 WVF196626:WVH196627 IT262162:IV262163 SP262162:SR262163 ACL262162:ACN262163 AMH262162:AMJ262163 AWD262162:AWF262163 BFZ262162:BGB262163 BPV262162:BPX262163 BZR262162:BZT262163 CJN262162:CJP262163 CTJ262162:CTL262163 DDF262162:DDH262163 DNB262162:DND262163 DWX262162:DWZ262163 EGT262162:EGV262163 EQP262162:EQR262163 FAL262162:FAN262163 FKH262162:FKJ262163 FUD262162:FUF262163 GDZ262162:GEB262163 GNV262162:GNX262163 GXR262162:GXT262163 HHN262162:HHP262163 HRJ262162:HRL262163 IBF262162:IBH262163 ILB262162:ILD262163 IUX262162:IUZ262163 JET262162:JEV262163 JOP262162:JOR262163 JYL262162:JYN262163 KIH262162:KIJ262163 KSD262162:KSF262163 LBZ262162:LCB262163 LLV262162:LLX262163 LVR262162:LVT262163 MFN262162:MFP262163 MPJ262162:MPL262163 MZF262162:MZH262163 NJB262162:NJD262163 NSX262162:NSZ262163 OCT262162:OCV262163 OMP262162:OMR262163 OWL262162:OWN262163 PGH262162:PGJ262163 PQD262162:PQF262163 PZZ262162:QAB262163 QJV262162:QJX262163 QTR262162:QTT262163 RDN262162:RDP262163 RNJ262162:RNL262163 RXF262162:RXH262163 SHB262162:SHD262163 SQX262162:SQZ262163 TAT262162:TAV262163 TKP262162:TKR262163 TUL262162:TUN262163 UEH262162:UEJ262163 UOD262162:UOF262163 UXZ262162:UYB262163 VHV262162:VHX262163 VRR262162:VRT262163 WBN262162:WBP262163 WLJ262162:WLL262163 WVF262162:WVH262163 IT327698:IV327699 SP327698:SR327699 ACL327698:ACN327699 AMH327698:AMJ327699 AWD327698:AWF327699 BFZ327698:BGB327699 BPV327698:BPX327699 BZR327698:BZT327699 CJN327698:CJP327699 CTJ327698:CTL327699 DDF327698:DDH327699 DNB327698:DND327699 DWX327698:DWZ327699 EGT327698:EGV327699 EQP327698:EQR327699 FAL327698:FAN327699 FKH327698:FKJ327699 FUD327698:FUF327699 GDZ327698:GEB327699 GNV327698:GNX327699 GXR327698:GXT327699 HHN327698:HHP327699 HRJ327698:HRL327699 IBF327698:IBH327699 ILB327698:ILD327699 IUX327698:IUZ327699 JET327698:JEV327699 JOP327698:JOR327699 JYL327698:JYN327699 KIH327698:KIJ327699 KSD327698:KSF327699 LBZ327698:LCB327699 LLV327698:LLX327699 LVR327698:LVT327699 MFN327698:MFP327699 MPJ327698:MPL327699 MZF327698:MZH327699 NJB327698:NJD327699 NSX327698:NSZ327699 OCT327698:OCV327699 OMP327698:OMR327699 OWL327698:OWN327699 PGH327698:PGJ327699 PQD327698:PQF327699 PZZ327698:QAB327699 QJV327698:QJX327699 QTR327698:QTT327699 RDN327698:RDP327699 RNJ327698:RNL327699 RXF327698:RXH327699 SHB327698:SHD327699 SQX327698:SQZ327699 TAT327698:TAV327699 TKP327698:TKR327699 TUL327698:TUN327699 UEH327698:UEJ327699 UOD327698:UOF327699 UXZ327698:UYB327699 VHV327698:VHX327699 VRR327698:VRT327699 WBN327698:WBP327699 WLJ327698:WLL327699 WVF327698:WVH327699 IT393234:IV393235 SP393234:SR393235 ACL393234:ACN393235 AMH393234:AMJ393235 AWD393234:AWF393235 BFZ393234:BGB393235 BPV393234:BPX393235 BZR393234:BZT393235 CJN393234:CJP393235 CTJ393234:CTL393235 DDF393234:DDH393235 DNB393234:DND393235 DWX393234:DWZ393235 EGT393234:EGV393235 EQP393234:EQR393235 FAL393234:FAN393235 FKH393234:FKJ393235 FUD393234:FUF393235 GDZ393234:GEB393235 GNV393234:GNX393235 GXR393234:GXT393235 HHN393234:HHP393235 HRJ393234:HRL393235 IBF393234:IBH393235 ILB393234:ILD393235 IUX393234:IUZ393235 JET393234:JEV393235 JOP393234:JOR393235 JYL393234:JYN393235 KIH393234:KIJ393235 KSD393234:KSF393235 LBZ393234:LCB393235 LLV393234:LLX393235 LVR393234:LVT393235 MFN393234:MFP393235 MPJ393234:MPL393235 MZF393234:MZH393235 NJB393234:NJD393235 NSX393234:NSZ393235 OCT393234:OCV393235 OMP393234:OMR393235 OWL393234:OWN393235 PGH393234:PGJ393235 PQD393234:PQF393235 PZZ393234:QAB393235 QJV393234:QJX393235 QTR393234:QTT393235 RDN393234:RDP393235 RNJ393234:RNL393235 RXF393234:RXH393235 SHB393234:SHD393235 SQX393234:SQZ393235 TAT393234:TAV393235 TKP393234:TKR393235 TUL393234:TUN393235 UEH393234:UEJ393235 UOD393234:UOF393235 UXZ393234:UYB393235 VHV393234:VHX393235 VRR393234:VRT393235 WBN393234:WBP393235 WLJ393234:WLL393235 WVF393234:WVH393235 IT458770:IV458771 SP458770:SR458771 ACL458770:ACN458771 AMH458770:AMJ458771 AWD458770:AWF458771 BFZ458770:BGB458771 BPV458770:BPX458771 BZR458770:BZT458771 CJN458770:CJP458771 CTJ458770:CTL458771 DDF458770:DDH458771 DNB458770:DND458771 DWX458770:DWZ458771 EGT458770:EGV458771 EQP458770:EQR458771 FAL458770:FAN458771 FKH458770:FKJ458771 FUD458770:FUF458771 GDZ458770:GEB458771 GNV458770:GNX458771 GXR458770:GXT458771 HHN458770:HHP458771 HRJ458770:HRL458771 IBF458770:IBH458771 ILB458770:ILD458771 IUX458770:IUZ458771 JET458770:JEV458771 JOP458770:JOR458771 JYL458770:JYN458771 KIH458770:KIJ458771 KSD458770:KSF458771 LBZ458770:LCB458771 LLV458770:LLX458771 LVR458770:LVT458771 MFN458770:MFP458771 MPJ458770:MPL458771 MZF458770:MZH458771 NJB458770:NJD458771 NSX458770:NSZ458771 OCT458770:OCV458771 OMP458770:OMR458771 OWL458770:OWN458771 PGH458770:PGJ458771 PQD458770:PQF458771 PZZ458770:QAB458771 QJV458770:QJX458771 QTR458770:QTT458771 RDN458770:RDP458771 RNJ458770:RNL458771 RXF458770:RXH458771 SHB458770:SHD458771 SQX458770:SQZ458771 TAT458770:TAV458771 TKP458770:TKR458771 TUL458770:TUN458771 UEH458770:UEJ458771 UOD458770:UOF458771 UXZ458770:UYB458771 VHV458770:VHX458771 VRR458770:VRT458771 WBN458770:WBP458771 WLJ458770:WLL458771 WVF458770:WVH458771 IT524306:IV524307 SP524306:SR524307 ACL524306:ACN524307 AMH524306:AMJ524307 AWD524306:AWF524307 BFZ524306:BGB524307 BPV524306:BPX524307 BZR524306:BZT524307 CJN524306:CJP524307 CTJ524306:CTL524307 DDF524306:DDH524307 DNB524306:DND524307 DWX524306:DWZ524307 EGT524306:EGV524307 EQP524306:EQR524307 FAL524306:FAN524307 FKH524306:FKJ524307 FUD524306:FUF524307 GDZ524306:GEB524307 GNV524306:GNX524307 GXR524306:GXT524307 HHN524306:HHP524307 HRJ524306:HRL524307 IBF524306:IBH524307 ILB524306:ILD524307 IUX524306:IUZ524307 JET524306:JEV524307 JOP524306:JOR524307 JYL524306:JYN524307 KIH524306:KIJ524307 KSD524306:KSF524307 LBZ524306:LCB524307 LLV524306:LLX524307 LVR524306:LVT524307 MFN524306:MFP524307 MPJ524306:MPL524307 MZF524306:MZH524307 NJB524306:NJD524307 NSX524306:NSZ524307 OCT524306:OCV524307 OMP524306:OMR524307 OWL524306:OWN524307 PGH524306:PGJ524307 PQD524306:PQF524307 PZZ524306:QAB524307 QJV524306:QJX524307 QTR524306:QTT524307 RDN524306:RDP524307 RNJ524306:RNL524307 RXF524306:RXH524307 SHB524306:SHD524307 SQX524306:SQZ524307 TAT524306:TAV524307 TKP524306:TKR524307 TUL524306:TUN524307 UEH524306:UEJ524307 UOD524306:UOF524307 UXZ524306:UYB524307 VHV524306:VHX524307 VRR524306:VRT524307 WBN524306:WBP524307 WLJ524306:WLL524307 WVF524306:WVH524307 IT589842:IV589843 SP589842:SR589843 ACL589842:ACN589843 AMH589842:AMJ589843 AWD589842:AWF589843 BFZ589842:BGB589843 BPV589842:BPX589843 BZR589842:BZT589843 CJN589842:CJP589843 CTJ589842:CTL589843 DDF589842:DDH589843 DNB589842:DND589843 DWX589842:DWZ589843 EGT589842:EGV589843 EQP589842:EQR589843 FAL589842:FAN589843 FKH589842:FKJ589843 FUD589842:FUF589843 GDZ589842:GEB589843 GNV589842:GNX589843 GXR589842:GXT589843 HHN589842:HHP589843 HRJ589842:HRL589843 IBF589842:IBH589843 ILB589842:ILD589843 IUX589842:IUZ589843 JET589842:JEV589843 JOP589842:JOR589843 JYL589842:JYN589843 KIH589842:KIJ589843 KSD589842:KSF589843 LBZ589842:LCB589843 LLV589842:LLX589843 LVR589842:LVT589843 MFN589842:MFP589843 MPJ589842:MPL589843 MZF589842:MZH589843 NJB589842:NJD589843 NSX589842:NSZ589843 OCT589842:OCV589843 OMP589842:OMR589843 OWL589842:OWN589843 PGH589842:PGJ589843 PQD589842:PQF589843 PZZ589842:QAB589843 QJV589842:QJX589843 QTR589842:QTT589843 RDN589842:RDP589843 RNJ589842:RNL589843 RXF589842:RXH589843 SHB589842:SHD589843 SQX589842:SQZ589843 TAT589842:TAV589843 TKP589842:TKR589843 TUL589842:TUN589843 UEH589842:UEJ589843 UOD589842:UOF589843 UXZ589842:UYB589843 VHV589842:VHX589843 VRR589842:VRT589843 WBN589842:WBP589843 WLJ589842:WLL589843 WVF589842:WVH589843 IT655378:IV655379 SP655378:SR655379 ACL655378:ACN655379 AMH655378:AMJ655379 AWD655378:AWF655379 BFZ655378:BGB655379 BPV655378:BPX655379 BZR655378:BZT655379 CJN655378:CJP655379 CTJ655378:CTL655379 DDF655378:DDH655379 DNB655378:DND655379 DWX655378:DWZ655379 EGT655378:EGV655379 EQP655378:EQR655379 FAL655378:FAN655379 FKH655378:FKJ655379 FUD655378:FUF655379 GDZ655378:GEB655379 GNV655378:GNX655379 GXR655378:GXT655379 HHN655378:HHP655379 HRJ655378:HRL655379 IBF655378:IBH655379 ILB655378:ILD655379 IUX655378:IUZ655379 JET655378:JEV655379 JOP655378:JOR655379 JYL655378:JYN655379 KIH655378:KIJ655379 KSD655378:KSF655379 LBZ655378:LCB655379 LLV655378:LLX655379 LVR655378:LVT655379 MFN655378:MFP655379 MPJ655378:MPL655379 MZF655378:MZH655379 NJB655378:NJD655379 NSX655378:NSZ655379 OCT655378:OCV655379 OMP655378:OMR655379 OWL655378:OWN655379 PGH655378:PGJ655379 PQD655378:PQF655379 PZZ655378:QAB655379 QJV655378:QJX655379 QTR655378:QTT655379 RDN655378:RDP655379 RNJ655378:RNL655379 RXF655378:RXH655379 SHB655378:SHD655379 SQX655378:SQZ655379 TAT655378:TAV655379 TKP655378:TKR655379 TUL655378:TUN655379 UEH655378:UEJ655379 UOD655378:UOF655379 UXZ655378:UYB655379 VHV655378:VHX655379 VRR655378:VRT655379 WBN655378:WBP655379 WLJ655378:WLL655379 WVF655378:WVH655379 IT720914:IV720915 SP720914:SR720915 ACL720914:ACN720915 AMH720914:AMJ720915 AWD720914:AWF720915 BFZ720914:BGB720915 BPV720914:BPX720915 BZR720914:BZT720915 CJN720914:CJP720915 CTJ720914:CTL720915 DDF720914:DDH720915 DNB720914:DND720915 DWX720914:DWZ720915 EGT720914:EGV720915 EQP720914:EQR720915 FAL720914:FAN720915 FKH720914:FKJ720915 FUD720914:FUF720915 GDZ720914:GEB720915 GNV720914:GNX720915 GXR720914:GXT720915 HHN720914:HHP720915 HRJ720914:HRL720915 IBF720914:IBH720915 ILB720914:ILD720915 IUX720914:IUZ720915 JET720914:JEV720915 JOP720914:JOR720915 JYL720914:JYN720915 KIH720914:KIJ720915 KSD720914:KSF720915 LBZ720914:LCB720915 LLV720914:LLX720915 LVR720914:LVT720915 MFN720914:MFP720915 MPJ720914:MPL720915 MZF720914:MZH720915 NJB720914:NJD720915 NSX720914:NSZ720915 OCT720914:OCV720915 OMP720914:OMR720915 OWL720914:OWN720915 PGH720914:PGJ720915 PQD720914:PQF720915 PZZ720914:QAB720915 QJV720914:QJX720915 QTR720914:QTT720915 RDN720914:RDP720915 RNJ720914:RNL720915 RXF720914:RXH720915 SHB720914:SHD720915 SQX720914:SQZ720915 TAT720914:TAV720915 TKP720914:TKR720915 TUL720914:TUN720915 UEH720914:UEJ720915 UOD720914:UOF720915 UXZ720914:UYB720915 VHV720914:VHX720915 VRR720914:VRT720915 WBN720914:WBP720915 WLJ720914:WLL720915 WVF720914:WVH720915 IT786450:IV786451 SP786450:SR786451 ACL786450:ACN786451 AMH786450:AMJ786451 AWD786450:AWF786451 BFZ786450:BGB786451 BPV786450:BPX786451 BZR786450:BZT786451 CJN786450:CJP786451 CTJ786450:CTL786451 DDF786450:DDH786451 DNB786450:DND786451 DWX786450:DWZ786451 EGT786450:EGV786451 EQP786450:EQR786451 FAL786450:FAN786451 FKH786450:FKJ786451 FUD786450:FUF786451 GDZ786450:GEB786451 GNV786450:GNX786451 GXR786450:GXT786451 HHN786450:HHP786451 HRJ786450:HRL786451 IBF786450:IBH786451 ILB786450:ILD786451 IUX786450:IUZ786451 JET786450:JEV786451 JOP786450:JOR786451 JYL786450:JYN786451 KIH786450:KIJ786451 KSD786450:KSF786451 LBZ786450:LCB786451 LLV786450:LLX786451 LVR786450:LVT786451 MFN786450:MFP786451 MPJ786450:MPL786451 MZF786450:MZH786451 NJB786450:NJD786451 NSX786450:NSZ786451 OCT786450:OCV786451 OMP786450:OMR786451 OWL786450:OWN786451 PGH786450:PGJ786451 PQD786450:PQF786451 PZZ786450:QAB786451 QJV786450:QJX786451 QTR786450:QTT786451 RDN786450:RDP786451 RNJ786450:RNL786451 RXF786450:RXH786451 SHB786450:SHD786451 SQX786450:SQZ786451 TAT786450:TAV786451 TKP786450:TKR786451 TUL786450:TUN786451 UEH786450:UEJ786451 UOD786450:UOF786451 UXZ786450:UYB786451 VHV786450:VHX786451 VRR786450:VRT786451 WBN786450:WBP786451 WLJ786450:WLL786451 WVF786450:WVH786451 IT851986:IV851987 SP851986:SR851987 ACL851986:ACN851987 AMH851986:AMJ851987 AWD851986:AWF851987 BFZ851986:BGB851987 BPV851986:BPX851987 BZR851986:BZT851987 CJN851986:CJP851987 CTJ851986:CTL851987 DDF851986:DDH851987 DNB851986:DND851987 DWX851986:DWZ851987 EGT851986:EGV851987 EQP851986:EQR851987 FAL851986:FAN851987 FKH851986:FKJ851987 FUD851986:FUF851987 GDZ851986:GEB851987 GNV851986:GNX851987 GXR851986:GXT851987 HHN851986:HHP851987 HRJ851986:HRL851987 IBF851986:IBH851987 ILB851986:ILD851987 IUX851986:IUZ851987 JET851986:JEV851987 JOP851986:JOR851987 JYL851986:JYN851987 KIH851986:KIJ851987 KSD851986:KSF851987 LBZ851986:LCB851987 LLV851986:LLX851987 LVR851986:LVT851987 MFN851986:MFP851987 MPJ851986:MPL851987 MZF851986:MZH851987 NJB851986:NJD851987 NSX851986:NSZ851987 OCT851986:OCV851987 OMP851986:OMR851987 OWL851986:OWN851987 PGH851986:PGJ851987 PQD851986:PQF851987 PZZ851986:QAB851987 QJV851986:QJX851987 QTR851986:QTT851987 RDN851986:RDP851987 RNJ851986:RNL851987 RXF851986:RXH851987 SHB851986:SHD851987 SQX851986:SQZ851987 TAT851986:TAV851987 TKP851986:TKR851987 TUL851986:TUN851987 UEH851986:UEJ851987 UOD851986:UOF851987 UXZ851986:UYB851987 VHV851986:VHX851987 VRR851986:VRT851987 WBN851986:WBP851987 WLJ851986:WLL851987 WVF851986:WVH851987 IT917522:IV917523 SP917522:SR917523 ACL917522:ACN917523 AMH917522:AMJ917523 AWD917522:AWF917523 BFZ917522:BGB917523 BPV917522:BPX917523 BZR917522:BZT917523 CJN917522:CJP917523 CTJ917522:CTL917523 DDF917522:DDH917523 DNB917522:DND917523 DWX917522:DWZ917523 EGT917522:EGV917523 EQP917522:EQR917523 FAL917522:FAN917523 FKH917522:FKJ917523 FUD917522:FUF917523 GDZ917522:GEB917523 GNV917522:GNX917523 GXR917522:GXT917523 HHN917522:HHP917523 HRJ917522:HRL917523 IBF917522:IBH917523 ILB917522:ILD917523 IUX917522:IUZ917523 JET917522:JEV917523 JOP917522:JOR917523 JYL917522:JYN917523 KIH917522:KIJ917523 KSD917522:KSF917523 LBZ917522:LCB917523 LLV917522:LLX917523 LVR917522:LVT917523 MFN917522:MFP917523 MPJ917522:MPL917523 MZF917522:MZH917523 NJB917522:NJD917523 NSX917522:NSZ917523 OCT917522:OCV917523 OMP917522:OMR917523 OWL917522:OWN917523 PGH917522:PGJ917523 PQD917522:PQF917523 PZZ917522:QAB917523 QJV917522:QJX917523 QTR917522:QTT917523 RDN917522:RDP917523 RNJ917522:RNL917523 RXF917522:RXH917523 SHB917522:SHD917523 SQX917522:SQZ917523 TAT917522:TAV917523 TKP917522:TKR917523 TUL917522:TUN917523 UEH917522:UEJ917523 UOD917522:UOF917523 UXZ917522:UYB917523 VHV917522:VHX917523 VRR917522:VRT917523 WBN917522:WBP917523 WLJ917522:WLL917523 WVF917522:WVH917523 IT983058:IV983059 SP983058:SR983059 ACL983058:ACN983059 AMH983058:AMJ983059 AWD983058:AWF983059 BFZ983058:BGB983059 BPV983058:BPX983059 BZR983058:BZT983059 CJN983058:CJP983059 CTJ983058:CTL983059 DDF983058:DDH983059 DNB983058:DND983059 DWX983058:DWZ983059 EGT983058:EGV983059 EQP983058:EQR983059 FAL983058:FAN983059 FKH983058:FKJ983059 FUD983058:FUF983059 GDZ983058:GEB983059 GNV983058:GNX983059 GXR983058:GXT983059 HHN983058:HHP983059 HRJ983058:HRL983059 IBF983058:IBH983059 ILB983058:ILD983059 IUX983058:IUZ983059 JET983058:JEV983059 JOP983058:JOR983059 JYL983058:JYN983059 KIH983058:KIJ983059 KSD983058:KSF983059 LBZ983058:LCB983059 LLV983058:LLX983059 LVR983058:LVT983059 MFN983058:MFP983059 MPJ983058:MPL983059 MZF983058:MZH983059 NJB983058:NJD983059 NSX983058:NSZ983059 OCT983058:OCV983059 OMP983058:OMR983059 OWL983058:OWN983059 PGH983058:PGJ983059 PQD983058:PQF983059 PZZ983058:QAB983059 QJV983058:QJX983059 QTR983058:QTT983059 RDN983058:RDP983059 RNJ983058:RNL983059 RXF983058:RXH983059 SHB983058:SHD983059 SQX983058:SQZ983059 TAT983058:TAV983059 TKP983058:TKR983059 TUL983058:TUN983059 UEH983058:UEJ983059 UOD983058:UOF983059 UXZ983058:UYB983059 VHV983058:VHX983059 VRR983058:VRT983059 WBN983058:WBP983059 WLJ983058:WLL983059 WVF983058:WVH983059 IT65559:IV65559 SP65559:SR65559 ACL65559:ACN65559 AMH65559:AMJ65559 AWD65559:AWF65559 BFZ65559:BGB65559 BPV65559:BPX65559 BZR65559:BZT65559 CJN65559:CJP65559 CTJ65559:CTL65559 DDF65559:DDH65559 DNB65559:DND65559 DWX65559:DWZ65559 EGT65559:EGV65559 EQP65559:EQR65559 FAL65559:FAN65559 FKH65559:FKJ65559 FUD65559:FUF65559 GDZ65559:GEB65559 GNV65559:GNX65559 GXR65559:GXT65559 HHN65559:HHP65559 HRJ65559:HRL65559 IBF65559:IBH65559 ILB65559:ILD65559 IUX65559:IUZ65559 JET65559:JEV65559 JOP65559:JOR65559 JYL65559:JYN65559 KIH65559:KIJ65559 KSD65559:KSF65559 LBZ65559:LCB65559 LLV65559:LLX65559 LVR65559:LVT65559 MFN65559:MFP65559 MPJ65559:MPL65559 MZF65559:MZH65559 NJB65559:NJD65559 NSX65559:NSZ65559 OCT65559:OCV65559 OMP65559:OMR65559 OWL65559:OWN65559 PGH65559:PGJ65559 PQD65559:PQF65559 PZZ65559:QAB65559 QJV65559:QJX65559 QTR65559:QTT65559 RDN65559:RDP65559 RNJ65559:RNL65559 RXF65559:RXH65559 SHB65559:SHD65559 SQX65559:SQZ65559 TAT65559:TAV65559 TKP65559:TKR65559 TUL65559:TUN65559 UEH65559:UEJ65559 UOD65559:UOF65559 UXZ65559:UYB65559 VHV65559:VHX65559 VRR65559:VRT65559 WBN65559:WBP65559 WLJ65559:WLL65559 WVF65559:WVH65559 IT131095:IV131095 SP131095:SR131095 ACL131095:ACN131095 AMH131095:AMJ131095 AWD131095:AWF131095 BFZ131095:BGB131095 BPV131095:BPX131095 BZR131095:BZT131095 CJN131095:CJP131095 CTJ131095:CTL131095 DDF131095:DDH131095 DNB131095:DND131095 DWX131095:DWZ131095 EGT131095:EGV131095 EQP131095:EQR131095 FAL131095:FAN131095 FKH131095:FKJ131095 FUD131095:FUF131095 GDZ131095:GEB131095 GNV131095:GNX131095 GXR131095:GXT131095 HHN131095:HHP131095 HRJ131095:HRL131095 IBF131095:IBH131095 ILB131095:ILD131095 IUX131095:IUZ131095 JET131095:JEV131095 JOP131095:JOR131095 JYL131095:JYN131095 KIH131095:KIJ131095 KSD131095:KSF131095 LBZ131095:LCB131095 LLV131095:LLX131095 LVR131095:LVT131095 MFN131095:MFP131095 MPJ131095:MPL131095 MZF131095:MZH131095 NJB131095:NJD131095 NSX131095:NSZ131095 OCT131095:OCV131095 OMP131095:OMR131095 OWL131095:OWN131095 PGH131095:PGJ131095 PQD131095:PQF131095 PZZ131095:QAB131095 QJV131095:QJX131095 QTR131095:QTT131095 RDN131095:RDP131095 RNJ131095:RNL131095 RXF131095:RXH131095 SHB131095:SHD131095 SQX131095:SQZ131095 TAT131095:TAV131095 TKP131095:TKR131095 TUL131095:TUN131095 UEH131095:UEJ131095 UOD131095:UOF131095 UXZ131095:UYB131095 VHV131095:VHX131095 VRR131095:VRT131095 WBN131095:WBP131095 WLJ131095:WLL131095 WVF131095:WVH131095 IT196631:IV196631 SP196631:SR196631 ACL196631:ACN196631 AMH196631:AMJ196631 AWD196631:AWF196631 BFZ196631:BGB196631 BPV196631:BPX196631 BZR196631:BZT196631 CJN196631:CJP196631 CTJ196631:CTL196631 DDF196631:DDH196631 DNB196631:DND196631 DWX196631:DWZ196631 EGT196631:EGV196631 EQP196631:EQR196631 FAL196631:FAN196631 FKH196631:FKJ196631 FUD196631:FUF196631 GDZ196631:GEB196631 GNV196631:GNX196631 GXR196631:GXT196631 HHN196631:HHP196631 HRJ196631:HRL196631 IBF196631:IBH196631 ILB196631:ILD196631 IUX196631:IUZ196631 JET196631:JEV196631 JOP196631:JOR196631 JYL196631:JYN196631 KIH196631:KIJ196631 KSD196631:KSF196631 LBZ196631:LCB196631 LLV196631:LLX196631 LVR196631:LVT196631 MFN196631:MFP196631 MPJ196631:MPL196631 MZF196631:MZH196631 NJB196631:NJD196631 NSX196631:NSZ196631 OCT196631:OCV196631 OMP196631:OMR196631 OWL196631:OWN196631 PGH196631:PGJ196631 PQD196631:PQF196631 PZZ196631:QAB196631 QJV196631:QJX196631 QTR196631:QTT196631 RDN196631:RDP196631 RNJ196631:RNL196631 RXF196631:RXH196631 SHB196631:SHD196631 SQX196631:SQZ196631 TAT196631:TAV196631 TKP196631:TKR196631 TUL196631:TUN196631 UEH196631:UEJ196631 UOD196631:UOF196631 UXZ196631:UYB196631 VHV196631:VHX196631 VRR196631:VRT196631 WBN196631:WBP196631 WLJ196631:WLL196631 WVF196631:WVH196631 IT262167:IV262167 SP262167:SR262167 ACL262167:ACN262167 AMH262167:AMJ262167 AWD262167:AWF262167 BFZ262167:BGB262167 BPV262167:BPX262167 BZR262167:BZT262167 CJN262167:CJP262167 CTJ262167:CTL262167 DDF262167:DDH262167 DNB262167:DND262167 DWX262167:DWZ262167 EGT262167:EGV262167 EQP262167:EQR262167 FAL262167:FAN262167 FKH262167:FKJ262167 FUD262167:FUF262167 GDZ262167:GEB262167 GNV262167:GNX262167 GXR262167:GXT262167 HHN262167:HHP262167 HRJ262167:HRL262167 IBF262167:IBH262167 ILB262167:ILD262167 IUX262167:IUZ262167 JET262167:JEV262167 JOP262167:JOR262167 JYL262167:JYN262167 KIH262167:KIJ262167 KSD262167:KSF262167 LBZ262167:LCB262167 LLV262167:LLX262167 LVR262167:LVT262167 MFN262167:MFP262167 MPJ262167:MPL262167 MZF262167:MZH262167 NJB262167:NJD262167 NSX262167:NSZ262167 OCT262167:OCV262167 OMP262167:OMR262167 OWL262167:OWN262167 PGH262167:PGJ262167 PQD262167:PQF262167 PZZ262167:QAB262167 QJV262167:QJX262167 QTR262167:QTT262167 RDN262167:RDP262167 RNJ262167:RNL262167 RXF262167:RXH262167 SHB262167:SHD262167 SQX262167:SQZ262167 TAT262167:TAV262167 TKP262167:TKR262167 TUL262167:TUN262167 UEH262167:UEJ262167 UOD262167:UOF262167 UXZ262167:UYB262167 VHV262167:VHX262167 VRR262167:VRT262167 WBN262167:WBP262167 WLJ262167:WLL262167 WVF262167:WVH262167 IT327703:IV327703 SP327703:SR327703 ACL327703:ACN327703 AMH327703:AMJ327703 AWD327703:AWF327703 BFZ327703:BGB327703 BPV327703:BPX327703 BZR327703:BZT327703 CJN327703:CJP327703 CTJ327703:CTL327703 DDF327703:DDH327703 DNB327703:DND327703 DWX327703:DWZ327703 EGT327703:EGV327703 EQP327703:EQR327703 FAL327703:FAN327703 FKH327703:FKJ327703 FUD327703:FUF327703 GDZ327703:GEB327703 GNV327703:GNX327703 GXR327703:GXT327703 HHN327703:HHP327703 HRJ327703:HRL327703 IBF327703:IBH327703 ILB327703:ILD327703 IUX327703:IUZ327703 JET327703:JEV327703 JOP327703:JOR327703 JYL327703:JYN327703 KIH327703:KIJ327703 KSD327703:KSF327703 LBZ327703:LCB327703 LLV327703:LLX327703 LVR327703:LVT327703 MFN327703:MFP327703 MPJ327703:MPL327703 MZF327703:MZH327703 NJB327703:NJD327703 NSX327703:NSZ327703 OCT327703:OCV327703 OMP327703:OMR327703 OWL327703:OWN327703 PGH327703:PGJ327703 PQD327703:PQF327703 PZZ327703:QAB327703 QJV327703:QJX327703 QTR327703:QTT327703 RDN327703:RDP327703 RNJ327703:RNL327703 RXF327703:RXH327703 SHB327703:SHD327703 SQX327703:SQZ327703 TAT327703:TAV327703 TKP327703:TKR327703 TUL327703:TUN327703 UEH327703:UEJ327703 UOD327703:UOF327703 UXZ327703:UYB327703 VHV327703:VHX327703 VRR327703:VRT327703 WBN327703:WBP327703 WLJ327703:WLL327703 WVF327703:WVH327703 IT393239:IV393239 SP393239:SR393239 ACL393239:ACN393239 AMH393239:AMJ393239 AWD393239:AWF393239 BFZ393239:BGB393239 BPV393239:BPX393239 BZR393239:BZT393239 CJN393239:CJP393239 CTJ393239:CTL393239 DDF393239:DDH393239 DNB393239:DND393239 DWX393239:DWZ393239 EGT393239:EGV393239 EQP393239:EQR393239 FAL393239:FAN393239 FKH393239:FKJ393239 FUD393239:FUF393239 GDZ393239:GEB393239 GNV393239:GNX393239 GXR393239:GXT393239 HHN393239:HHP393239 HRJ393239:HRL393239 IBF393239:IBH393239 ILB393239:ILD393239 IUX393239:IUZ393239 JET393239:JEV393239 JOP393239:JOR393239 JYL393239:JYN393239 KIH393239:KIJ393239 KSD393239:KSF393239 LBZ393239:LCB393239 LLV393239:LLX393239 LVR393239:LVT393239 MFN393239:MFP393239 MPJ393239:MPL393239 MZF393239:MZH393239 NJB393239:NJD393239 NSX393239:NSZ393239 OCT393239:OCV393239 OMP393239:OMR393239 OWL393239:OWN393239 PGH393239:PGJ393239 PQD393239:PQF393239 PZZ393239:QAB393239 QJV393239:QJX393239 QTR393239:QTT393239 RDN393239:RDP393239 RNJ393239:RNL393239 RXF393239:RXH393239 SHB393239:SHD393239 SQX393239:SQZ393239 TAT393239:TAV393239 TKP393239:TKR393239 TUL393239:TUN393239 UEH393239:UEJ393239 UOD393239:UOF393239 UXZ393239:UYB393239 VHV393239:VHX393239 VRR393239:VRT393239 WBN393239:WBP393239 WLJ393239:WLL393239 WVF393239:WVH393239 IT458775:IV458775 SP458775:SR458775 ACL458775:ACN458775 AMH458775:AMJ458775 AWD458775:AWF458775 BFZ458775:BGB458775 BPV458775:BPX458775 BZR458775:BZT458775 CJN458775:CJP458775 CTJ458775:CTL458775 DDF458775:DDH458775 DNB458775:DND458775 DWX458775:DWZ458775 EGT458775:EGV458775 EQP458775:EQR458775 FAL458775:FAN458775 FKH458775:FKJ458775 FUD458775:FUF458775 GDZ458775:GEB458775 GNV458775:GNX458775 GXR458775:GXT458775 HHN458775:HHP458775 HRJ458775:HRL458775 IBF458775:IBH458775 ILB458775:ILD458775 IUX458775:IUZ458775 JET458775:JEV458775 JOP458775:JOR458775 JYL458775:JYN458775 KIH458775:KIJ458775 KSD458775:KSF458775 LBZ458775:LCB458775 LLV458775:LLX458775 LVR458775:LVT458775 MFN458775:MFP458775 MPJ458775:MPL458775 MZF458775:MZH458775 NJB458775:NJD458775 NSX458775:NSZ458775 OCT458775:OCV458775 OMP458775:OMR458775 OWL458775:OWN458775 PGH458775:PGJ458775 PQD458775:PQF458775 PZZ458775:QAB458775 QJV458775:QJX458775 QTR458775:QTT458775 RDN458775:RDP458775 RNJ458775:RNL458775 RXF458775:RXH458775 SHB458775:SHD458775 SQX458775:SQZ458775 TAT458775:TAV458775 TKP458775:TKR458775 TUL458775:TUN458775 UEH458775:UEJ458775 UOD458775:UOF458775 UXZ458775:UYB458775 VHV458775:VHX458775 VRR458775:VRT458775 WBN458775:WBP458775 WLJ458775:WLL458775 WVF458775:WVH458775 IT524311:IV524311 SP524311:SR524311 ACL524311:ACN524311 AMH524311:AMJ524311 AWD524311:AWF524311 BFZ524311:BGB524311 BPV524311:BPX524311 BZR524311:BZT524311 CJN524311:CJP524311 CTJ524311:CTL524311 DDF524311:DDH524311 DNB524311:DND524311 DWX524311:DWZ524311 EGT524311:EGV524311 EQP524311:EQR524311 FAL524311:FAN524311 FKH524311:FKJ524311 FUD524311:FUF524311 GDZ524311:GEB524311 GNV524311:GNX524311 GXR524311:GXT524311 HHN524311:HHP524311 HRJ524311:HRL524311 IBF524311:IBH524311 ILB524311:ILD524311 IUX524311:IUZ524311 JET524311:JEV524311 JOP524311:JOR524311 JYL524311:JYN524311 KIH524311:KIJ524311 KSD524311:KSF524311 LBZ524311:LCB524311 LLV524311:LLX524311 LVR524311:LVT524311 MFN524311:MFP524311 MPJ524311:MPL524311 MZF524311:MZH524311 NJB524311:NJD524311 NSX524311:NSZ524311 OCT524311:OCV524311 OMP524311:OMR524311 OWL524311:OWN524311 PGH524311:PGJ524311 PQD524311:PQF524311 PZZ524311:QAB524311 QJV524311:QJX524311 QTR524311:QTT524311 RDN524311:RDP524311 RNJ524311:RNL524311 RXF524311:RXH524311 SHB524311:SHD524311 SQX524311:SQZ524311 TAT524311:TAV524311 TKP524311:TKR524311 TUL524311:TUN524311 UEH524311:UEJ524311 UOD524311:UOF524311 UXZ524311:UYB524311 VHV524311:VHX524311 VRR524311:VRT524311 WBN524311:WBP524311 WLJ524311:WLL524311 WVF524311:WVH524311 IT589847:IV589847 SP589847:SR589847 ACL589847:ACN589847 AMH589847:AMJ589847 AWD589847:AWF589847 BFZ589847:BGB589847 BPV589847:BPX589847 BZR589847:BZT589847 CJN589847:CJP589847 CTJ589847:CTL589847 DDF589847:DDH589847 DNB589847:DND589847 DWX589847:DWZ589847 EGT589847:EGV589847 EQP589847:EQR589847 FAL589847:FAN589847 FKH589847:FKJ589847 FUD589847:FUF589847 GDZ589847:GEB589847 GNV589847:GNX589847 GXR589847:GXT589847 HHN589847:HHP589847 HRJ589847:HRL589847 IBF589847:IBH589847 ILB589847:ILD589847 IUX589847:IUZ589847 JET589847:JEV589847 JOP589847:JOR589847 JYL589847:JYN589847 KIH589847:KIJ589847 KSD589847:KSF589847 LBZ589847:LCB589847 LLV589847:LLX589847 LVR589847:LVT589847 MFN589847:MFP589847 MPJ589847:MPL589847 MZF589847:MZH589847 NJB589847:NJD589847 NSX589847:NSZ589847 OCT589847:OCV589847 OMP589847:OMR589847 OWL589847:OWN589847 PGH589847:PGJ589847 PQD589847:PQF589847 PZZ589847:QAB589847 QJV589847:QJX589847 QTR589847:QTT589847 RDN589847:RDP589847 RNJ589847:RNL589847 RXF589847:RXH589847 SHB589847:SHD589847 SQX589847:SQZ589847 TAT589847:TAV589847 TKP589847:TKR589847 TUL589847:TUN589847 UEH589847:UEJ589847 UOD589847:UOF589847 UXZ589847:UYB589847 VHV589847:VHX589847 VRR589847:VRT589847 WBN589847:WBP589847 WLJ589847:WLL589847 WVF589847:WVH589847 IT655383:IV655383 SP655383:SR655383 ACL655383:ACN655383 AMH655383:AMJ655383 AWD655383:AWF655383 BFZ655383:BGB655383 BPV655383:BPX655383 BZR655383:BZT655383 CJN655383:CJP655383 CTJ655383:CTL655383 DDF655383:DDH655383 DNB655383:DND655383 DWX655383:DWZ655383 EGT655383:EGV655383 EQP655383:EQR655383 FAL655383:FAN655383 FKH655383:FKJ655383 FUD655383:FUF655383 GDZ655383:GEB655383 GNV655383:GNX655383 GXR655383:GXT655383 HHN655383:HHP655383 HRJ655383:HRL655383 IBF655383:IBH655383 ILB655383:ILD655383 IUX655383:IUZ655383 JET655383:JEV655383 JOP655383:JOR655383 JYL655383:JYN655383 KIH655383:KIJ655383 KSD655383:KSF655383 LBZ655383:LCB655383 LLV655383:LLX655383 LVR655383:LVT655383 MFN655383:MFP655383 MPJ655383:MPL655383 MZF655383:MZH655383 NJB655383:NJD655383 NSX655383:NSZ655383 OCT655383:OCV655383 OMP655383:OMR655383 OWL655383:OWN655383 PGH655383:PGJ655383 PQD655383:PQF655383 PZZ655383:QAB655383 QJV655383:QJX655383 QTR655383:QTT655383 RDN655383:RDP655383 RNJ655383:RNL655383 RXF655383:RXH655383 SHB655383:SHD655383 SQX655383:SQZ655383 TAT655383:TAV655383 TKP655383:TKR655383 TUL655383:TUN655383 UEH655383:UEJ655383 UOD655383:UOF655383 UXZ655383:UYB655383 VHV655383:VHX655383 VRR655383:VRT655383 WBN655383:WBP655383 WLJ655383:WLL655383 WVF655383:WVH655383 IT720919:IV720919 SP720919:SR720919 ACL720919:ACN720919 AMH720919:AMJ720919 AWD720919:AWF720919 BFZ720919:BGB720919 BPV720919:BPX720919 BZR720919:BZT720919 CJN720919:CJP720919 CTJ720919:CTL720919 DDF720919:DDH720919 DNB720919:DND720919 DWX720919:DWZ720919 EGT720919:EGV720919 EQP720919:EQR720919 FAL720919:FAN720919 FKH720919:FKJ720919 FUD720919:FUF720919 GDZ720919:GEB720919 GNV720919:GNX720919 GXR720919:GXT720919 HHN720919:HHP720919 HRJ720919:HRL720919 IBF720919:IBH720919 ILB720919:ILD720919 IUX720919:IUZ720919 JET720919:JEV720919 JOP720919:JOR720919 JYL720919:JYN720919 KIH720919:KIJ720919 KSD720919:KSF720919 LBZ720919:LCB720919 LLV720919:LLX720919 LVR720919:LVT720919 MFN720919:MFP720919 MPJ720919:MPL720919 MZF720919:MZH720919 NJB720919:NJD720919 NSX720919:NSZ720919 OCT720919:OCV720919 OMP720919:OMR720919 OWL720919:OWN720919 PGH720919:PGJ720919 PQD720919:PQF720919 PZZ720919:QAB720919 QJV720919:QJX720919 QTR720919:QTT720919 RDN720919:RDP720919 RNJ720919:RNL720919 RXF720919:RXH720919 SHB720919:SHD720919 SQX720919:SQZ720919 TAT720919:TAV720919 TKP720919:TKR720919 TUL720919:TUN720919 UEH720919:UEJ720919 UOD720919:UOF720919 UXZ720919:UYB720919 VHV720919:VHX720919 VRR720919:VRT720919 WBN720919:WBP720919 WLJ720919:WLL720919 WVF720919:WVH720919 IT786455:IV786455 SP786455:SR786455 ACL786455:ACN786455 AMH786455:AMJ786455 AWD786455:AWF786455 BFZ786455:BGB786455 BPV786455:BPX786455 BZR786455:BZT786455 CJN786455:CJP786455 CTJ786455:CTL786455 DDF786455:DDH786455 DNB786455:DND786455 DWX786455:DWZ786455 EGT786455:EGV786455 EQP786455:EQR786455 FAL786455:FAN786455 FKH786455:FKJ786455 FUD786455:FUF786455 GDZ786455:GEB786455 GNV786455:GNX786455 GXR786455:GXT786455 HHN786455:HHP786455 HRJ786455:HRL786455 IBF786455:IBH786455 ILB786455:ILD786455 IUX786455:IUZ786455 JET786455:JEV786455 JOP786455:JOR786455 JYL786455:JYN786455 KIH786455:KIJ786455 KSD786455:KSF786455 LBZ786455:LCB786455 LLV786455:LLX786455 LVR786455:LVT786455 MFN786455:MFP786455 MPJ786455:MPL786455 MZF786455:MZH786455 NJB786455:NJD786455 NSX786455:NSZ786455 OCT786455:OCV786455 OMP786455:OMR786455 OWL786455:OWN786455 PGH786455:PGJ786455 PQD786455:PQF786455 PZZ786455:QAB786455 QJV786455:QJX786455 QTR786455:QTT786455 RDN786455:RDP786455 RNJ786455:RNL786455 RXF786455:RXH786455 SHB786455:SHD786455 SQX786455:SQZ786455 TAT786455:TAV786455 TKP786455:TKR786455 TUL786455:TUN786455 UEH786455:UEJ786455 UOD786455:UOF786455 UXZ786455:UYB786455 VHV786455:VHX786455 VRR786455:VRT786455 WBN786455:WBP786455 WLJ786455:WLL786455 WVF786455:WVH786455 IT851991:IV851991 SP851991:SR851991 ACL851991:ACN851991 AMH851991:AMJ851991 AWD851991:AWF851991 BFZ851991:BGB851991 BPV851991:BPX851991 BZR851991:BZT851991 CJN851991:CJP851991 CTJ851991:CTL851991 DDF851991:DDH851991 DNB851991:DND851991 DWX851991:DWZ851991 EGT851991:EGV851991 EQP851991:EQR851991 FAL851991:FAN851991 FKH851991:FKJ851991 FUD851991:FUF851991 GDZ851991:GEB851991 GNV851991:GNX851991 GXR851991:GXT851991 HHN851991:HHP851991 HRJ851991:HRL851991 IBF851991:IBH851991 ILB851991:ILD851991 IUX851991:IUZ851991 JET851991:JEV851991 JOP851991:JOR851991 JYL851991:JYN851991 KIH851991:KIJ851991 KSD851991:KSF851991 LBZ851991:LCB851991 LLV851991:LLX851991 LVR851991:LVT851991 MFN851991:MFP851991 MPJ851991:MPL851991 MZF851991:MZH851991 NJB851991:NJD851991 NSX851991:NSZ851991 OCT851991:OCV851991 OMP851991:OMR851991 OWL851991:OWN851991 PGH851991:PGJ851991 PQD851991:PQF851991 PZZ851991:QAB851991 QJV851991:QJX851991 QTR851991:QTT851991 RDN851991:RDP851991 RNJ851991:RNL851991 RXF851991:RXH851991 SHB851991:SHD851991 SQX851991:SQZ851991 TAT851991:TAV851991 TKP851991:TKR851991 TUL851991:TUN851991 UEH851991:UEJ851991 UOD851991:UOF851991 UXZ851991:UYB851991 VHV851991:VHX851991 VRR851991:VRT851991 WBN851991:WBP851991 WLJ851991:WLL851991 WVF851991:WVH851991 IT917527:IV917527 SP917527:SR917527 ACL917527:ACN917527 AMH917527:AMJ917527 AWD917527:AWF917527 BFZ917527:BGB917527 BPV917527:BPX917527 BZR917527:BZT917527 CJN917527:CJP917527 CTJ917527:CTL917527 DDF917527:DDH917527 DNB917527:DND917527 DWX917527:DWZ917527 EGT917527:EGV917527 EQP917527:EQR917527 FAL917527:FAN917527 FKH917527:FKJ917527 FUD917527:FUF917527 GDZ917527:GEB917527 GNV917527:GNX917527 GXR917527:GXT917527 HHN917527:HHP917527 HRJ917527:HRL917527 IBF917527:IBH917527 ILB917527:ILD917527 IUX917527:IUZ917527 JET917527:JEV917527 JOP917527:JOR917527 JYL917527:JYN917527 KIH917527:KIJ917527 KSD917527:KSF917527 LBZ917527:LCB917527 LLV917527:LLX917527 LVR917527:LVT917527 MFN917527:MFP917527 MPJ917527:MPL917527 MZF917527:MZH917527 NJB917527:NJD917527 NSX917527:NSZ917527 OCT917527:OCV917527 OMP917527:OMR917527 OWL917527:OWN917527 PGH917527:PGJ917527 PQD917527:PQF917527 PZZ917527:QAB917527 QJV917527:QJX917527 QTR917527:QTT917527 RDN917527:RDP917527 RNJ917527:RNL917527 RXF917527:RXH917527 SHB917527:SHD917527 SQX917527:SQZ917527 TAT917527:TAV917527 TKP917527:TKR917527 TUL917527:TUN917527 UEH917527:UEJ917527 UOD917527:UOF917527 UXZ917527:UYB917527 VHV917527:VHX917527 VRR917527:VRT917527 WBN917527:WBP917527 WLJ917527:WLL917527 WVF917527:WVH917527 IT983063:IV983063 SP983063:SR983063 ACL983063:ACN983063 AMH983063:AMJ983063 AWD983063:AWF983063 BFZ983063:BGB983063 BPV983063:BPX983063 BZR983063:BZT983063 CJN983063:CJP983063 CTJ983063:CTL983063 DDF983063:DDH983063 DNB983063:DND983063 DWX983063:DWZ983063 EGT983063:EGV983063 EQP983063:EQR983063 FAL983063:FAN983063 FKH983063:FKJ983063 FUD983063:FUF983063 GDZ983063:GEB983063 GNV983063:GNX983063 GXR983063:GXT983063 HHN983063:HHP983063 HRJ983063:HRL983063 IBF983063:IBH983063 ILB983063:ILD983063 IUX983063:IUZ983063 JET983063:JEV983063 JOP983063:JOR983063 JYL983063:JYN983063 KIH983063:KIJ983063 KSD983063:KSF983063 LBZ983063:LCB983063 LLV983063:LLX983063 LVR983063:LVT983063 MFN983063:MFP983063 MPJ983063:MPL983063 MZF983063:MZH983063 NJB983063:NJD983063 NSX983063:NSZ983063 OCT983063:OCV983063 OMP983063:OMR983063 OWL983063:OWN983063 PGH983063:PGJ983063 PQD983063:PQF983063 PZZ983063:QAB983063 QJV983063:QJX983063 QTR983063:QTT983063 RDN983063:RDP983063 RNJ983063:RNL983063 RXF983063:RXH983063 SHB983063:SHD983063 SQX983063:SQZ983063 TAT983063:TAV983063 TKP983063:TKR983063 TUL983063:TUN983063 UEH983063:UEJ983063 UOD983063:UOF983063 UXZ983063:UYB983063 VHV983063:VHX983063 VRR983063:VRT983063 WBN983063:WBP983063 WLJ983063:WLL983063 WVF983063:WVH983063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IS65532 SO65532 ACK65532 AMG65532 AWC65532 BFY65532 BPU65532 BZQ65532 CJM65532 CTI65532 DDE65532 DNA65532 DWW65532 EGS65532 EQO65532 FAK65532 FKG65532 FUC65532 GDY65532 GNU65532 GXQ65532 HHM65532 HRI65532 IBE65532 ILA65532 IUW65532 JES65532 JOO65532 JYK65532 KIG65532 KSC65532 LBY65532 LLU65532 LVQ65532 MFM65532 MPI65532 MZE65532 NJA65532 NSW65532 OCS65532 OMO65532 OWK65532 PGG65532 PQC65532 PZY65532 QJU65532 QTQ65532 RDM65532 RNI65532 RXE65532 SHA65532 SQW65532 TAS65532 TKO65532 TUK65532 UEG65532 UOC65532 UXY65532 VHU65532 VRQ65532 WBM65532 WLI65532 WVE65532 IS131068 SO131068 ACK131068 AMG131068 AWC131068 BFY131068 BPU131068 BZQ131068 CJM131068 CTI131068 DDE131068 DNA131068 DWW131068 EGS131068 EQO131068 FAK131068 FKG131068 FUC131068 GDY131068 GNU131068 GXQ131068 HHM131068 HRI131068 IBE131068 ILA131068 IUW131068 JES131068 JOO131068 JYK131068 KIG131068 KSC131068 LBY131068 LLU131068 LVQ131068 MFM131068 MPI131068 MZE131068 NJA131068 NSW131068 OCS131068 OMO131068 OWK131068 PGG131068 PQC131068 PZY131068 QJU131068 QTQ131068 RDM131068 RNI131068 RXE131068 SHA131068 SQW131068 TAS131068 TKO131068 TUK131068 UEG131068 UOC131068 UXY131068 VHU131068 VRQ131068 WBM131068 WLI131068 WVE131068 IS196604 SO196604 ACK196604 AMG196604 AWC196604 BFY196604 BPU196604 BZQ196604 CJM196604 CTI196604 DDE196604 DNA196604 DWW196604 EGS196604 EQO196604 FAK196604 FKG196604 FUC196604 GDY196604 GNU196604 GXQ196604 HHM196604 HRI196604 IBE196604 ILA196604 IUW196604 JES196604 JOO196604 JYK196604 KIG196604 KSC196604 LBY196604 LLU196604 LVQ196604 MFM196604 MPI196604 MZE196604 NJA196604 NSW196604 OCS196604 OMO196604 OWK196604 PGG196604 PQC196604 PZY196604 QJU196604 QTQ196604 RDM196604 RNI196604 RXE196604 SHA196604 SQW196604 TAS196604 TKO196604 TUK196604 UEG196604 UOC196604 UXY196604 VHU196604 VRQ196604 WBM196604 WLI196604 WVE196604 IS262140 SO262140 ACK262140 AMG262140 AWC262140 BFY262140 BPU262140 BZQ262140 CJM262140 CTI262140 DDE262140 DNA262140 DWW262140 EGS262140 EQO262140 FAK262140 FKG262140 FUC262140 GDY262140 GNU262140 GXQ262140 HHM262140 HRI262140 IBE262140 ILA262140 IUW262140 JES262140 JOO262140 JYK262140 KIG262140 KSC262140 LBY262140 LLU262140 LVQ262140 MFM262140 MPI262140 MZE262140 NJA262140 NSW262140 OCS262140 OMO262140 OWK262140 PGG262140 PQC262140 PZY262140 QJU262140 QTQ262140 RDM262140 RNI262140 RXE262140 SHA262140 SQW262140 TAS262140 TKO262140 TUK262140 UEG262140 UOC262140 UXY262140 VHU262140 VRQ262140 WBM262140 WLI262140 WVE262140 IS327676 SO327676 ACK327676 AMG327676 AWC327676 BFY327676 BPU327676 BZQ327676 CJM327676 CTI327676 DDE327676 DNA327676 DWW327676 EGS327676 EQO327676 FAK327676 FKG327676 FUC327676 GDY327676 GNU327676 GXQ327676 HHM327676 HRI327676 IBE327676 ILA327676 IUW327676 JES327676 JOO327676 JYK327676 KIG327676 KSC327676 LBY327676 LLU327676 LVQ327676 MFM327676 MPI327676 MZE327676 NJA327676 NSW327676 OCS327676 OMO327676 OWK327676 PGG327676 PQC327676 PZY327676 QJU327676 QTQ327676 RDM327676 RNI327676 RXE327676 SHA327676 SQW327676 TAS327676 TKO327676 TUK327676 UEG327676 UOC327676 UXY327676 VHU327676 VRQ327676 WBM327676 WLI327676 WVE327676 IS393212 SO393212 ACK393212 AMG393212 AWC393212 BFY393212 BPU393212 BZQ393212 CJM393212 CTI393212 DDE393212 DNA393212 DWW393212 EGS393212 EQO393212 FAK393212 FKG393212 FUC393212 GDY393212 GNU393212 GXQ393212 HHM393212 HRI393212 IBE393212 ILA393212 IUW393212 JES393212 JOO393212 JYK393212 KIG393212 KSC393212 LBY393212 LLU393212 LVQ393212 MFM393212 MPI393212 MZE393212 NJA393212 NSW393212 OCS393212 OMO393212 OWK393212 PGG393212 PQC393212 PZY393212 QJU393212 QTQ393212 RDM393212 RNI393212 RXE393212 SHA393212 SQW393212 TAS393212 TKO393212 TUK393212 UEG393212 UOC393212 UXY393212 VHU393212 VRQ393212 WBM393212 WLI393212 WVE393212 IS458748 SO458748 ACK458748 AMG458748 AWC458748 BFY458748 BPU458748 BZQ458748 CJM458748 CTI458748 DDE458748 DNA458748 DWW458748 EGS458748 EQO458748 FAK458748 FKG458748 FUC458748 GDY458748 GNU458748 GXQ458748 HHM458748 HRI458748 IBE458748 ILA458748 IUW458748 JES458748 JOO458748 JYK458748 KIG458748 KSC458748 LBY458748 LLU458748 LVQ458748 MFM458748 MPI458748 MZE458748 NJA458748 NSW458748 OCS458748 OMO458748 OWK458748 PGG458748 PQC458748 PZY458748 QJU458748 QTQ458748 RDM458748 RNI458748 RXE458748 SHA458748 SQW458748 TAS458748 TKO458748 TUK458748 UEG458748 UOC458748 UXY458748 VHU458748 VRQ458748 WBM458748 WLI458748 WVE458748 IS524284 SO524284 ACK524284 AMG524284 AWC524284 BFY524284 BPU524284 BZQ524284 CJM524284 CTI524284 DDE524284 DNA524284 DWW524284 EGS524284 EQO524284 FAK524284 FKG524284 FUC524284 GDY524284 GNU524284 GXQ524284 HHM524284 HRI524284 IBE524284 ILA524284 IUW524284 JES524284 JOO524284 JYK524284 KIG524284 KSC524284 LBY524284 LLU524284 LVQ524284 MFM524284 MPI524284 MZE524284 NJA524284 NSW524284 OCS524284 OMO524284 OWK524284 PGG524284 PQC524284 PZY524284 QJU524284 QTQ524284 RDM524284 RNI524284 RXE524284 SHA524284 SQW524284 TAS524284 TKO524284 TUK524284 UEG524284 UOC524284 UXY524284 VHU524284 VRQ524284 WBM524284 WLI524284 WVE524284 IS589820 SO589820 ACK589820 AMG589820 AWC589820 BFY589820 BPU589820 BZQ589820 CJM589820 CTI589820 DDE589820 DNA589820 DWW589820 EGS589820 EQO589820 FAK589820 FKG589820 FUC589820 GDY589820 GNU589820 GXQ589820 HHM589820 HRI589820 IBE589820 ILA589820 IUW589820 JES589820 JOO589820 JYK589820 KIG589820 KSC589820 LBY589820 LLU589820 LVQ589820 MFM589820 MPI589820 MZE589820 NJA589820 NSW589820 OCS589820 OMO589820 OWK589820 PGG589820 PQC589820 PZY589820 QJU589820 QTQ589820 RDM589820 RNI589820 RXE589820 SHA589820 SQW589820 TAS589820 TKO589820 TUK589820 UEG589820 UOC589820 UXY589820 VHU589820 VRQ589820 WBM589820 WLI589820 WVE589820 IS655356 SO655356 ACK655356 AMG655356 AWC655356 BFY655356 BPU655356 BZQ655356 CJM655356 CTI655356 DDE655356 DNA655356 DWW655356 EGS655356 EQO655356 FAK655356 FKG655356 FUC655356 GDY655356 GNU655356 GXQ655356 HHM655356 HRI655356 IBE655356 ILA655356 IUW655356 JES655356 JOO655356 JYK655356 KIG655356 KSC655356 LBY655356 LLU655356 LVQ655356 MFM655356 MPI655356 MZE655356 NJA655356 NSW655356 OCS655356 OMO655356 OWK655356 PGG655356 PQC655356 PZY655356 QJU655356 QTQ655356 RDM655356 RNI655356 RXE655356 SHA655356 SQW655356 TAS655356 TKO655356 TUK655356 UEG655356 UOC655356 UXY655356 VHU655356 VRQ655356 WBM655356 WLI655356 WVE655356 IS720892 SO720892 ACK720892 AMG720892 AWC720892 BFY720892 BPU720892 BZQ720892 CJM720892 CTI720892 DDE720892 DNA720892 DWW720892 EGS720892 EQO720892 FAK720892 FKG720892 FUC720892 GDY720892 GNU720892 GXQ720892 HHM720892 HRI720892 IBE720892 ILA720892 IUW720892 JES720892 JOO720892 JYK720892 KIG720892 KSC720892 LBY720892 LLU720892 LVQ720892 MFM720892 MPI720892 MZE720892 NJA720892 NSW720892 OCS720892 OMO720892 OWK720892 PGG720892 PQC720892 PZY720892 QJU720892 QTQ720892 RDM720892 RNI720892 RXE720892 SHA720892 SQW720892 TAS720892 TKO720892 TUK720892 UEG720892 UOC720892 UXY720892 VHU720892 VRQ720892 WBM720892 WLI720892 WVE720892 IS786428 SO786428 ACK786428 AMG786428 AWC786428 BFY786428 BPU786428 BZQ786428 CJM786428 CTI786428 DDE786428 DNA786428 DWW786428 EGS786428 EQO786428 FAK786428 FKG786428 FUC786428 GDY786428 GNU786428 GXQ786428 HHM786428 HRI786428 IBE786428 ILA786428 IUW786428 JES786428 JOO786428 JYK786428 KIG786428 KSC786428 LBY786428 LLU786428 LVQ786428 MFM786428 MPI786428 MZE786428 NJA786428 NSW786428 OCS786428 OMO786428 OWK786428 PGG786428 PQC786428 PZY786428 QJU786428 QTQ786428 RDM786428 RNI786428 RXE786428 SHA786428 SQW786428 TAS786428 TKO786428 TUK786428 UEG786428 UOC786428 UXY786428 VHU786428 VRQ786428 WBM786428 WLI786428 WVE786428 IS851964 SO851964 ACK851964 AMG851964 AWC851964 BFY851964 BPU851964 BZQ851964 CJM851964 CTI851964 DDE851964 DNA851964 DWW851964 EGS851964 EQO851964 FAK851964 FKG851964 FUC851964 GDY851964 GNU851964 GXQ851964 HHM851964 HRI851964 IBE851964 ILA851964 IUW851964 JES851964 JOO851964 JYK851964 KIG851964 KSC851964 LBY851964 LLU851964 LVQ851964 MFM851964 MPI851964 MZE851964 NJA851964 NSW851964 OCS851964 OMO851964 OWK851964 PGG851964 PQC851964 PZY851964 QJU851964 QTQ851964 RDM851964 RNI851964 RXE851964 SHA851964 SQW851964 TAS851964 TKO851964 TUK851964 UEG851964 UOC851964 UXY851964 VHU851964 VRQ851964 WBM851964 WLI851964 WVE851964 IS917500 SO917500 ACK917500 AMG917500 AWC917500 BFY917500 BPU917500 BZQ917500 CJM917500 CTI917500 DDE917500 DNA917500 DWW917500 EGS917500 EQO917500 FAK917500 FKG917500 FUC917500 GDY917500 GNU917500 GXQ917500 HHM917500 HRI917500 IBE917500 ILA917500 IUW917500 JES917500 JOO917500 JYK917500 KIG917500 KSC917500 LBY917500 LLU917500 LVQ917500 MFM917500 MPI917500 MZE917500 NJA917500 NSW917500 OCS917500 OMO917500 OWK917500 PGG917500 PQC917500 PZY917500 QJU917500 QTQ917500 RDM917500 RNI917500 RXE917500 SHA917500 SQW917500 TAS917500 TKO917500 TUK917500 UEG917500 UOC917500 UXY917500 VHU917500 VRQ917500 WBM917500 WLI917500 WVE917500 IS983036 SO983036 ACK983036 AMG983036 AWC983036 BFY983036 BPU983036 BZQ983036 CJM983036 CTI983036 DDE983036 DNA983036 DWW983036 EGS983036 EQO983036 FAK983036 FKG983036 FUC983036 GDY983036 GNU983036 GXQ983036 HHM983036 HRI983036 IBE983036 ILA983036 IUW983036 JES983036 JOO983036 JYK983036 KIG983036 KSC983036 LBY983036 LLU983036 LVQ983036 MFM983036 MPI983036 MZE983036 NJA983036 NSW983036 OCS983036 OMO983036 OWK983036 PGG983036 PQC983036 PZY983036 QJU983036 QTQ983036 RDM983036 RNI983036 RXE983036 SHA983036 SQW983036 TAS983036 TKO983036 TUK983036 UEG983036 UOC983036 UXY983036 VHU983036 VRQ983036 WBM983036 WLI983036 WVE983036 IO65526 SK65526 ACG65526 AMC65526 AVY65526 BFU65526 BPQ65526 BZM65526 CJI65526 CTE65526 DDA65526 DMW65526 DWS65526 EGO65526 EQK65526 FAG65526 FKC65526 FTY65526 GDU65526 GNQ65526 GXM65526 HHI65526 HRE65526 IBA65526 IKW65526 IUS65526 JEO65526 JOK65526 JYG65526 KIC65526 KRY65526 LBU65526 LLQ65526 LVM65526 MFI65526 MPE65526 MZA65526 NIW65526 NSS65526 OCO65526 OMK65526 OWG65526 PGC65526 PPY65526 PZU65526 QJQ65526 QTM65526 RDI65526 RNE65526 RXA65526 SGW65526 SQS65526 TAO65526 TKK65526 TUG65526 UEC65526 UNY65526 UXU65526 VHQ65526 VRM65526 WBI65526 WLE65526 WVA65526 IO131062 SK131062 ACG131062 AMC131062 AVY131062 BFU131062 BPQ131062 BZM131062 CJI131062 CTE131062 DDA131062 DMW131062 DWS131062 EGO131062 EQK131062 FAG131062 FKC131062 FTY131062 GDU131062 GNQ131062 GXM131062 HHI131062 HRE131062 IBA131062 IKW131062 IUS131062 JEO131062 JOK131062 JYG131062 KIC131062 KRY131062 LBU131062 LLQ131062 LVM131062 MFI131062 MPE131062 MZA131062 NIW131062 NSS131062 OCO131062 OMK131062 OWG131062 PGC131062 PPY131062 PZU131062 QJQ131062 QTM131062 RDI131062 RNE131062 RXA131062 SGW131062 SQS131062 TAO131062 TKK131062 TUG131062 UEC131062 UNY131062 UXU131062 VHQ131062 VRM131062 WBI131062 WLE131062 WVA131062 IO196598 SK196598 ACG196598 AMC196598 AVY196598 BFU196598 BPQ196598 BZM196598 CJI196598 CTE196598 DDA196598 DMW196598 DWS196598 EGO196598 EQK196598 FAG196598 FKC196598 FTY196598 GDU196598 GNQ196598 GXM196598 HHI196598 HRE196598 IBA196598 IKW196598 IUS196598 JEO196598 JOK196598 JYG196598 KIC196598 KRY196598 LBU196598 LLQ196598 LVM196598 MFI196598 MPE196598 MZA196598 NIW196598 NSS196598 OCO196598 OMK196598 OWG196598 PGC196598 PPY196598 PZU196598 QJQ196598 QTM196598 RDI196598 RNE196598 RXA196598 SGW196598 SQS196598 TAO196598 TKK196598 TUG196598 UEC196598 UNY196598 UXU196598 VHQ196598 VRM196598 WBI196598 WLE196598 WVA196598 IO262134 SK262134 ACG262134 AMC262134 AVY262134 BFU262134 BPQ262134 BZM262134 CJI262134 CTE262134 DDA262134 DMW262134 DWS262134 EGO262134 EQK262134 FAG262134 FKC262134 FTY262134 GDU262134 GNQ262134 GXM262134 HHI262134 HRE262134 IBA262134 IKW262134 IUS262134 JEO262134 JOK262134 JYG262134 KIC262134 KRY262134 LBU262134 LLQ262134 LVM262134 MFI262134 MPE262134 MZA262134 NIW262134 NSS262134 OCO262134 OMK262134 OWG262134 PGC262134 PPY262134 PZU262134 QJQ262134 QTM262134 RDI262134 RNE262134 RXA262134 SGW262134 SQS262134 TAO262134 TKK262134 TUG262134 UEC262134 UNY262134 UXU262134 VHQ262134 VRM262134 WBI262134 WLE262134 WVA262134 IO327670 SK327670 ACG327670 AMC327670 AVY327670 BFU327670 BPQ327670 BZM327670 CJI327670 CTE327670 DDA327670 DMW327670 DWS327670 EGO327670 EQK327670 FAG327670 FKC327670 FTY327670 GDU327670 GNQ327670 GXM327670 HHI327670 HRE327670 IBA327670 IKW327670 IUS327670 JEO327670 JOK327670 JYG327670 KIC327670 KRY327670 LBU327670 LLQ327670 LVM327670 MFI327670 MPE327670 MZA327670 NIW327670 NSS327670 OCO327670 OMK327670 OWG327670 PGC327670 PPY327670 PZU327670 QJQ327670 QTM327670 RDI327670 RNE327670 RXA327670 SGW327670 SQS327670 TAO327670 TKK327670 TUG327670 UEC327670 UNY327670 UXU327670 VHQ327670 VRM327670 WBI327670 WLE327670 WVA327670 IO393206 SK393206 ACG393206 AMC393206 AVY393206 BFU393206 BPQ393206 BZM393206 CJI393206 CTE393206 DDA393206 DMW393206 DWS393206 EGO393206 EQK393206 FAG393206 FKC393206 FTY393206 GDU393206 GNQ393206 GXM393206 HHI393206 HRE393206 IBA393206 IKW393206 IUS393206 JEO393206 JOK393206 JYG393206 KIC393206 KRY393206 LBU393206 LLQ393206 LVM393206 MFI393206 MPE393206 MZA393206 NIW393206 NSS393206 OCO393206 OMK393206 OWG393206 PGC393206 PPY393206 PZU393206 QJQ393206 QTM393206 RDI393206 RNE393206 RXA393206 SGW393206 SQS393206 TAO393206 TKK393206 TUG393206 UEC393206 UNY393206 UXU393206 VHQ393206 VRM393206 WBI393206 WLE393206 WVA393206 IO458742 SK458742 ACG458742 AMC458742 AVY458742 BFU458742 BPQ458742 BZM458742 CJI458742 CTE458742 DDA458742 DMW458742 DWS458742 EGO458742 EQK458742 FAG458742 FKC458742 FTY458742 GDU458742 GNQ458742 GXM458742 HHI458742 HRE458742 IBA458742 IKW458742 IUS458742 JEO458742 JOK458742 JYG458742 KIC458742 KRY458742 LBU458742 LLQ458742 LVM458742 MFI458742 MPE458742 MZA458742 NIW458742 NSS458742 OCO458742 OMK458742 OWG458742 PGC458742 PPY458742 PZU458742 QJQ458742 QTM458742 RDI458742 RNE458742 RXA458742 SGW458742 SQS458742 TAO458742 TKK458742 TUG458742 UEC458742 UNY458742 UXU458742 VHQ458742 VRM458742 WBI458742 WLE458742 WVA458742 IO524278 SK524278 ACG524278 AMC524278 AVY524278 BFU524278 BPQ524278 BZM524278 CJI524278 CTE524278 DDA524278 DMW524278 DWS524278 EGO524278 EQK524278 FAG524278 FKC524278 FTY524278 GDU524278 GNQ524278 GXM524278 HHI524278 HRE524278 IBA524278 IKW524278 IUS524278 JEO524278 JOK524278 JYG524278 KIC524278 KRY524278 LBU524278 LLQ524278 LVM524278 MFI524278 MPE524278 MZA524278 NIW524278 NSS524278 OCO524278 OMK524278 OWG524278 PGC524278 PPY524278 PZU524278 QJQ524278 QTM524278 RDI524278 RNE524278 RXA524278 SGW524278 SQS524278 TAO524278 TKK524278 TUG524278 UEC524278 UNY524278 UXU524278 VHQ524278 VRM524278 WBI524278 WLE524278 WVA524278 IO589814 SK589814 ACG589814 AMC589814 AVY589814 BFU589814 BPQ589814 BZM589814 CJI589814 CTE589814 DDA589814 DMW589814 DWS589814 EGO589814 EQK589814 FAG589814 FKC589814 FTY589814 GDU589814 GNQ589814 GXM589814 HHI589814 HRE589814 IBA589814 IKW589814 IUS589814 JEO589814 JOK589814 JYG589814 KIC589814 KRY589814 LBU589814 LLQ589814 LVM589814 MFI589814 MPE589814 MZA589814 NIW589814 NSS589814 OCO589814 OMK589814 OWG589814 PGC589814 PPY589814 PZU589814 QJQ589814 QTM589814 RDI589814 RNE589814 RXA589814 SGW589814 SQS589814 TAO589814 TKK589814 TUG589814 UEC589814 UNY589814 UXU589814 VHQ589814 VRM589814 WBI589814 WLE589814 WVA589814 IO655350 SK655350 ACG655350 AMC655350 AVY655350 BFU655350 BPQ655350 BZM655350 CJI655350 CTE655350 DDA655350 DMW655350 DWS655350 EGO655350 EQK655350 FAG655350 FKC655350 FTY655350 GDU655350 GNQ655350 GXM655350 HHI655350 HRE655350 IBA655350 IKW655350 IUS655350 JEO655350 JOK655350 JYG655350 KIC655350 KRY655350 LBU655350 LLQ655350 LVM655350 MFI655350 MPE655350 MZA655350 NIW655350 NSS655350 OCO655350 OMK655350 OWG655350 PGC655350 PPY655350 PZU655350 QJQ655350 QTM655350 RDI655350 RNE655350 RXA655350 SGW655350 SQS655350 TAO655350 TKK655350 TUG655350 UEC655350 UNY655350 UXU655350 VHQ655350 VRM655350 WBI655350 WLE655350 WVA655350 IO720886 SK720886 ACG720886 AMC720886 AVY720886 BFU720886 BPQ720886 BZM720886 CJI720886 CTE720886 DDA720886 DMW720886 DWS720886 EGO720886 EQK720886 FAG720886 FKC720886 FTY720886 GDU720886 GNQ720886 GXM720886 HHI720886 HRE720886 IBA720886 IKW720886 IUS720886 JEO720886 JOK720886 JYG720886 KIC720886 KRY720886 LBU720886 LLQ720886 LVM720886 MFI720886 MPE720886 MZA720886 NIW720886 NSS720886 OCO720886 OMK720886 OWG720886 PGC720886 PPY720886 PZU720886 QJQ720886 QTM720886 RDI720886 RNE720886 RXA720886 SGW720886 SQS720886 TAO720886 TKK720886 TUG720886 UEC720886 UNY720886 UXU720886 VHQ720886 VRM720886 WBI720886 WLE720886 WVA720886 IO786422 SK786422 ACG786422 AMC786422 AVY786422 BFU786422 BPQ786422 BZM786422 CJI786422 CTE786422 DDA786422 DMW786422 DWS786422 EGO786422 EQK786422 FAG786422 FKC786422 FTY786422 GDU786422 GNQ786422 GXM786422 HHI786422 HRE786422 IBA786422 IKW786422 IUS786422 JEO786422 JOK786422 JYG786422 KIC786422 KRY786422 LBU786422 LLQ786422 LVM786422 MFI786422 MPE786422 MZA786422 NIW786422 NSS786422 OCO786422 OMK786422 OWG786422 PGC786422 PPY786422 PZU786422 QJQ786422 QTM786422 RDI786422 RNE786422 RXA786422 SGW786422 SQS786422 TAO786422 TKK786422 TUG786422 UEC786422 UNY786422 UXU786422 VHQ786422 VRM786422 WBI786422 WLE786422 WVA786422 IO851958 SK851958 ACG851958 AMC851958 AVY851958 BFU851958 BPQ851958 BZM851958 CJI851958 CTE851958 DDA851958 DMW851958 DWS851958 EGO851958 EQK851958 FAG851958 FKC851958 FTY851958 GDU851958 GNQ851958 GXM851958 HHI851958 HRE851958 IBA851958 IKW851958 IUS851958 JEO851958 JOK851958 JYG851958 KIC851958 KRY851958 LBU851958 LLQ851958 LVM851958 MFI851958 MPE851958 MZA851958 NIW851958 NSS851958 OCO851958 OMK851958 OWG851958 PGC851958 PPY851958 PZU851958 QJQ851958 QTM851958 RDI851958 RNE851958 RXA851958 SGW851958 SQS851958 TAO851958 TKK851958 TUG851958 UEC851958 UNY851958 UXU851958 VHQ851958 VRM851958 WBI851958 WLE851958 WVA851958 IO917494 SK917494 ACG917494 AMC917494 AVY917494 BFU917494 BPQ917494 BZM917494 CJI917494 CTE917494 DDA917494 DMW917494 DWS917494 EGO917494 EQK917494 FAG917494 FKC917494 FTY917494 GDU917494 GNQ917494 GXM917494 HHI917494 HRE917494 IBA917494 IKW917494 IUS917494 JEO917494 JOK917494 JYG917494 KIC917494 KRY917494 LBU917494 LLQ917494 LVM917494 MFI917494 MPE917494 MZA917494 NIW917494 NSS917494 OCO917494 OMK917494 OWG917494 PGC917494 PPY917494 PZU917494 QJQ917494 QTM917494 RDI917494 RNE917494 RXA917494 SGW917494 SQS917494 TAO917494 TKK917494 TUG917494 UEC917494 UNY917494 UXU917494 VHQ917494 VRM917494 WBI917494 WLE917494 WVA917494 IO983030 SK983030 ACG983030 AMC983030 AVY983030 BFU983030 BPQ983030 BZM983030 CJI983030 CTE983030 DDA983030 DMW983030 DWS983030 EGO983030 EQK983030 FAG983030 FKC983030 FTY983030 GDU983030 GNQ983030 GXM983030 HHI983030 HRE983030 IBA983030 IKW983030 IUS983030 JEO983030 JOK983030 JYG983030 KIC983030 KRY983030 LBU983030 LLQ983030 LVM983030 MFI983030 MPE983030 MZA983030 NIW983030 NSS983030 OCO983030 OMK983030 OWG983030 PGC983030 PPY983030 PZU983030 QJQ983030 QTM983030 RDI983030 RNE983030 RXA983030 SGW983030 SQS983030 TAO983030 TKK983030 TUG983030 UEC983030 UNY983030 UXU983030 VHQ983030 VRM983030 WBI983030 WLE983030 WVA983030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49"/>
  <sheetViews>
    <sheetView showGridLines="0" view="pageBreakPreview" zoomScale="90" zoomScaleNormal="100" zoomScaleSheetLayoutView="90" workbookViewId="0">
      <selection activeCell="I9" sqref="I9:S9"/>
    </sheetView>
  </sheetViews>
  <sheetFormatPr defaultRowHeight="20.100000000000001" customHeight="1" x14ac:dyDescent="0.4"/>
  <cols>
    <col min="1" max="1" width="4.5" style="298" customWidth="1"/>
    <col min="2" max="2" width="3.125" style="298" customWidth="1"/>
    <col min="3" max="22" width="3.875" style="298" customWidth="1"/>
    <col min="23" max="23" width="3.125" style="298" customWidth="1"/>
    <col min="24" max="24" width="3.875" style="298" customWidth="1"/>
    <col min="25" max="25" width="3.75" style="298" customWidth="1"/>
    <col min="26" max="26" width="2.625" style="298" hidden="1" customWidth="1"/>
    <col min="27" max="27" width="31" style="298" hidden="1" customWidth="1"/>
    <col min="28" max="28" width="20.125" style="298" hidden="1" customWidth="1"/>
    <col min="29" max="29" width="12.875" style="298" hidden="1" customWidth="1"/>
    <col min="30" max="31" width="13" style="298" hidden="1" customWidth="1"/>
    <col min="32" max="32" width="5.625" style="441" customWidth="1"/>
    <col min="33" max="36" width="5.625" style="298" customWidth="1"/>
    <col min="37" max="220" width="9" style="298"/>
    <col min="221" max="244" width="3.75" style="298" customWidth="1"/>
    <col min="245" max="253" width="9" style="298" customWidth="1"/>
    <col min="254" max="254" width="2" style="298" customWidth="1"/>
    <col min="255" max="476" width="9" style="298"/>
    <col min="477" max="500" width="3.75" style="298" customWidth="1"/>
    <col min="501" max="509" width="9" style="298" customWidth="1"/>
    <col min="510" max="510" width="2" style="298" customWidth="1"/>
    <col min="511" max="732" width="9" style="298"/>
    <col min="733" max="756" width="3.75" style="298" customWidth="1"/>
    <col min="757" max="765" width="9" style="298" customWidth="1"/>
    <col min="766" max="766" width="2" style="298" customWidth="1"/>
    <col min="767" max="988" width="9" style="298"/>
    <col min="989" max="1012" width="3.75" style="298" customWidth="1"/>
    <col min="1013" max="1021" width="9" style="298" customWidth="1"/>
    <col min="1022" max="1022" width="2" style="298" customWidth="1"/>
    <col min="1023" max="1244" width="9" style="298"/>
    <col min="1245" max="1268" width="3.75" style="298" customWidth="1"/>
    <col min="1269" max="1277" width="9" style="298" customWidth="1"/>
    <col min="1278" max="1278" width="2" style="298" customWidth="1"/>
    <col min="1279" max="1500" width="9" style="298"/>
    <col min="1501" max="1524" width="3.75" style="298" customWidth="1"/>
    <col min="1525" max="1533" width="9" style="298" customWidth="1"/>
    <col min="1534" max="1534" width="2" style="298" customWidth="1"/>
    <col min="1535" max="1756" width="9" style="298"/>
    <col min="1757" max="1780" width="3.75" style="298" customWidth="1"/>
    <col min="1781" max="1789" width="9" style="298" customWidth="1"/>
    <col min="1790" max="1790" width="2" style="298" customWidth="1"/>
    <col min="1791" max="2012" width="9" style="298"/>
    <col min="2013" max="2036" width="3.75" style="298" customWidth="1"/>
    <col min="2037" max="2045" width="9" style="298" customWidth="1"/>
    <col min="2046" max="2046" width="2" style="298" customWidth="1"/>
    <col min="2047" max="2268" width="9" style="298"/>
    <col min="2269" max="2292" width="3.75" style="298" customWidth="1"/>
    <col min="2293" max="2301" width="9" style="298" customWidth="1"/>
    <col min="2302" max="2302" width="2" style="298" customWidth="1"/>
    <col min="2303" max="2524" width="9" style="298"/>
    <col min="2525" max="2548" width="3.75" style="298" customWidth="1"/>
    <col min="2549" max="2557" width="9" style="298" customWidth="1"/>
    <col min="2558" max="2558" width="2" style="298" customWidth="1"/>
    <col min="2559" max="2780" width="9" style="298"/>
    <col min="2781" max="2804" width="3.75" style="298" customWidth="1"/>
    <col min="2805" max="2813" width="9" style="298" customWidth="1"/>
    <col min="2814" max="2814" width="2" style="298" customWidth="1"/>
    <col min="2815" max="3036" width="9" style="298"/>
    <col min="3037" max="3060" width="3.75" style="298" customWidth="1"/>
    <col min="3061" max="3069" width="9" style="298" customWidth="1"/>
    <col min="3070" max="3070" width="2" style="298" customWidth="1"/>
    <col min="3071" max="3292" width="9" style="298"/>
    <col min="3293" max="3316" width="3.75" style="298" customWidth="1"/>
    <col min="3317" max="3325" width="9" style="298" customWidth="1"/>
    <col min="3326" max="3326" width="2" style="298" customWidth="1"/>
    <col min="3327" max="3548" width="9" style="298"/>
    <col min="3549" max="3572" width="3.75" style="298" customWidth="1"/>
    <col min="3573" max="3581" width="9" style="298" customWidth="1"/>
    <col min="3582" max="3582" width="2" style="298" customWidth="1"/>
    <col min="3583" max="3804" width="9" style="298"/>
    <col min="3805" max="3828" width="3.75" style="298" customWidth="1"/>
    <col min="3829" max="3837" width="9" style="298" customWidth="1"/>
    <col min="3838" max="3838" width="2" style="298" customWidth="1"/>
    <col min="3839" max="4060" width="9" style="298"/>
    <col min="4061" max="4084" width="3.75" style="298" customWidth="1"/>
    <col min="4085" max="4093" width="9" style="298" customWidth="1"/>
    <col min="4094" max="4094" width="2" style="298" customWidth="1"/>
    <col min="4095" max="4316" width="9" style="298"/>
    <col min="4317" max="4340" width="3.75" style="298" customWidth="1"/>
    <col min="4341" max="4349" width="9" style="298" customWidth="1"/>
    <col min="4350" max="4350" width="2" style="298" customWidth="1"/>
    <col min="4351" max="4572" width="9" style="298"/>
    <col min="4573" max="4596" width="3.75" style="298" customWidth="1"/>
    <col min="4597" max="4605" width="9" style="298" customWidth="1"/>
    <col min="4606" max="4606" width="2" style="298" customWidth="1"/>
    <col min="4607" max="4828" width="9" style="298"/>
    <col min="4829" max="4852" width="3.75" style="298" customWidth="1"/>
    <col min="4853" max="4861" width="9" style="298" customWidth="1"/>
    <col min="4862" max="4862" width="2" style="298" customWidth="1"/>
    <col min="4863" max="5084" width="9" style="298"/>
    <col min="5085" max="5108" width="3.75" style="298" customWidth="1"/>
    <col min="5109" max="5117" width="9" style="298" customWidth="1"/>
    <col min="5118" max="5118" width="2" style="298" customWidth="1"/>
    <col min="5119" max="5340" width="9" style="298"/>
    <col min="5341" max="5364" width="3.75" style="298" customWidth="1"/>
    <col min="5365" max="5373" width="9" style="298" customWidth="1"/>
    <col min="5374" max="5374" width="2" style="298" customWidth="1"/>
    <col min="5375" max="5596" width="9" style="298"/>
    <col min="5597" max="5620" width="3.75" style="298" customWidth="1"/>
    <col min="5621" max="5629" width="9" style="298" customWidth="1"/>
    <col min="5630" max="5630" width="2" style="298" customWidth="1"/>
    <col min="5631" max="5852" width="9" style="298"/>
    <col min="5853" max="5876" width="3.75" style="298" customWidth="1"/>
    <col min="5877" max="5885" width="9" style="298" customWidth="1"/>
    <col min="5886" max="5886" width="2" style="298" customWidth="1"/>
    <col min="5887" max="6108" width="9" style="298"/>
    <col min="6109" max="6132" width="3.75" style="298" customWidth="1"/>
    <col min="6133" max="6141" width="9" style="298" customWidth="1"/>
    <col min="6142" max="6142" width="2" style="298" customWidth="1"/>
    <col min="6143" max="6364" width="9" style="298"/>
    <col min="6365" max="6388" width="3.75" style="298" customWidth="1"/>
    <col min="6389" max="6397" width="9" style="298" customWidth="1"/>
    <col min="6398" max="6398" width="2" style="298" customWidth="1"/>
    <col min="6399" max="6620" width="9" style="298"/>
    <col min="6621" max="6644" width="3.75" style="298" customWidth="1"/>
    <col min="6645" max="6653" width="9" style="298" customWidth="1"/>
    <col min="6654" max="6654" width="2" style="298" customWidth="1"/>
    <col min="6655" max="6876" width="9" style="298"/>
    <col min="6877" max="6900" width="3.75" style="298" customWidth="1"/>
    <col min="6901" max="6909" width="9" style="298" customWidth="1"/>
    <col min="6910" max="6910" width="2" style="298" customWidth="1"/>
    <col min="6911" max="7132" width="9" style="298"/>
    <col min="7133" max="7156" width="3.75" style="298" customWidth="1"/>
    <col min="7157" max="7165" width="9" style="298" customWidth="1"/>
    <col min="7166" max="7166" width="2" style="298" customWidth="1"/>
    <col min="7167" max="7388" width="9" style="298"/>
    <col min="7389" max="7412" width="3.75" style="298" customWidth="1"/>
    <col min="7413" max="7421" width="9" style="298" customWidth="1"/>
    <col min="7422" max="7422" width="2" style="298" customWidth="1"/>
    <col min="7423" max="7644" width="9" style="298"/>
    <col min="7645" max="7668" width="3.75" style="298" customWidth="1"/>
    <col min="7669" max="7677" width="9" style="298" customWidth="1"/>
    <col min="7678" max="7678" width="2" style="298" customWidth="1"/>
    <col min="7679" max="7900" width="9" style="298"/>
    <col min="7901" max="7924" width="3.75" style="298" customWidth="1"/>
    <col min="7925" max="7933" width="9" style="298" customWidth="1"/>
    <col min="7934" max="7934" width="2" style="298" customWidth="1"/>
    <col min="7935" max="8156" width="9" style="298"/>
    <col min="8157" max="8180" width="3.75" style="298" customWidth="1"/>
    <col min="8181" max="8189" width="9" style="298" customWidth="1"/>
    <col min="8190" max="8190" width="2" style="298" customWidth="1"/>
    <col min="8191" max="8412" width="9" style="298"/>
    <col min="8413" max="8436" width="3.75" style="298" customWidth="1"/>
    <col min="8437" max="8445" width="9" style="298" customWidth="1"/>
    <col min="8446" max="8446" width="2" style="298" customWidth="1"/>
    <col min="8447" max="8668" width="9" style="298"/>
    <col min="8669" max="8692" width="3.75" style="298" customWidth="1"/>
    <col min="8693" max="8701" width="9" style="298" customWidth="1"/>
    <col min="8702" max="8702" width="2" style="298" customWidth="1"/>
    <col min="8703" max="8924" width="9" style="298"/>
    <col min="8925" max="8948" width="3.75" style="298" customWidth="1"/>
    <col min="8949" max="8957" width="9" style="298" customWidth="1"/>
    <col min="8958" max="8958" width="2" style="298" customWidth="1"/>
    <col min="8959" max="9180" width="9" style="298"/>
    <col min="9181" max="9204" width="3.75" style="298" customWidth="1"/>
    <col min="9205" max="9213" width="9" style="298" customWidth="1"/>
    <col min="9214" max="9214" width="2" style="298" customWidth="1"/>
    <col min="9215" max="9436" width="9" style="298"/>
    <col min="9437" max="9460" width="3.75" style="298" customWidth="1"/>
    <col min="9461" max="9469" width="9" style="298" customWidth="1"/>
    <col min="9470" max="9470" width="2" style="298" customWidth="1"/>
    <col min="9471" max="9692" width="9" style="298"/>
    <col min="9693" max="9716" width="3.75" style="298" customWidth="1"/>
    <col min="9717" max="9725" width="9" style="298" customWidth="1"/>
    <col min="9726" max="9726" width="2" style="298" customWidth="1"/>
    <col min="9727" max="9948" width="9" style="298"/>
    <col min="9949" max="9972" width="3.75" style="298" customWidth="1"/>
    <col min="9973" max="9981" width="9" style="298" customWidth="1"/>
    <col min="9982" max="9982" width="2" style="298" customWidth="1"/>
    <col min="9983" max="10204" width="9" style="298"/>
    <col min="10205" max="10228" width="3.75" style="298" customWidth="1"/>
    <col min="10229" max="10237" width="9" style="298" customWidth="1"/>
    <col min="10238" max="10238" width="2" style="298" customWidth="1"/>
    <col min="10239" max="10460" width="9" style="298"/>
    <col min="10461" max="10484" width="3.75" style="298" customWidth="1"/>
    <col min="10485" max="10493" width="9" style="298" customWidth="1"/>
    <col min="10494" max="10494" width="2" style="298" customWidth="1"/>
    <col min="10495" max="10716" width="9" style="298"/>
    <col min="10717" max="10740" width="3.75" style="298" customWidth="1"/>
    <col min="10741" max="10749" width="9" style="298" customWidth="1"/>
    <col min="10750" max="10750" width="2" style="298" customWidth="1"/>
    <col min="10751" max="10972" width="9" style="298"/>
    <col min="10973" max="10996" width="3.75" style="298" customWidth="1"/>
    <col min="10997" max="11005" width="9" style="298" customWidth="1"/>
    <col min="11006" max="11006" width="2" style="298" customWidth="1"/>
    <col min="11007" max="11228" width="9" style="298"/>
    <col min="11229" max="11252" width="3.75" style="298" customWidth="1"/>
    <col min="11253" max="11261" width="9" style="298" customWidth="1"/>
    <col min="11262" max="11262" width="2" style="298" customWidth="1"/>
    <col min="11263" max="11484" width="9" style="298"/>
    <col min="11485" max="11508" width="3.75" style="298" customWidth="1"/>
    <col min="11509" max="11517" width="9" style="298" customWidth="1"/>
    <col min="11518" max="11518" width="2" style="298" customWidth="1"/>
    <col min="11519" max="11740" width="9" style="298"/>
    <col min="11741" max="11764" width="3.75" style="298" customWidth="1"/>
    <col min="11765" max="11773" width="9" style="298" customWidth="1"/>
    <col min="11774" max="11774" width="2" style="298" customWidth="1"/>
    <col min="11775" max="11996" width="9" style="298"/>
    <col min="11997" max="12020" width="3.75" style="298" customWidth="1"/>
    <col min="12021" max="12029" width="9" style="298" customWidth="1"/>
    <col min="12030" max="12030" width="2" style="298" customWidth="1"/>
    <col min="12031" max="12252" width="9" style="298"/>
    <col min="12253" max="12276" width="3.75" style="298" customWidth="1"/>
    <col min="12277" max="12285" width="9" style="298" customWidth="1"/>
    <col min="12286" max="12286" width="2" style="298" customWidth="1"/>
    <col min="12287" max="12508" width="9" style="298"/>
    <col min="12509" max="12532" width="3.75" style="298" customWidth="1"/>
    <col min="12533" max="12541" width="9" style="298" customWidth="1"/>
    <col min="12542" max="12542" width="2" style="298" customWidth="1"/>
    <col min="12543" max="12764" width="9" style="298"/>
    <col min="12765" max="12788" width="3.75" style="298" customWidth="1"/>
    <col min="12789" max="12797" width="9" style="298" customWidth="1"/>
    <col min="12798" max="12798" width="2" style="298" customWidth="1"/>
    <col min="12799" max="13020" width="9" style="298"/>
    <col min="13021" max="13044" width="3.75" style="298" customWidth="1"/>
    <col min="13045" max="13053" width="9" style="298" customWidth="1"/>
    <col min="13054" max="13054" width="2" style="298" customWidth="1"/>
    <col min="13055" max="13276" width="9" style="298"/>
    <col min="13277" max="13300" width="3.75" style="298" customWidth="1"/>
    <col min="13301" max="13309" width="9" style="298" customWidth="1"/>
    <col min="13310" max="13310" width="2" style="298" customWidth="1"/>
    <col min="13311" max="13532" width="9" style="298"/>
    <col min="13533" max="13556" width="3.75" style="298" customWidth="1"/>
    <col min="13557" max="13565" width="9" style="298" customWidth="1"/>
    <col min="13566" max="13566" width="2" style="298" customWidth="1"/>
    <col min="13567" max="13788" width="9" style="298"/>
    <col min="13789" max="13812" width="3.75" style="298" customWidth="1"/>
    <col min="13813" max="13821" width="9" style="298" customWidth="1"/>
    <col min="13822" max="13822" width="2" style="298" customWidth="1"/>
    <col min="13823" max="14044" width="9" style="298"/>
    <col min="14045" max="14068" width="3.75" style="298" customWidth="1"/>
    <col min="14069" max="14077" width="9" style="298" customWidth="1"/>
    <col min="14078" max="14078" width="2" style="298" customWidth="1"/>
    <col min="14079" max="14300" width="9" style="298"/>
    <col min="14301" max="14324" width="3.75" style="298" customWidth="1"/>
    <col min="14325" max="14333" width="9" style="298" customWidth="1"/>
    <col min="14334" max="14334" width="2" style="298" customWidth="1"/>
    <col min="14335" max="14556" width="9" style="298"/>
    <col min="14557" max="14580" width="3.75" style="298" customWidth="1"/>
    <col min="14581" max="14589" width="9" style="298" customWidth="1"/>
    <col min="14590" max="14590" width="2" style="298" customWidth="1"/>
    <col min="14591" max="14812" width="9" style="298"/>
    <col min="14813" max="14836" width="3.75" style="298" customWidth="1"/>
    <col min="14837" max="14845" width="9" style="298" customWidth="1"/>
    <col min="14846" max="14846" width="2" style="298" customWidth="1"/>
    <col min="14847" max="15068" width="9" style="298"/>
    <col min="15069" max="15092" width="3.75" style="298" customWidth="1"/>
    <col min="15093" max="15101" width="9" style="298" customWidth="1"/>
    <col min="15102" max="15102" width="2" style="298" customWidth="1"/>
    <col min="15103" max="15324" width="9" style="298"/>
    <col min="15325" max="15348" width="3.75" style="298" customWidth="1"/>
    <col min="15349" max="15357" width="9" style="298" customWidth="1"/>
    <col min="15358" max="15358" width="2" style="298" customWidth="1"/>
    <col min="15359" max="15580" width="9" style="298"/>
    <col min="15581" max="15604" width="3.75" style="298" customWidth="1"/>
    <col min="15605" max="15613" width="9" style="298" customWidth="1"/>
    <col min="15614" max="15614" width="2" style="298" customWidth="1"/>
    <col min="15615" max="15836" width="9" style="298"/>
    <col min="15837" max="15860" width="3.75" style="298" customWidth="1"/>
    <col min="15861" max="15869" width="9" style="298" customWidth="1"/>
    <col min="15870" max="15870" width="2" style="298" customWidth="1"/>
    <col min="15871" max="16092" width="9" style="298"/>
    <col min="16093" max="16116" width="3.75" style="298" customWidth="1"/>
    <col min="16117" max="16125" width="9" style="298" customWidth="1"/>
    <col min="16126" max="16126" width="2" style="298" customWidth="1"/>
    <col min="16127" max="16384" width="9" style="298"/>
  </cols>
  <sheetData>
    <row r="1" spans="1:76" ht="60.75" customHeight="1" x14ac:dyDescent="0.4"/>
    <row r="2" spans="1:76" ht="18" customHeight="1" x14ac:dyDescent="0.4">
      <c r="A2" s="311"/>
      <c r="B2" s="311" t="s">
        <v>286</v>
      </c>
      <c r="C2" s="311"/>
      <c r="P2" s="299"/>
      <c r="X2" s="299"/>
      <c r="Y2" s="449"/>
    </row>
    <row r="3" spans="1:76" ht="18" customHeight="1" x14ac:dyDescent="0.4">
      <c r="A3" s="591" t="s">
        <v>285</v>
      </c>
      <c r="B3" s="591"/>
      <c r="C3" s="591"/>
      <c r="D3" s="591"/>
      <c r="E3" s="591"/>
      <c r="F3" s="591"/>
      <c r="G3" s="591"/>
      <c r="H3" s="591"/>
      <c r="I3" s="591"/>
      <c r="J3" s="591"/>
      <c r="K3" s="591"/>
      <c r="L3" s="591"/>
      <c r="M3" s="591"/>
      <c r="N3" s="591"/>
      <c r="O3" s="591"/>
      <c r="P3" s="591"/>
      <c r="Q3" s="591"/>
      <c r="R3" s="591"/>
      <c r="S3" s="591"/>
      <c r="T3" s="591"/>
      <c r="U3" s="591"/>
      <c r="V3" s="591"/>
      <c r="W3" s="591"/>
      <c r="X3" s="591"/>
    </row>
    <row r="4" spans="1:76" ht="18" customHeight="1" x14ac:dyDescent="0.4">
      <c r="A4" s="309"/>
      <c r="B4" s="309"/>
      <c r="C4" s="309"/>
      <c r="D4" s="309"/>
      <c r="E4" s="309"/>
      <c r="F4" s="309"/>
      <c r="G4" s="309"/>
      <c r="H4" s="309"/>
      <c r="I4" s="309"/>
      <c r="J4" s="309"/>
      <c r="K4" s="309"/>
      <c r="L4" s="309"/>
      <c r="M4" s="309"/>
      <c r="N4" s="309"/>
      <c r="O4" s="309"/>
      <c r="P4" s="309"/>
      <c r="Q4" s="309"/>
      <c r="R4" s="309"/>
      <c r="S4" s="309"/>
      <c r="T4" s="309"/>
      <c r="U4" s="309"/>
      <c r="V4" s="309"/>
      <c r="W4" s="309"/>
      <c r="X4" s="309"/>
    </row>
    <row r="5" spans="1:76" s="258" customFormat="1" ht="18" customHeight="1" x14ac:dyDescent="0.4">
      <c r="A5" s="265"/>
      <c r="B5" s="312" t="s">
        <v>236</v>
      </c>
      <c r="C5" s="303"/>
      <c r="D5" s="263"/>
      <c r="E5" s="266"/>
      <c r="F5" s="266"/>
      <c r="G5" s="266"/>
      <c r="H5" s="266"/>
      <c r="I5" s="266"/>
      <c r="J5" s="266"/>
      <c r="K5" s="266"/>
      <c r="L5" s="266"/>
      <c r="M5" s="266"/>
      <c r="N5" s="266"/>
      <c r="O5" s="266"/>
      <c r="P5" s="266"/>
      <c r="Q5" s="267"/>
      <c r="R5" s="263"/>
      <c r="S5" s="266"/>
      <c r="T5" s="266"/>
      <c r="U5" s="266"/>
      <c r="V5" s="266"/>
      <c r="W5" s="266"/>
      <c r="X5" s="266"/>
      <c r="AF5" s="442"/>
      <c r="AG5" s="439"/>
      <c r="AH5" s="439"/>
      <c r="AI5" s="439"/>
      <c r="AJ5" s="439"/>
      <c r="AK5" s="439"/>
    </row>
    <row r="6" spans="1:76" s="258" customFormat="1" ht="18" customHeight="1" x14ac:dyDescent="0.4">
      <c r="A6" s="268"/>
      <c r="B6" s="268"/>
      <c r="C6" s="556" t="s">
        <v>212</v>
      </c>
      <c r="D6" s="557"/>
      <c r="E6" s="557"/>
      <c r="F6" s="557"/>
      <c r="G6" s="557"/>
      <c r="H6" s="557"/>
      <c r="I6" s="593" t="str">
        <f>IF(はじめに!C9="","",はじめに!C9)</f>
        <v/>
      </c>
      <c r="J6" s="594"/>
      <c r="K6" s="594"/>
      <c r="L6" s="594"/>
      <c r="M6" s="594"/>
      <c r="N6" s="594"/>
      <c r="O6" s="594"/>
      <c r="P6" s="594"/>
      <c r="Q6" s="594"/>
      <c r="R6" s="594"/>
      <c r="S6" s="594"/>
      <c r="T6" s="594"/>
      <c r="U6" s="594"/>
      <c r="V6" s="594"/>
      <c r="W6" s="595"/>
      <c r="X6" s="266"/>
      <c r="AF6" s="442" t="s">
        <v>396</v>
      </c>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39"/>
      <c r="BP6" s="439"/>
      <c r="BQ6" s="439"/>
      <c r="BR6" s="439"/>
      <c r="BS6" s="439"/>
      <c r="BT6" s="439"/>
      <c r="BU6" s="439"/>
      <c r="BV6" s="439"/>
      <c r="BW6" s="439"/>
      <c r="BX6" s="439"/>
    </row>
    <row r="7" spans="1:76" s="258" customFormat="1" ht="18" customHeight="1" x14ac:dyDescent="0.4">
      <c r="A7" s="268"/>
      <c r="B7" s="268"/>
      <c r="C7" s="269"/>
      <c r="D7" s="269"/>
      <c r="E7" s="269"/>
      <c r="F7" s="269"/>
      <c r="G7" s="269"/>
      <c r="H7" s="269"/>
      <c r="I7" s="308"/>
      <c r="J7" s="308"/>
      <c r="K7" s="307"/>
      <c r="L7" s="307"/>
      <c r="M7" s="307"/>
      <c r="N7" s="307"/>
      <c r="O7" s="307"/>
      <c r="P7" s="307"/>
      <c r="Q7" s="307"/>
      <c r="R7" s="307"/>
      <c r="S7" s="307"/>
      <c r="T7" s="307"/>
      <c r="U7" s="307"/>
      <c r="V7" s="307"/>
      <c r="W7" s="307"/>
      <c r="X7" s="266"/>
      <c r="AF7" s="442"/>
      <c r="AG7" s="439"/>
      <c r="AH7" s="439"/>
      <c r="AI7" s="439"/>
      <c r="AJ7" s="439"/>
      <c r="AK7" s="439"/>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39"/>
      <c r="BP7" s="439"/>
      <c r="BQ7" s="439"/>
      <c r="BR7" s="439"/>
      <c r="BS7" s="439"/>
      <c r="BT7" s="439"/>
      <c r="BU7" s="439"/>
      <c r="BV7" s="439"/>
      <c r="BW7" s="439"/>
      <c r="BX7" s="439"/>
    </row>
    <row r="8" spans="1:76" s="301" customFormat="1" ht="18" customHeight="1" x14ac:dyDescent="0.4">
      <c r="A8" s="263"/>
      <c r="B8" s="303" t="s">
        <v>237</v>
      </c>
      <c r="C8" s="303"/>
      <c r="D8" s="302"/>
      <c r="E8" s="302"/>
      <c r="F8" s="302"/>
      <c r="G8" s="302"/>
      <c r="H8" s="302"/>
      <c r="I8" s="302"/>
      <c r="J8" s="302"/>
      <c r="K8" s="302"/>
      <c r="L8" s="302"/>
      <c r="M8" s="302"/>
      <c r="N8" s="302"/>
      <c r="O8" s="302"/>
      <c r="P8" s="302"/>
      <c r="Q8" s="302"/>
      <c r="R8" s="302"/>
      <c r="S8" s="302"/>
      <c r="T8" s="313"/>
      <c r="U8" s="302"/>
      <c r="V8" s="302"/>
      <c r="W8" s="302"/>
      <c r="X8" s="302"/>
      <c r="AA8" s="298"/>
      <c r="AB8" s="298"/>
      <c r="AC8" s="298"/>
      <c r="AD8" s="298"/>
      <c r="AE8" s="298"/>
      <c r="AF8" s="442"/>
      <c r="AG8" s="439"/>
      <c r="AH8" s="439"/>
      <c r="AI8" s="439"/>
      <c r="AJ8" s="439"/>
      <c r="AK8" s="439"/>
      <c r="AL8" s="439"/>
      <c r="AM8" s="439"/>
      <c r="AN8" s="439"/>
      <c r="AO8" s="439"/>
      <c r="AP8" s="439"/>
      <c r="AQ8" s="439"/>
      <c r="AR8" s="439"/>
      <c r="AS8" s="439"/>
      <c r="AT8" s="439"/>
      <c r="AU8" s="439"/>
      <c r="AV8" s="439"/>
      <c r="AW8" s="439"/>
      <c r="AX8" s="439"/>
      <c r="AY8" s="439"/>
      <c r="AZ8" s="439"/>
      <c r="BA8" s="439"/>
      <c r="BB8" s="439"/>
      <c r="BC8" s="439"/>
      <c r="BD8" s="439"/>
      <c r="BE8" s="439"/>
      <c r="BF8" s="439"/>
      <c r="BG8" s="439"/>
      <c r="BH8" s="439"/>
      <c r="BI8" s="439"/>
      <c r="BJ8" s="439"/>
      <c r="BK8" s="439"/>
      <c r="BL8" s="439"/>
      <c r="BM8" s="439"/>
      <c r="BN8" s="439"/>
      <c r="BO8" s="439"/>
      <c r="BP8" s="439"/>
      <c r="BQ8" s="439"/>
      <c r="BR8" s="439"/>
      <c r="BS8" s="439"/>
      <c r="BT8" s="439"/>
      <c r="BU8" s="439"/>
      <c r="BV8" s="439"/>
      <c r="BW8" s="439"/>
      <c r="BX8" s="439"/>
    </row>
    <row r="9" spans="1:76" s="304" customFormat="1" ht="18" customHeight="1" x14ac:dyDescent="0.4">
      <c r="A9" s="303"/>
      <c r="B9" s="303"/>
      <c r="C9" s="573" t="s">
        <v>150</v>
      </c>
      <c r="D9" s="573"/>
      <c r="E9" s="573"/>
      <c r="F9" s="573"/>
      <c r="G9" s="573"/>
      <c r="H9" s="573"/>
      <c r="I9" s="605"/>
      <c r="J9" s="605"/>
      <c r="K9" s="605"/>
      <c r="L9" s="605"/>
      <c r="M9" s="605"/>
      <c r="N9" s="605"/>
      <c r="O9" s="605"/>
      <c r="P9" s="605"/>
      <c r="Q9" s="605"/>
      <c r="R9" s="605"/>
      <c r="S9" s="605"/>
      <c r="T9" s="305"/>
      <c r="U9" s="305"/>
      <c r="V9" s="305"/>
      <c r="W9" s="305"/>
      <c r="X9" s="305"/>
      <c r="AA9" s="298"/>
      <c r="AB9" s="298"/>
      <c r="AC9" s="298"/>
      <c r="AD9" s="606" t="s">
        <v>183</v>
      </c>
      <c r="AE9" s="606"/>
      <c r="AF9" s="442" t="s">
        <v>397</v>
      </c>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row>
    <row r="10" spans="1:76" s="304" customFormat="1" ht="18" customHeight="1" x14ac:dyDescent="0.4">
      <c r="A10" s="303"/>
      <c r="B10" s="303"/>
      <c r="C10" s="573" t="s">
        <v>184</v>
      </c>
      <c r="D10" s="573"/>
      <c r="E10" s="573"/>
      <c r="F10" s="573"/>
      <c r="G10" s="573"/>
      <c r="H10" s="573"/>
      <c r="I10" s="605"/>
      <c r="J10" s="605"/>
      <c r="K10" s="605"/>
      <c r="L10" s="605"/>
      <c r="M10" s="605"/>
      <c r="N10" s="605"/>
      <c r="O10" s="605"/>
      <c r="P10" s="605"/>
      <c r="Q10" s="605"/>
      <c r="R10" s="605"/>
      <c r="S10" s="605"/>
      <c r="T10" s="305"/>
      <c r="U10" s="305"/>
      <c r="V10" s="305"/>
      <c r="W10" s="305"/>
      <c r="X10" s="305"/>
      <c r="AA10" s="314" t="s">
        <v>185</v>
      </c>
      <c r="AB10" s="315" t="s">
        <v>186</v>
      </c>
      <c r="AC10" s="315" t="s">
        <v>187</v>
      </c>
      <c r="AD10" s="316" t="s">
        <v>188</v>
      </c>
      <c r="AE10" s="316" t="s">
        <v>189</v>
      </c>
      <c r="AF10" s="442" t="s">
        <v>398</v>
      </c>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row>
    <row r="11" spans="1:76" s="304" customFormat="1" ht="18" customHeight="1" x14ac:dyDescent="0.4">
      <c r="A11" s="303"/>
      <c r="B11" s="303"/>
      <c r="C11" s="573" t="s">
        <v>190</v>
      </c>
      <c r="D11" s="573"/>
      <c r="E11" s="573"/>
      <c r="F11" s="573"/>
      <c r="G11" s="573"/>
      <c r="H11" s="573"/>
      <c r="I11" s="607"/>
      <c r="J11" s="607"/>
      <c r="K11" s="607"/>
      <c r="L11" s="607"/>
      <c r="M11" s="607"/>
      <c r="N11" s="607"/>
      <c r="O11" s="608"/>
      <c r="P11" s="273"/>
      <c r="Q11" s="258"/>
      <c r="R11" s="271"/>
      <c r="S11" s="263"/>
      <c r="T11" s="303"/>
      <c r="U11" s="303"/>
      <c r="V11" s="303"/>
      <c r="W11" s="303"/>
      <c r="X11" s="303"/>
      <c r="AA11" s="317" t="s">
        <v>191</v>
      </c>
      <c r="AB11" s="318">
        <v>880000</v>
      </c>
      <c r="AC11" s="318">
        <v>900000</v>
      </c>
      <c r="AD11" s="318">
        <v>50000</v>
      </c>
      <c r="AE11" s="318">
        <v>40000</v>
      </c>
      <c r="AF11" s="442" t="s">
        <v>399</v>
      </c>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row>
    <row r="12" spans="1:76" s="304" customFormat="1" ht="11.25" customHeight="1" x14ac:dyDescent="0.4">
      <c r="A12" s="303"/>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17" t="s">
        <v>192</v>
      </c>
      <c r="AB12" s="318">
        <v>1110000</v>
      </c>
      <c r="AC12" s="318">
        <v>1150000</v>
      </c>
      <c r="AD12" s="318">
        <v>110000</v>
      </c>
      <c r="AE12" s="318">
        <v>80000</v>
      </c>
      <c r="AF12" s="442"/>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row>
    <row r="13" spans="1:76" s="304" customFormat="1" ht="18" customHeight="1" x14ac:dyDescent="0.4">
      <c r="A13" s="303"/>
      <c r="B13" s="303"/>
      <c r="C13" s="598" t="s">
        <v>193</v>
      </c>
      <c r="D13" s="598"/>
      <c r="E13" s="598"/>
      <c r="F13" s="319" t="s">
        <v>194</v>
      </c>
      <c r="G13" s="320" t="s">
        <v>195</v>
      </c>
      <c r="H13" s="320"/>
      <c r="I13" s="320"/>
      <c r="J13" s="320"/>
      <c r="K13" s="320"/>
      <c r="L13" s="320"/>
      <c r="M13" s="320"/>
      <c r="N13" s="320"/>
      <c r="O13" s="320"/>
      <c r="P13" s="320"/>
      <c r="Q13" s="320"/>
      <c r="R13" s="320"/>
      <c r="S13" s="321"/>
      <c r="T13" s="303"/>
      <c r="U13" s="303"/>
      <c r="V13" s="303"/>
      <c r="W13" s="303"/>
      <c r="X13" s="303"/>
      <c r="Y13" s="298"/>
      <c r="Z13" s="298"/>
      <c r="AA13" s="317" t="s">
        <v>196</v>
      </c>
      <c r="AB13" s="318">
        <v>870000</v>
      </c>
      <c r="AC13" s="318">
        <v>900000</v>
      </c>
      <c r="AD13" s="318">
        <v>90000</v>
      </c>
      <c r="AE13" s="318">
        <v>70000</v>
      </c>
      <c r="AF13" s="442" t="s">
        <v>400</v>
      </c>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row>
    <row r="14" spans="1:76" s="304" customFormat="1" ht="18" customHeight="1" x14ac:dyDescent="0.4">
      <c r="A14" s="303"/>
      <c r="B14" s="303"/>
      <c r="C14" s="598"/>
      <c r="D14" s="598"/>
      <c r="E14" s="598"/>
      <c r="F14" s="319" t="s">
        <v>194</v>
      </c>
      <c r="G14" s="320" t="s">
        <v>197</v>
      </c>
      <c r="H14" s="320"/>
      <c r="I14" s="320"/>
      <c r="J14" s="320"/>
      <c r="K14" s="320"/>
      <c r="L14" s="320"/>
      <c r="M14" s="320"/>
      <c r="N14" s="320"/>
      <c r="O14" s="320"/>
      <c r="P14" s="320"/>
      <c r="Q14" s="320"/>
      <c r="R14" s="320"/>
      <c r="S14" s="321"/>
      <c r="T14" s="303"/>
      <c r="U14" s="303"/>
      <c r="V14" s="303"/>
      <c r="W14" s="303"/>
      <c r="X14" s="303"/>
      <c r="Y14" s="298"/>
      <c r="Z14" s="298"/>
      <c r="AA14" s="298"/>
      <c r="AF14" s="442"/>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row>
    <row r="15" spans="1:76" s="304" customFormat="1" ht="18" customHeight="1" x14ac:dyDescent="0.4">
      <c r="A15" s="303"/>
      <c r="B15" s="303"/>
      <c r="C15" s="598"/>
      <c r="D15" s="598"/>
      <c r="E15" s="598"/>
      <c r="F15" s="319" t="s">
        <v>194</v>
      </c>
      <c r="G15" s="320" t="s">
        <v>198</v>
      </c>
      <c r="H15" s="320"/>
      <c r="I15" s="320"/>
      <c r="J15" s="320"/>
      <c r="K15" s="320"/>
      <c r="L15" s="320"/>
      <c r="M15" s="320"/>
      <c r="N15" s="320"/>
      <c r="O15" s="320"/>
      <c r="P15" s="320"/>
      <c r="Q15" s="320"/>
      <c r="R15" s="320"/>
      <c r="S15" s="321"/>
      <c r="T15" s="303"/>
      <c r="U15" s="303"/>
      <c r="V15" s="303"/>
      <c r="W15" s="303"/>
      <c r="X15" s="303"/>
      <c r="Y15" s="298"/>
      <c r="Z15" s="298"/>
      <c r="AA15" s="322" t="s">
        <v>199</v>
      </c>
      <c r="AB15" s="323" t="s">
        <v>200</v>
      </c>
      <c r="AC15" s="324" t="s">
        <v>201</v>
      </c>
      <c r="AF15" s="442" t="s">
        <v>401</v>
      </c>
      <c r="AG15" s="439"/>
      <c r="AH15" s="439"/>
      <c r="AI15" s="439"/>
      <c r="AJ15" s="439"/>
      <c r="AK15" s="439"/>
      <c r="AL15" s="439"/>
      <c r="AM15" s="439"/>
      <c r="AN15" s="439"/>
      <c r="AO15" s="439"/>
      <c r="AP15" s="439"/>
      <c r="AQ15" s="439"/>
      <c r="AR15" s="439"/>
      <c r="AS15" s="439"/>
      <c r="AT15" s="439"/>
      <c r="AU15" s="439"/>
      <c r="AV15" s="439"/>
      <c r="AW15" s="439"/>
      <c r="AX15" s="439"/>
      <c r="AY15" s="439"/>
      <c r="AZ15" s="439"/>
      <c r="BA15" s="439"/>
      <c r="BB15" s="439"/>
      <c r="BC15" s="439"/>
      <c r="BD15" s="439"/>
      <c r="BE15" s="439"/>
      <c r="BF15" s="439"/>
      <c r="BG15" s="439"/>
      <c r="BH15" s="439"/>
      <c r="BI15" s="439"/>
      <c r="BJ15" s="439"/>
      <c r="BK15" s="439"/>
      <c r="BL15" s="439"/>
      <c r="BM15" s="439"/>
      <c r="BN15" s="439"/>
      <c r="BO15" s="439"/>
      <c r="BP15" s="439"/>
      <c r="BQ15" s="439"/>
      <c r="BR15" s="439"/>
      <c r="BS15" s="439"/>
      <c r="BT15" s="439"/>
      <c r="BU15" s="439"/>
      <c r="BV15" s="439"/>
      <c r="BW15" s="439"/>
      <c r="BX15" s="439"/>
    </row>
    <row r="16" spans="1:76" s="304" customFormat="1" ht="18" customHeight="1" x14ac:dyDescent="0.4">
      <c r="A16" s="303"/>
      <c r="B16" s="303"/>
      <c r="C16" s="598"/>
      <c r="D16" s="598"/>
      <c r="E16" s="598"/>
      <c r="F16" s="599" t="s">
        <v>202</v>
      </c>
      <c r="G16" s="600"/>
      <c r="H16" s="601"/>
      <c r="I16" s="602"/>
      <c r="J16" s="603"/>
      <c r="K16" s="603"/>
      <c r="L16" s="603"/>
      <c r="M16" s="603"/>
      <c r="N16" s="603"/>
      <c r="O16" s="603"/>
      <c r="P16" s="603"/>
      <c r="Q16" s="603"/>
      <c r="R16" s="603"/>
      <c r="S16" s="604"/>
      <c r="T16" s="303"/>
      <c r="U16" s="303"/>
      <c r="V16" s="303"/>
      <c r="W16" s="303"/>
      <c r="X16" s="303"/>
      <c r="Y16" s="298"/>
      <c r="Z16" s="298"/>
      <c r="AA16" s="325" t="s">
        <v>195</v>
      </c>
      <c r="AB16" s="326">
        <v>250000</v>
      </c>
      <c r="AC16" s="326">
        <v>30000</v>
      </c>
      <c r="AF16" s="442"/>
      <c r="AG16" s="439"/>
      <c r="AH16" s="439"/>
      <c r="AI16" s="439"/>
      <c r="AJ16" s="439"/>
      <c r="AK16" s="439"/>
      <c r="AL16" s="439"/>
      <c r="AM16" s="439"/>
      <c r="AN16" s="439"/>
      <c r="AO16" s="439"/>
      <c r="AP16" s="439"/>
      <c r="AQ16" s="439"/>
      <c r="AR16" s="439"/>
      <c r="AS16" s="439"/>
      <c r="AT16" s="439"/>
      <c r="AU16" s="439"/>
      <c r="AV16" s="439"/>
      <c r="AW16" s="439"/>
      <c r="AX16" s="439"/>
      <c r="AY16" s="439"/>
      <c r="AZ16" s="439"/>
      <c r="BA16" s="439"/>
      <c r="BB16" s="439"/>
      <c r="BC16" s="439"/>
      <c r="BD16" s="439"/>
      <c r="BE16" s="439"/>
      <c r="BF16" s="439"/>
      <c r="BG16" s="439"/>
      <c r="BH16" s="439"/>
      <c r="BI16" s="439"/>
      <c r="BJ16" s="439"/>
      <c r="BK16" s="439"/>
      <c r="BL16" s="439"/>
      <c r="BM16" s="439"/>
      <c r="BN16" s="439"/>
      <c r="BO16" s="439"/>
      <c r="BP16" s="439"/>
      <c r="BQ16" s="439"/>
      <c r="BR16" s="439"/>
      <c r="BS16" s="439"/>
      <c r="BT16" s="439"/>
      <c r="BU16" s="439"/>
      <c r="BV16" s="439"/>
      <c r="BW16" s="439"/>
      <c r="BX16" s="439"/>
    </row>
    <row r="17" spans="1:76" s="304" customFormat="1" ht="18" customHeight="1" x14ac:dyDescent="0.4">
      <c r="A17" s="303"/>
      <c r="B17" s="303"/>
      <c r="C17" s="598"/>
      <c r="D17" s="598"/>
      <c r="E17" s="598"/>
      <c r="F17" s="319" t="s">
        <v>194</v>
      </c>
      <c r="G17" s="320" t="s">
        <v>203</v>
      </c>
      <c r="H17" s="320"/>
      <c r="I17" s="320"/>
      <c r="J17" s="320"/>
      <c r="K17" s="320"/>
      <c r="L17" s="320"/>
      <c r="M17" s="320"/>
      <c r="N17" s="320"/>
      <c r="O17" s="320"/>
      <c r="P17" s="320"/>
      <c r="Q17" s="320"/>
      <c r="R17" s="320"/>
      <c r="S17" s="321"/>
      <c r="T17" s="303"/>
      <c r="U17" s="303"/>
      <c r="V17" s="303"/>
      <c r="W17" s="303"/>
      <c r="X17" s="303"/>
      <c r="Y17" s="298"/>
      <c r="Z17" s="298"/>
      <c r="AA17" s="322" t="s">
        <v>197</v>
      </c>
      <c r="AB17" s="326">
        <v>120000</v>
      </c>
      <c r="AC17" s="326">
        <v>30000</v>
      </c>
      <c r="AF17" s="442"/>
      <c r="AG17" s="439"/>
      <c r="AH17" s="439"/>
      <c r="AI17" s="439"/>
      <c r="AJ17" s="439"/>
      <c r="AK17" s="439"/>
      <c r="AL17" s="439"/>
      <c r="AM17" s="439"/>
      <c r="AN17" s="439"/>
      <c r="AO17" s="439"/>
      <c r="AP17" s="439"/>
      <c r="AQ17" s="439"/>
      <c r="AR17" s="439"/>
      <c r="AS17" s="439"/>
      <c r="AT17" s="439"/>
      <c r="AU17" s="439"/>
      <c r="AV17" s="439"/>
      <c r="AW17" s="439"/>
      <c r="AX17" s="439"/>
      <c r="AY17" s="439"/>
      <c r="AZ17" s="439"/>
      <c r="BA17" s="439"/>
      <c r="BB17" s="439"/>
      <c r="BC17" s="439"/>
      <c r="BD17" s="439"/>
      <c r="BE17" s="439"/>
      <c r="BF17" s="439"/>
      <c r="BG17" s="439"/>
      <c r="BH17" s="439"/>
      <c r="BI17" s="439"/>
      <c r="BJ17" s="439"/>
      <c r="BK17" s="439"/>
      <c r="BL17" s="439"/>
      <c r="BM17" s="439"/>
      <c r="BN17" s="439"/>
      <c r="BO17" s="439"/>
      <c r="BP17" s="439"/>
      <c r="BQ17" s="439"/>
      <c r="BR17" s="439"/>
      <c r="BS17" s="439"/>
      <c r="BT17" s="439"/>
      <c r="BU17" s="439"/>
      <c r="BV17" s="439"/>
      <c r="BW17" s="439"/>
      <c r="BX17" s="439"/>
    </row>
    <row r="18" spans="1:76" s="304" customFormat="1" ht="11.25" customHeight="1" x14ac:dyDescent="0.4">
      <c r="A18" s="303"/>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22" t="s">
        <v>204</v>
      </c>
      <c r="AB18" s="326">
        <v>100000</v>
      </c>
      <c r="AC18" s="326">
        <v>0</v>
      </c>
      <c r="AD18" s="298"/>
      <c r="AE18" s="298"/>
      <c r="AF18" s="442"/>
      <c r="AG18" s="439"/>
      <c r="AH18" s="439"/>
      <c r="AI18" s="439"/>
      <c r="AJ18" s="439"/>
      <c r="AK18" s="439"/>
      <c r="AL18" s="439"/>
      <c r="AM18" s="439"/>
      <c r="AN18" s="439"/>
      <c r="AO18" s="439"/>
      <c r="AP18" s="439"/>
      <c r="AQ18" s="439"/>
      <c r="AR18" s="439"/>
      <c r="AS18" s="439"/>
      <c r="AT18" s="439"/>
      <c r="AU18" s="439"/>
      <c r="AV18" s="439"/>
      <c r="AW18" s="439"/>
      <c r="AX18" s="439"/>
      <c r="AY18" s="439"/>
      <c r="AZ18" s="439"/>
      <c r="BA18" s="439"/>
      <c r="BB18" s="439"/>
      <c r="BC18" s="439"/>
      <c r="BD18" s="439"/>
      <c r="BE18" s="439"/>
      <c r="BF18" s="439"/>
      <c r="BG18" s="439"/>
      <c r="BH18" s="439"/>
      <c r="BI18" s="439"/>
      <c r="BJ18" s="439"/>
      <c r="BK18" s="439"/>
      <c r="BL18" s="439"/>
      <c r="BM18" s="439"/>
      <c r="BN18" s="439"/>
      <c r="BO18" s="439"/>
      <c r="BP18" s="439"/>
      <c r="BQ18" s="439"/>
      <c r="BR18" s="439"/>
      <c r="BS18" s="439"/>
      <c r="BT18" s="439"/>
      <c r="BU18" s="439"/>
      <c r="BV18" s="439"/>
      <c r="BW18" s="439"/>
      <c r="BX18" s="439"/>
    </row>
    <row r="19" spans="1:76" s="304" customFormat="1" ht="18" customHeight="1" x14ac:dyDescent="0.4">
      <c r="A19" s="303"/>
      <c r="B19" s="303"/>
      <c r="C19" s="573" t="s">
        <v>205</v>
      </c>
      <c r="D19" s="573"/>
      <c r="E19" s="573"/>
      <c r="F19" s="573"/>
      <c r="G19" s="573"/>
      <c r="H19" s="573"/>
      <c r="I19" s="609" t="str">
        <f>IF(I11="","",VLOOKUP($I$11,$AA$11:$AC$13,2,FALSE)+IF($F$13="■",$AB$16,0)+IF($F$14="■",$AB$17,0)+IF($F$15="■",$AB$18,0)+IF($F$17="■",$AB$19,0))</f>
        <v/>
      </c>
      <c r="J19" s="609"/>
      <c r="K19" s="609"/>
      <c r="L19" s="609"/>
      <c r="M19" s="609"/>
      <c r="N19" s="609"/>
      <c r="O19" s="609"/>
      <c r="P19" s="327" t="s">
        <v>160</v>
      </c>
      <c r="Q19" s="303"/>
      <c r="R19" s="303"/>
      <c r="S19" s="303"/>
      <c r="T19" s="303"/>
      <c r="U19" s="303"/>
      <c r="V19" s="303"/>
      <c r="W19" s="303"/>
      <c r="X19" s="303"/>
      <c r="Y19" s="303"/>
      <c r="Z19" s="303"/>
      <c r="AA19" s="322" t="s">
        <v>203</v>
      </c>
      <c r="AB19" s="326">
        <v>60000</v>
      </c>
      <c r="AC19" s="326">
        <v>0</v>
      </c>
      <c r="AD19" s="298"/>
      <c r="AE19" s="298"/>
      <c r="AF19" s="442" t="s">
        <v>402</v>
      </c>
      <c r="AG19" s="439"/>
      <c r="AH19" s="439"/>
      <c r="AI19" s="439"/>
      <c r="AJ19" s="439"/>
      <c r="AK19" s="439"/>
      <c r="AL19" s="439"/>
      <c r="AM19" s="439"/>
      <c r="AN19" s="439"/>
      <c r="AO19" s="439"/>
      <c r="AP19" s="439"/>
      <c r="AQ19" s="439"/>
      <c r="AR19" s="439"/>
      <c r="AS19" s="439"/>
      <c r="AT19" s="439"/>
      <c r="AU19" s="439"/>
      <c r="AV19" s="439"/>
      <c r="AW19" s="439"/>
      <c r="AX19" s="439"/>
      <c r="AY19" s="439"/>
      <c r="AZ19" s="439"/>
      <c r="BA19" s="439"/>
      <c r="BB19" s="439"/>
      <c r="BC19" s="439"/>
      <c r="BD19" s="439"/>
      <c r="BE19" s="439"/>
      <c r="BF19" s="439"/>
      <c r="BG19" s="439"/>
      <c r="BH19" s="439"/>
      <c r="BI19" s="439"/>
      <c r="BJ19" s="439"/>
      <c r="BK19" s="439"/>
      <c r="BL19" s="439"/>
      <c r="BM19" s="439"/>
      <c r="BN19" s="439"/>
      <c r="BO19" s="439"/>
      <c r="BP19" s="439"/>
      <c r="BQ19" s="439"/>
      <c r="BR19" s="439"/>
      <c r="BS19" s="439"/>
      <c r="BT19" s="439"/>
      <c r="BU19" s="439"/>
      <c r="BV19" s="439"/>
      <c r="BW19" s="439"/>
      <c r="BX19" s="439"/>
    </row>
    <row r="20" spans="1:76" s="304" customFormat="1" ht="18" customHeight="1" x14ac:dyDescent="0.4">
      <c r="A20" s="303"/>
      <c r="B20" s="303"/>
      <c r="C20" s="573" t="s">
        <v>206</v>
      </c>
      <c r="D20" s="573"/>
      <c r="E20" s="573"/>
      <c r="F20" s="573"/>
      <c r="G20" s="573"/>
      <c r="H20" s="573"/>
      <c r="I20" s="609" t="str">
        <f>IF(I11="","",VLOOKUP($I$11,$AA$11:$AC$13,3,FALSE)+IF($F$13="■",$AB$16,0)+IF($F$14="■",$AB$17,0)+IF($F$15="■",$AB$18,0)+IF($F$17="■",$AB$19,0))</f>
        <v/>
      </c>
      <c r="J20" s="609"/>
      <c r="K20" s="609"/>
      <c r="L20" s="609"/>
      <c r="M20" s="609"/>
      <c r="N20" s="609"/>
      <c r="O20" s="609"/>
      <c r="P20" s="327" t="s">
        <v>160</v>
      </c>
      <c r="Q20" s="303"/>
      <c r="R20" s="303"/>
      <c r="S20" s="303"/>
      <c r="T20" s="303"/>
      <c r="U20" s="303"/>
      <c r="V20" s="303"/>
      <c r="W20" s="303"/>
      <c r="X20" s="303"/>
      <c r="Y20" s="303"/>
      <c r="Z20" s="303"/>
      <c r="AA20" s="322" t="s">
        <v>207</v>
      </c>
      <c r="AB20" s="326">
        <v>0</v>
      </c>
      <c r="AC20" s="326">
        <v>30000</v>
      </c>
      <c r="AD20" s="298"/>
      <c r="AE20" s="298"/>
      <c r="AF20" s="442" t="s">
        <v>402</v>
      </c>
      <c r="AG20" s="439"/>
      <c r="AH20" s="439"/>
      <c r="AI20" s="439"/>
      <c r="AJ20" s="439"/>
      <c r="AK20" s="439"/>
      <c r="AL20" s="439"/>
      <c r="AM20" s="439"/>
      <c r="AN20" s="439"/>
      <c r="AO20" s="439"/>
      <c r="AP20" s="439"/>
      <c r="AQ20" s="439"/>
      <c r="AR20" s="439"/>
      <c r="AS20" s="439"/>
      <c r="AT20" s="439"/>
      <c r="AU20" s="439"/>
      <c r="AV20" s="439"/>
      <c r="AW20" s="439"/>
      <c r="AX20" s="439"/>
      <c r="AY20" s="439"/>
      <c r="AZ20" s="439"/>
      <c r="BA20" s="439"/>
      <c r="BB20" s="439"/>
      <c r="BC20" s="439"/>
      <c r="BD20" s="439"/>
      <c r="BE20" s="439"/>
      <c r="BF20" s="439"/>
      <c r="BG20" s="439"/>
      <c r="BH20" s="439"/>
      <c r="BI20" s="439"/>
      <c r="BJ20" s="439"/>
      <c r="BK20" s="439"/>
      <c r="BL20" s="439"/>
      <c r="BM20" s="439"/>
      <c r="BN20" s="439"/>
      <c r="BO20" s="439"/>
      <c r="BP20" s="439"/>
      <c r="BQ20" s="439"/>
      <c r="BR20" s="439"/>
      <c r="BS20" s="439"/>
      <c r="BT20" s="439"/>
      <c r="BU20" s="439"/>
      <c r="BV20" s="439"/>
      <c r="BW20" s="439"/>
      <c r="BX20" s="439"/>
    </row>
    <row r="21" spans="1:76" s="304" customFormat="1" ht="11.25" customHeight="1" x14ac:dyDescent="0.4">
      <c r="A21" s="303"/>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298"/>
      <c r="AC21" s="298"/>
      <c r="AD21" s="298"/>
      <c r="AE21" s="298"/>
      <c r="AF21" s="442"/>
      <c r="AG21" s="439"/>
      <c r="AH21" s="439"/>
      <c r="AI21" s="439"/>
      <c r="AJ21" s="439"/>
      <c r="AK21" s="439"/>
      <c r="AL21" s="439"/>
      <c r="AM21" s="439"/>
      <c r="AN21" s="439"/>
      <c r="AO21" s="439"/>
      <c r="AP21" s="439"/>
      <c r="AQ21" s="439"/>
      <c r="AR21" s="439"/>
      <c r="AS21" s="439"/>
      <c r="AT21" s="439"/>
      <c r="AU21" s="439"/>
      <c r="AV21" s="439"/>
      <c r="AW21" s="439"/>
      <c r="AX21" s="439"/>
      <c r="AY21" s="439"/>
      <c r="AZ21" s="439"/>
      <c r="BA21" s="439"/>
      <c r="BB21" s="439"/>
      <c r="BC21" s="439"/>
      <c r="BD21" s="439"/>
      <c r="BE21" s="439"/>
      <c r="BF21" s="439"/>
      <c r="BG21" s="439"/>
      <c r="BH21" s="439"/>
      <c r="BI21" s="439"/>
      <c r="BJ21" s="439"/>
      <c r="BK21" s="439"/>
      <c r="BL21" s="439"/>
      <c r="BM21" s="439"/>
      <c r="BN21" s="439"/>
      <c r="BO21" s="439"/>
      <c r="BP21" s="439"/>
      <c r="BQ21" s="439"/>
      <c r="BR21" s="439"/>
      <c r="BS21" s="439"/>
      <c r="BT21" s="439"/>
      <c r="BU21" s="439"/>
      <c r="BV21" s="439"/>
      <c r="BW21" s="439"/>
      <c r="BX21" s="439"/>
    </row>
    <row r="22" spans="1:76" s="304" customFormat="1" ht="28.5" customHeight="1" x14ac:dyDescent="0.4">
      <c r="A22" s="303"/>
      <c r="B22" s="303"/>
      <c r="C22" s="610" t="s">
        <v>208</v>
      </c>
      <c r="D22" s="611"/>
      <c r="E22" s="611"/>
      <c r="F22" s="611"/>
      <c r="G22" s="611"/>
      <c r="H22" s="612"/>
      <c r="I22" s="574"/>
      <c r="J22" s="575"/>
      <c r="K22" s="575"/>
      <c r="L22" s="575"/>
      <c r="M22" s="575"/>
      <c r="N22" s="575"/>
      <c r="O22" s="576"/>
      <c r="P22" s="327" t="s">
        <v>160</v>
      </c>
      <c r="Q22" s="303"/>
      <c r="R22" s="263"/>
      <c r="S22" s="263"/>
      <c r="T22" s="263"/>
      <c r="U22" s="263"/>
      <c r="V22" s="263"/>
      <c r="W22" s="263"/>
      <c r="X22" s="263"/>
      <c r="AA22" s="303"/>
      <c r="AB22" s="298"/>
      <c r="AC22" s="298"/>
      <c r="AD22" s="298"/>
      <c r="AE22" s="298"/>
      <c r="AF22" s="442"/>
      <c r="AG22" s="439"/>
      <c r="AH22" s="439"/>
      <c r="AI22" s="439"/>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39"/>
      <c r="BR22" s="439"/>
      <c r="BS22" s="439"/>
      <c r="BT22" s="439"/>
      <c r="BU22" s="439"/>
      <c r="BV22" s="439"/>
      <c r="BW22" s="439"/>
      <c r="BX22" s="439"/>
    </row>
    <row r="23" spans="1:76" s="304" customFormat="1" ht="18" customHeight="1" x14ac:dyDescent="0.4">
      <c r="A23" s="303"/>
      <c r="B23" s="303"/>
      <c r="C23" s="328" t="s">
        <v>238</v>
      </c>
      <c r="D23" s="303"/>
      <c r="E23" s="329"/>
      <c r="F23" s="329"/>
      <c r="G23" s="329"/>
      <c r="H23" s="329"/>
      <c r="I23" s="329"/>
      <c r="J23" s="329"/>
      <c r="K23" s="329"/>
      <c r="L23" s="329"/>
      <c r="M23" s="329"/>
      <c r="N23" s="329"/>
      <c r="O23" s="329"/>
      <c r="P23" s="330"/>
      <c r="Q23" s="330"/>
      <c r="R23" s="303"/>
      <c r="S23" s="263"/>
      <c r="T23" s="263"/>
      <c r="U23" s="263"/>
      <c r="V23" s="263"/>
      <c r="W23" s="307"/>
      <c r="X23" s="307"/>
      <c r="AA23" s="298"/>
      <c r="AB23" s="298"/>
      <c r="AC23" s="298"/>
      <c r="AD23" s="298"/>
      <c r="AE23" s="298"/>
      <c r="AF23" s="442"/>
      <c r="AG23" s="439"/>
      <c r="AH23" s="439"/>
      <c r="AI23" s="439"/>
      <c r="AJ23" s="439"/>
      <c r="AK23" s="439"/>
      <c r="AL23" s="439"/>
      <c r="AM23" s="439"/>
      <c r="AN23" s="439"/>
      <c r="AO23" s="439"/>
      <c r="AP23" s="439"/>
      <c r="AQ23" s="439"/>
      <c r="AR23" s="439"/>
      <c r="AS23" s="439"/>
      <c r="AT23" s="439"/>
      <c r="AU23" s="439"/>
      <c r="AV23" s="439"/>
      <c r="AW23" s="439"/>
      <c r="AX23" s="439"/>
      <c r="AY23" s="439"/>
      <c r="AZ23" s="439"/>
      <c r="BA23" s="439"/>
      <c r="BB23" s="439"/>
      <c r="BC23" s="439"/>
      <c r="BD23" s="439"/>
      <c r="BE23" s="439"/>
      <c r="BF23" s="439"/>
      <c r="BG23" s="439"/>
      <c r="BH23" s="439"/>
      <c r="BI23" s="439"/>
      <c r="BJ23" s="439"/>
      <c r="BK23" s="439"/>
      <c r="BL23" s="439"/>
      <c r="BM23" s="439"/>
      <c r="BN23" s="439"/>
      <c r="BO23" s="439"/>
      <c r="BP23" s="439"/>
      <c r="BQ23" s="439"/>
      <c r="BR23" s="439"/>
      <c r="BS23" s="439"/>
      <c r="BT23" s="439"/>
      <c r="BU23" s="439"/>
      <c r="BV23" s="439"/>
      <c r="BW23" s="439"/>
      <c r="BX23" s="439"/>
    </row>
    <row r="24" spans="1:76" s="304" customFormat="1" ht="18" customHeight="1" x14ac:dyDescent="0.4">
      <c r="A24" s="303"/>
      <c r="B24" s="303"/>
      <c r="C24" s="303"/>
      <c r="D24" s="303"/>
      <c r="E24" s="330"/>
      <c r="F24" s="330"/>
      <c r="G24" s="330"/>
      <c r="H24" s="330"/>
      <c r="I24" s="330"/>
      <c r="J24" s="330"/>
      <c r="K24" s="330"/>
      <c r="L24" s="330"/>
      <c r="M24" s="330"/>
      <c r="N24" s="330"/>
      <c r="O24" s="330"/>
      <c r="P24" s="330"/>
      <c r="Q24" s="330"/>
      <c r="R24" s="330"/>
      <c r="S24" s="330"/>
      <c r="T24" s="330"/>
      <c r="U24" s="330"/>
      <c r="V24" s="330"/>
      <c r="W24" s="307"/>
      <c r="X24" s="307"/>
      <c r="AA24" s="298"/>
      <c r="AB24" s="298"/>
      <c r="AC24" s="298"/>
      <c r="AD24" s="298"/>
      <c r="AE24" s="298"/>
      <c r="AF24" s="442"/>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39"/>
      <c r="BJ24" s="439"/>
      <c r="BK24" s="439"/>
      <c r="BL24" s="439"/>
      <c r="BM24" s="439"/>
      <c r="BN24" s="439"/>
      <c r="BO24" s="439"/>
      <c r="BP24" s="439"/>
      <c r="BQ24" s="439"/>
      <c r="BR24" s="439"/>
      <c r="BS24" s="439"/>
      <c r="BT24" s="439"/>
      <c r="BU24" s="439"/>
      <c r="BV24" s="439"/>
      <c r="BW24" s="439"/>
      <c r="BX24" s="439"/>
    </row>
    <row r="25" spans="1:76" s="304" customFormat="1" ht="25.5" customHeight="1" x14ac:dyDescent="0.15">
      <c r="A25" s="280" t="s">
        <v>239</v>
      </c>
      <c r="B25" s="613" t="s">
        <v>240</v>
      </c>
      <c r="C25" s="613"/>
      <c r="D25" s="613"/>
      <c r="E25" s="613"/>
      <c r="F25" s="613"/>
      <c r="G25" s="613"/>
      <c r="H25" s="613"/>
      <c r="I25" s="613"/>
      <c r="J25" s="613"/>
      <c r="K25" s="613"/>
      <c r="L25" s="613"/>
      <c r="M25" s="613"/>
      <c r="N25" s="613"/>
      <c r="O25" s="613"/>
      <c r="P25" s="613"/>
      <c r="Q25" s="613"/>
      <c r="R25" s="613"/>
      <c r="S25" s="613"/>
      <c r="T25" s="613"/>
      <c r="U25" s="613"/>
      <c r="V25" s="613"/>
      <c r="W25" s="331"/>
      <c r="AF25" s="442"/>
      <c r="AG25" s="439"/>
      <c r="AH25" s="439"/>
      <c r="AI25" s="439"/>
      <c r="AJ25" s="439"/>
      <c r="AK25" s="439"/>
      <c r="AL25" s="439"/>
      <c r="AM25" s="439"/>
      <c r="AN25" s="439"/>
      <c r="AO25" s="439"/>
      <c r="AP25" s="439"/>
      <c r="AQ25" s="439"/>
      <c r="AR25" s="439"/>
      <c r="AS25" s="439"/>
      <c r="AT25" s="439"/>
      <c r="AU25" s="439"/>
      <c r="AV25" s="439"/>
      <c r="AW25" s="439"/>
      <c r="AX25" s="439"/>
      <c r="AY25" s="439"/>
      <c r="AZ25" s="439"/>
      <c r="BA25" s="439"/>
      <c r="BB25" s="439"/>
      <c r="BC25" s="439"/>
      <c r="BD25" s="439"/>
      <c r="BE25" s="439"/>
      <c r="BF25" s="439"/>
      <c r="BG25" s="439"/>
      <c r="BH25" s="439"/>
      <c r="BI25" s="439"/>
      <c r="BJ25" s="439"/>
      <c r="BK25" s="439"/>
      <c r="BL25" s="439"/>
      <c r="BM25" s="439"/>
      <c r="BN25" s="439"/>
      <c r="BO25" s="439"/>
      <c r="BP25" s="439"/>
      <c r="BQ25" s="439"/>
      <c r="BR25" s="439"/>
      <c r="BS25" s="439"/>
      <c r="BT25" s="439"/>
      <c r="BU25" s="439"/>
      <c r="BV25" s="439"/>
      <c r="BW25" s="439"/>
      <c r="BX25" s="439"/>
    </row>
    <row r="26" spans="1:76" s="304" customFormat="1" ht="18" customHeight="1" x14ac:dyDescent="0.4">
      <c r="A26" s="300"/>
      <c r="B26" s="300"/>
      <c r="C26" s="546"/>
      <c r="D26" s="547"/>
      <c r="E26" s="547"/>
      <c r="F26" s="547"/>
      <c r="G26" s="547"/>
      <c r="H26" s="547"/>
      <c r="I26" s="547"/>
      <c r="J26" s="547"/>
      <c r="K26" s="547"/>
      <c r="L26" s="547"/>
      <c r="M26" s="547"/>
      <c r="N26" s="547"/>
      <c r="O26" s="547"/>
      <c r="P26" s="547"/>
      <c r="Q26" s="547"/>
      <c r="R26" s="547"/>
      <c r="S26" s="547"/>
      <c r="T26" s="614" t="s">
        <v>174</v>
      </c>
      <c r="U26" s="615"/>
      <c r="V26" s="331"/>
      <c r="W26" s="331"/>
      <c r="AF26" s="442" t="s">
        <v>394</v>
      </c>
      <c r="AG26" s="439"/>
      <c r="AH26" s="439"/>
      <c r="AI26" s="439"/>
      <c r="AJ26" s="439"/>
      <c r="AK26" s="439"/>
      <c r="AL26" s="439"/>
      <c r="AM26" s="439"/>
      <c r="AN26" s="439"/>
      <c r="AO26" s="439"/>
      <c r="AP26" s="439"/>
      <c r="AQ26" s="439"/>
      <c r="AR26" s="439"/>
      <c r="AS26" s="439"/>
      <c r="AT26" s="439"/>
      <c r="AU26" s="439"/>
      <c r="AV26" s="439"/>
      <c r="AW26" s="439"/>
      <c r="AX26" s="439"/>
      <c r="AY26" s="439"/>
      <c r="AZ26" s="439"/>
      <c r="BA26" s="439"/>
      <c r="BB26" s="439"/>
      <c r="BC26" s="439"/>
      <c r="BD26" s="439"/>
      <c r="BE26" s="439"/>
      <c r="BF26" s="439"/>
      <c r="BG26" s="439"/>
      <c r="BH26" s="439"/>
      <c r="BI26" s="439"/>
      <c r="BJ26" s="439"/>
      <c r="BK26" s="439"/>
      <c r="BL26" s="439"/>
      <c r="BM26" s="439"/>
      <c r="BN26" s="439"/>
      <c r="BO26" s="439"/>
      <c r="BP26" s="439"/>
      <c r="BQ26" s="439"/>
      <c r="BR26" s="439"/>
      <c r="BS26" s="439"/>
      <c r="BT26" s="439"/>
      <c r="BU26" s="439"/>
      <c r="BV26" s="439"/>
      <c r="BW26" s="439"/>
      <c r="BX26" s="439"/>
    </row>
    <row r="27" spans="1:76" s="304" customFormat="1" ht="18" customHeight="1" x14ac:dyDescent="0.4">
      <c r="A27" s="300"/>
      <c r="B27" s="300"/>
      <c r="C27" s="548"/>
      <c r="D27" s="549"/>
      <c r="E27" s="549"/>
      <c r="F27" s="549"/>
      <c r="G27" s="549"/>
      <c r="H27" s="549"/>
      <c r="I27" s="549"/>
      <c r="J27" s="549"/>
      <c r="K27" s="549"/>
      <c r="L27" s="549"/>
      <c r="M27" s="549"/>
      <c r="N27" s="549"/>
      <c r="O27" s="549"/>
      <c r="P27" s="549"/>
      <c r="Q27" s="549"/>
      <c r="R27" s="549"/>
      <c r="S27" s="549"/>
      <c r="T27" s="616"/>
      <c r="U27" s="617"/>
      <c r="V27" s="331"/>
      <c r="W27" s="331"/>
      <c r="AF27" s="442"/>
      <c r="AG27" s="439"/>
      <c r="AH27" s="439"/>
      <c r="AI27" s="439"/>
      <c r="AJ27" s="439"/>
      <c r="AK27" s="439"/>
      <c r="AL27" s="439"/>
      <c r="AM27" s="439"/>
      <c r="AN27" s="439"/>
      <c r="AO27" s="439"/>
      <c r="AP27" s="439"/>
      <c r="AQ27" s="439"/>
      <c r="AR27" s="439"/>
      <c r="AS27" s="439"/>
      <c r="AT27" s="439"/>
      <c r="AU27" s="439"/>
      <c r="AV27" s="439"/>
      <c r="AW27" s="439"/>
      <c r="AX27" s="439"/>
      <c r="AY27" s="439"/>
      <c r="AZ27" s="439"/>
      <c r="BA27" s="439"/>
      <c r="BB27" s="439"/>
      <c r="BC27" s="439"/>
      <c r="BD27" s="439"/>
      <c r="BE27" s="439"/>
      <c r="BF27" s="439"/>
      <c r="BG27" s="439"/>
      <c r="BH27" s="439"/>
      <c r="BI27" s="439"/>
      <c r="BJ27" s="439"/>
      <c r="BK27" s="439"/>
      <c r="BL27" s="439"/>
      <c r="BM27" s="439"/>
      <c r="BN27" s="439"/>
      <c r="BO27" s="439"/>
      <c r="BP27" s="439"/>
      <c r="BQ27" s="439"/>
      <c r="BR27" s="439"/>
      <c r="BS27" s="439"/>
      <c r="BT27" s="439"/>
      <c r="BU27" s="439"/>
      <c r="BV27" s="439"/>
      <c r="BW27" s="439"/>
      <c r="BX27" s="439"/>
    </row>
    <row r="28" spans="1:76" s="304" customFormat="1" ht="11.25" customHeight="1" x14ac:dyDescent="0.4">
      <c r="A28" s="303"/>
      <c r="B28" s="303"/>
      <c r="C28" s="303"/>
      <c r="D28" s="303"/>
      <c r="E28" s="330"/>
      <c r="F28" s="330"/>
      <c r="G28" s="330"/>
      <c r="H28" s="330"/>
      <c r="I28" s="330"/>
      <c r="J28" s="330"/>
      <c r="K28" s="330"/>
      <c r="L28" s="330"/>
      <c r="M28" s="330"/>
      <c r="N28" s="330"/>
      <c r="O28" s="330"/>
      <c r="P28" s="330"/>
      <c r="Q28" s="330"/>
      <c r="R28" s="330"/>
      <c r="S28" s="330"/>
      <c r="T28" s="330"/>
      <c r="U28" s="330"/>
      <c r="V28" s="330"/>
      <c r="W28" s="307"/>
      <c r="X28" s="307"/>
      <c r="AA28" s="298"/>
      <c r="AB28" s="298"/>
      <c r="AC28" s="298"/>
      <c r="AD28" s="298"/>
      <c r="AE28" s="298"/>
      <c r="AF28" s="442"/>
      <c r="AG28" s="440"/>
      <c r="AH28" s="439"/>
      <c r="AI28" s="439"/>
      <c r="AJ28" s="439"/>
      <c r="AK28" s="439"/>
      <c r="AL28" s="439"/>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9"/>
      <c r="BJ28" s="439"/>
      <c r="BK28" s="439"/>
      <c r="BL28" s="439"/>
      <c r="BM28" s="439"/>
      <c r="BN28" s="439"/>
      <c r="BO28" s="439"/>
      <c r="BP28" s="439"/>
      <c r="BQ28" s="439"/>
      <c r="BR28" s="439"/>
      <c r="BS28" s="439"/>
      <c r="BT28" s="439"/>
      <c r="BU28" s="439"/>
      <c r="BV28" s="439"/>
      <c r="BW28" s="439"/>
      <c r="BX28" s="439"/>
    </row>
    <row r="29" spans="1:76" s="304" customFormat="1" ht="18" customHeight="1" x14ac:dyDescent="0.4">
      <c r="A29" s="303"/>
      <c r="B29" s="303"/>
      <c r="C29" s="319" t="s">
        <v>194</v>
      </c>
      <c r="D29" s="320" t="s">
        <v>412</v>
      </c>
      <c r="E29" s="320"/>
      <c r="F29" s="320"/>
      <c r="G29" s="320"/>
      <c r="H29" s="320"/>
      <c r="I29" s="320"/>
      <c r="J29" s="320"/>
      <c r="K29" s="320"/>
      <c r="L29" s="320"/>
      <c r="M29" s="320"/>
      <c r="N29" s="320"/>
      <c r="O29" s="321"/>
      <c r="P29" s="330"/>
      <c r="Q29" s="330"/>
      <c r="R29" s="330"/>
      <c r="S29" s="330"/>
      <c r="T29" s="298"/>
      <c r="U29" s="298"/>
      <c r="V29" s="298"/>
      <c r="W29" s="298"/>
      <c r="X29" s="298"/>
      <c r="Y29" s="298"/>
      <c r="Z29" s="298"/>
      <c r="AA29" s="298"/>
      <c r="AF29" s="442"/>
      <c r="AG29" s="439"/>
      <c r="AH29" s="439"/>
      <c r="AI29" s="439"/>
      <c r="AJ29" s="439"/>
      <c r="AK29" s="439"/>
      <c r="AL29" s="439"/>
      <c r="AM29" s="439"/>
      <c r="AN29" s="439"/>
      <c r="AO29" s="439"/>
      <c r="AP29" s="439"/>
      <c r="AQ29" s="439"/>
      <c r="AR29" s="439"/>
      <c r="AS29" s="439"/>
      <c r="AT29" s="439"/>
      <c r="AU29" s="439"/>
      <c r="AV29" s="439"/>
      <c r="AW29" s="439"/>
      <c r="AX29" s="439"/>
      <c r="AY29" s="439"/>
      <c r="AZ29" s="439"/>
      <c r="BA29" s="439"/>
      <c r="BB29" s="439"/>
      <c r="BC29" s="439"/>
      <c r="BD29" s="439"/>
      <c r="BE29" s="439"/>
      <c r="BF29" s="439"/>
      <c r="BG29" s="439"/>
      <c r="BH29" s="439"/>
      <c r="BI29" s="439"/>
      <c r="BJ29" s="439"/>
      <c r="BK29" s="439"/>
      <c r="BL29" s="439"/>
      <c r="BM29" s="439"/>
      <c r="BN29" s="439"/>
      <c r="BO29" s="439"/>
      <c r="BP29" s="439"/>
      <c r="BQ29" s="439"/>
      <c r="BR29" s="439"/>
      <c r="BS29" s="439"/>
      <c r="BT29" s="439"/>
      <c r="BU29" s="439"/>
      <c r="BV29" s="439"/>
      <c r="BW29" s="439"/>
      <c r="BX29" s="439"/>
    </row>
    <row r="30" spans="1:76" s="304" customFormat="1" ht="18" customHeight="1" x14ac:dyDescent="0.4">
      <c r="A30" s="303"/>
      <c r="B30" s="303"/>
      <c r="C30" s="303"/>
      <c r="D30" s="303"/>
      <c r="E30" s="330" t="s">
        <v>209</v>
      </c>
      <c r="F30" s="330"/>
      <c r="G30" s="330"/>
      <c r="H30" s="330"/>
      <c r="I30" s="330"/>
      <c r="J30" s="330"/>
      <c r="K30" s="330"/>
      <c r="L30" s="330"/>
      <c r="M30" s="330"/>
      <c r="N30" s="330"/>
      <c r="O30" s="330"/>
      <c r="P30" s="330"/>
      <c r="Q30" s="330"/>
      <c r="R30" s="303"/>
      <c r="S30" s="263"/>
      <c r="T30" s="263"/>
      <c r="U30" s="263"/>
      <c r="V30" s="263"/>
      <c r="W30" s="307"/>
      <c r="X30" s="307"/>
      <c r="AA30" s="298"/>
      <c r="AD30" s="298"/>
      <c r="AE30" s="298"/>
      <c r="AF30" s="442"/>
      <c r="AG30" s="439"/>
      <c r="AH30" s="439"/>
      <c r="AI30" s="439"/>
      <c r="AJ30" s="439"/>
      <c r="AK30" s="439"/>
      <c r="AL30" s="439"/>
      <c r="AM30" s="439"/>
      <c r="AN30" s="439"/>
      <c r="AO30" s="439"/>
      <c r="AP30" s="439"/>
      <c r="AQ30" s="439"/>
      <c r="AR30" s="439"/>
      <c r="AS30" s="439"/>
      <c r="AT30" s="439"/>
      <c r="AU30" s="439"/>
      <c r="AV30" s="439"/>
      <c r="AW30" s="439"/>
      <c r="AX30" s="439"/>
      <c r="AY30" s="439"/>
      <c r="AZ30" s="439"/>
      <c r="BA30" s="439"/>
      <c r="BB30" s="439"/>
      <c r="BC30" s="439"/>
      <c r="BD30" s="439"/>
      <c r="BE30" s="439"/>
      <c r="BF30" s="439"/>
      <c r="BG30" s="439"/>
      <c r="BH30" s="439"/>
      <c r="BI30" s="439"/>
      <c r="BJ30" s="439"/>
      <c r="BK30" s="439"/>
      <c r="BL30" s="439"/>
      <c r="BM30" s="439"/>
      <c r="BN30" s="439"/>
      <c r="BO30" s="439"/>
      <c r="BP30" s="439"/>
      <c r="BQ30" s="439"/>
      <c r="BR30" s="439"/>
      <c r="BS30" s="439"/>
      <c r="BT30" s="439"/>
      <c r="BU30" s="439"/>
      <c r="BV30" s="439"/>
      <c r="BW30" s="439"/>
      <c r="BX30" s="439"/>
    </row>
    <row r="31" spans="1:76" s="304" customFormat="1" ht="18" customHeight="1" x14ac:dyDescent="0.15">
      <c r="A31" s="270"/>
      <c r="B31" s="303" t="s">
        <v>241</v>
      </c>
      <c r="C31" s="303"/>
      <c r="D31" s="303"/>
      <c r="E31" s="303"/>
      <c r="F31" s="303"/>
      <c r="G31" s="303"/>
      <c r="H31" s="303"/>
      <c r="I31" s="303"/>
      <c r="J31" s="303"/>
      <c r="K31" s="303"/>
      <c r="L31" s="332"/>
      <c r="M31" s="303"/>
      <c r="N31" s="303"/>
      <c r="O31" s="303"/>
      <c r="P31" s="303"/>
      <c r="Q31" s="303"/>
      <c r="R31" s="303"/>
      <c r="S31" s="263"/>
      <c r="T31" s="271"/>
      <c r="U31" s="263"/>
      <c r="V31" s="263"/>
      <c r="W31" s="263"/>
      <c r="X31" s="263"/>
      <c r="AA31" s="298"/>
      <c r="AB31" s="298"/>
      <c r="AC31" s="298"/>
      <c r="AD31" s="298"/>
      <c r="AE31" s="298"/>
      <c r="AF31" s="442"/>
      <c r="AG31" s="439"/>
      <c r="AH31" s="439"/>
      <c r="AI31" s="439"/>
      <c r="AJ31" s="439"/>
      <c r="AK31" s="439"/>
      <c r="AL31" s="439"/>
      <c r="AM31" s="439"/>
      <c r="AN31" s="439"/>
      <c r="AO31" s="439"/>
      <c r="AP31" s="439"/>
      <c r="AQ31" s="439"/>
      <c r="AR31" s="439"/>
      <c r="AS31" s="439"/>
      <c r="AT31" s="439"/>
      <c r="AU31" s="439"/>
      <c r="AV31" s="439"/>
      <c r="AW31" s="439"/>
      <c r="AX31" s="439"/>
      <c r="AY31" s="439"/>
      <c r="AZ31" s="439"/>
      <c r="BA31" s="439"/>
      <c r="BB31" s="439"/>
      <c r="BC31" s="439"/>
      <c r="BD31" s="439"/>
      <c r="BE31" s="439"/>
      <c r="BF31" s="439"/>
      <c r="BG31" s="439"/>
      <c r="BH31" s="439"/>
      <c r="BI31" s="439"/>
      <c r="BJ31" s="439"/>
      <c r="BK31" s="439"/>
      <c r="BL31" s="439"/>
      <c r="BM31" s="439"/>
      <c r="BN31" s="439"/>
      <c r="BO31" s="439"/>
      <c r="BP31" s="439"/>
      <c r="BQ31" s="439"/>
      <c r="BR31" s="439"/>
      <c r="BS31" s="439"/>
      <c r="BT31" s="439"/>
      <c r="BU31" s="439"/>
      <c r="BV31" s="439"/>
      <c r="BW31" s="439"/>
      <c r="BX31" s="439"/>
    </row>
    <row r="32" spans="1:76" s="304" customFormat="1" ht="28.5" customHeight="1" x14ac:dyDescent="0.4">
      <c r="A32" s="300"/>
      <c r="B32" s="300"/>
      <c r="C32" s="618" t="s">
        <v>210</v>
      </c>
      <c r="D32" s="618"/>
      <c r="E32" s="618"/>
      <c r="F32" s="618"/>
      <c r="G32" s="618"/>
      <c r="H32" s="618"/>
      <c r="I32" s="618"/>
      <c r="J32" s="618"/>
      <c r="K32" s="618"/>
      <c r="L32" s="618"/>
      <c r="M32" s="619" t="str">
        <f>IF(OR(I11="",I22=""),"",IF($I$22&lt;=$I$19,VLOOKUP($I$11,$AA$11:$AE$13,4,FALSE),IF($I$22&lt;=$I$20,VLOOKUP($I$11,$AA$11:$AE$13,5,FALSE),0))+IF($I$22&gt;$I$20,0,IF($F$13="■",$AC$16,0)+IF($F$14="■",$AC$17,0)+IF($C$29="■",$AC$20,0)))</f>
        <v/>
      </c>
      <c r="N32" s="619"/>
      <c r="O32" s="619"/>
      <c r="P32" s="619"/>
      <c r="Q32" s="619"/>
      <c r="R32" s="619"/>
      <c r="S32" s="619"/>
      <c r="T32" s="333" t="s">
        <v>172</v>
      </c>
      <c r="W32" s="298"/>
      <c r="X32" s="298"/>
      <c r="Y32" s="298"/>
      <c r="Z32" s="298"/>
      <c r="AA32" s="298"/>
      <c r="AB32" s="298"/>
      <c r="AF32" s="442" t="s">
        <v>402</v>
      </c>
      <c r="AG32" s="439"/>
      <c r="AH32" s="439"/>
      <c r="AI32" s="439"/>
      <c r="AJ32" s="439"/>
      <c r="AK32" s="439"/>
      <c r="AL32" s="439"/>
      <c r="AM32" s="439"/>
      <c r="AN32" s="439"/>
      <c r="AO32" s="439"/>
      <c r="AP32" s="439"/>
      <c r="AQ32" s="439"/>
      <c r="AR32" s="439"/>
      <c r="AS32" s="439"/>
      <c r="AT32" s="439"/>
      <c r="AU32" s="439"/>
      <c r="AV32" s="439"/>
      <c r="AW32" s="439"/>
      <c r="AX32" s="439"/>
      <c r="AY32" s="439"/>
      <c r="AZ32" s="439"/>
      <c r="BA32" s="439"/>
      <c r="BB32" s="439"/>
      <c r="BC32" s="439"/>
      <c r="BD32" s="439"/>
      <c r="BE32" s="439"/>
      <c r="BF32" s="439"/>
      <c r="BG32" s="439"/>
      <c r="BH32" s="439"/>
      <c r="BI32" s="439"/>
      <c r="BJ32" s="439"/>
      <c r="BK32" s="439"/>
      <c r="BL32" s="439"/>
      <c r="BM32" s="439"/>
      <c r="BN32" s="439"/>
      <c r="BO32" s="439"/>
      <c r="BP32" s="439"/>
      <c r="BQ32" s="439"/>
      <c r="BR32" s="439"/>
      <c r="BS32" s="439"/>
      <c r="BT32" s="439"/>
      <c r="BU32" s="439"/>
      <c r="BV32" s="439"/>
      <c r="BW32" s="439"/>
      <c r="BX32" s="439"/>
    </row>
    <row r="33" spans="32:76" ht="18" customHeight="1" x14ac:dyDescent="0.4">
      <c r="AF33" s="438"/>
      <c r="AG33" s="439"/>
      <c r="AH33" s="439"/>
      <c r="AI33" s="439"/>
      <c r="AJ33" s="439"/>
      <c r="AK33" s="439"/>
      <c r="AL33" s="439"/>
      <c r="AM33" s="439"/>
      <c r="AN33" s="439"/>
      <c r="AO33" s="439"/>
      <c r="AP33" s="439"/>
      <c r="AQ33" s="439"/>
      <c r="AR33" s="439"/>
      <c r="AS33" s="439"/>
      <c r="AT33" s="439"/>
      <c r="AU33" s="439"/>
      <c r="AV33" s="439"/>
      <c r="AW33" s="439"/>
      <c r="AX33" s="439"/>
      <c r="AY33" s="439"/>
      <c r="AZ33" s="439"/>
      <c r="BA33" s="439"/>
      <c r="BB33" s="439"/>
      <c r="BC33" s="439"/>
      <c r="BD33" s="439"/>
      <c r="BE33" s="439"/>
      <c r="BF33" s="439"/>
      <c r="BG33" s="439"/>
      <c r="BH33" s="439"/>
      <c r="BI33" s="439"/>
      <c r="BJ33" s="439"/>
      <c r="BK33" s="439"/>
      <c r="BL33" s="439"/>
      <c r="BM33" s="439"/>
      <c r="BN33" s="439"/>
      <c r="BO33" s="439"/>
      <c r="BP33" s="439"/>
      <c r="BQ33" s="439"/>
      <c r="BR33" s="439"/>
      <c r="BS33" s="439"/>
      <c r="BT33" s="439"/>
      <c r="BU33" s="439"/>
      <c r="BV33" s="439"/>
      <c r="BW33" s="439"/>
      <c r="BX33" s="439"/>
    </row>
    <row r="34" spans="32:76" ht="20.100000000000001" customHeight="1" x14ac:dyDescent="0.4">
      <c r="AF34" s="438"/>
      <c r="AG34" s="439"/>
      <c r="AH34" s="439"/>
      <c r="AI34" s="439"/>
      <c r="AJ34" s="439"/>
      <c r="AK34" s="439"/>
      <c r="AL34" s="439"/>
      <c r="AM34" s="439"/>
      <c r="AN34" s="439"/>
      <c r="AO34" s="439"/>
      <c r="AP34" s="439"/>
      <c r="AQ34" s="439"/>
      <c r="AR34" s="439"/>
      <c r="AS34" s="439"/>
      <c r="AT34" s="439"/>
      <c r="AU34" s="439"/>
      <c r="AV34" s="439"/>
      <c r="AW34" s="439"/>
      <c r="AX34" s="439"/>
      <c r="AY34" s="439"/>
      <c r="AZ34" s="439"/>
      <c r="BA34" s="439"/>
      <c r="BB34" s="439"/>
      <c r="BC34" s="439"/>
      <c r="BD34" s="439"/>
      <c r="BE34" s="439"/>
      <c r="BF34" s="439"/>
      <c r="BG34" s="439"/>
      <c r="BH34" s="439"/>
      <c r="BI34" s="439"/>
      <c r="BJ34" s="439"/>
      <c r="BK34" s="439"/>
      <c r="BL34" s="439"/>
      <c r="BM34" s="439"/>
      <c r="BN34" s="439"/>
      <c r="BO34" s="439"/>
      <c r="BP34" s="439"/>
      <c r="BQ34" s="439"/>
      <c r="BR34" s="439"/>
      <c r="BS34" s="439"/>
      <c r="BT34" s="439"/>
      <c r="BU34" s="439"/>
      <c r="BV34" s="439"/>
      <c r="BW34" s="439"/>
      <c r="BX34" s="439"/>
    </row>
    <row r="35" spans="32:76" ht="20.100000000000001" customHeight="1" x14ac:dyDescent="0.4">
      <c r="AF35" s="438"/>
      <c r="AG35" s="439"/>
      <c r="AH35" s="439"/>
      <c r="AI35" s="439"/>
      <c r="AJ35" s="439"/>
      <c r="AK35" s="439"/>
      <c r="AL35" s="439"/>
      <c r="AM35" s="439"/>
      <c r="AN35" s="439"/>
      <c r="AO35" s="439"/>
      <c r="AP35" s="439"/>
      <c r="AQ35" s="439"/>
      <c r="AR35" s="439"/>
      <c r="AS35" s="439"/>
      <c r="AT35" s="439"/>
      <c r="AU35" s="439"/>
      <c r="AV35" s="439"/>
      <c r="AW35" s="439"/>
      <c r="AX35" s="439"/>
      <c r="AY35" s="439"/>
      <c r="AZ35" s="439"/>
      <c r="BA35" s="439"/>
      <c r="BB35" s="439"/>
      <c r="BC35" s="439"/>
      <c r="BD35" s="439"/>
      <c r="BE35" s="439"/>
      <c r="BF35" s="439"/>
      <c r="BG35" s="439"/>
      <c r="BH35" s="439"/>
      <c r="BI35" s="439"/>
      <c r="BJ35" s="439"/>
      <c r="BK35" s="439"/>
      <c r="BL35" s="439"/>
      <c r="BM35" s="439"/>
      <c r="BN35" s="439"/>
      <c r="BO35" s="439"/>
      <c r="BP35" s="439"/>
      <c r="BQ35" s="439"/>
      <c r="BR35" s="439"/>
      <c r="BS35" s="439"/>
      <c r="BT35" s="439"/>
      <c r="BU35" s="439"/>
      <c r="BV35" s="439"/>
      <c r="BW35" s="439"/>
      <c r="BX35" s="439"/>
    </row>
    <row r="36" spans="32:76" ht="20.100000000000001" customHeight="1" x14ac:dyDescent="0.4">
      <c r="AF36" s="438"/>
      <c r="AG36" s="439"/>
      <c r="AH36" s="439"/>
      <c r="AI36" s="439"/>
      <c r="AJ36" s="439"/>
      <c r="AK36" s="439"/>
      <c r="AL36" s="439"/>
      <c r="AM36" s="439"/>
      <c r="AN36" s="439"/>
      <c r="AO36" s="439"/>
      <c r="AP36" s="439"/>
      <c r="AQ36" s="439"/>
      <c r="AR36" s="439"/>
      <c r="AS36" s="439"/>
      <c r="AT36" s="439"/>
      <c r="AU36" s="439"/>
      <c r="AV36" s="439"/>
      <c r="AW36" s="439"/>
      <c r="AX36" s="439"/>
      <c r="AY36" s="439"/>
      <c r="AZ36" s="439"/>
      <c r="BA36" s="439"/>
      <c r="BB36" s="439"/>
      <c r="BC36" s="439"/>
      <c r="BD36" s="439"/>
      <c r="BE36" s="439"/>
      <c r="BF36" s="439"/>
      <c r="BG36" s="439"/>
      <c r="BH36" s="439"/>
      <c r="BI36" s="439"/>
      <c r="BJ36" s="439"/>
      <c r="BK36" s="439"/>
      <c r="BL36" s="439"/>
      <c r="BM36" s="439"/>
      <c r="BN36" s="439"/>
      <c r="BO36" s="439"/>
      <c r="BP36" s="439"/>
      <c r="BQ36" s="439"/>
      <c r="BR36" s="439"/>
      <c r="BS36" s="439"/>
      <c r="BT36" s="439"/>
      <c r="BU36" s="439"/>
      <c r="BV36" s="439"/>
      <c r="BW36" s="439"/>
      <c r="BX36" s="439"/>
    </row>
    <row r="37" spans="32:76" ht="20.100000000000001" customHeight="1" x14ac:dyDescent="0.4">
      <c r="AF37" s="438"/>
      <c r="AG37" s="439"/>
      <c r="AH37" s="439"/>
      <c r="AI37" s="439"/>
      <c r="AJ37" s="439"/>
      <c r="AK37" s="439"/>
      <c r="AL37" s="439"/>
      <c r="AM37" s="439"/>
      <c r="AN37" s="439"/>
      <c r="AO37" s="439"/>
      <c r="AP37" s="439"/>
      <c r="AQ37" s="439"/>
      <c r="AR37" s="439"/>
      <c r="AS37" s="439"/>
      <c r="AT37" s="439"/>
      <c r="AU37" s="439"/>
      <c r="AV37" s="439"/>
      <c r="AW37" s="439"/>
      <c r="AX37" s="439"/>
      <c r="AY37" s="439"/>
      <c r="AZ37" s="439"/>
      <c r="BA37" s="439"/>
      <c r="BB37" s="439"/>
      <c r="BC37" s="439"/>
      <c r="BD37" s="439"/>
      <c r="BE37" s="439"/>
      <c r="BF37" s="439"/>
      <c r="BG37" s="439"/>
      <c r="BH37" s="439"/>
      <c r="BI37" s="439"/>
      <c r="BJ37" s="439"/>
      <c r="BK37" s="439"/>
      <c r="BL37" s="439"/>
      <c r="BM37" s="439"/>
      <c r="BN37" s="439"/>
      <c r="BO37" s="439"/>
      <c r="BP37" s="439"/>
      <c r="BQ37" s="439"/>
      <c r="BR37" s="439"/>
      <c r="BS37" s="439"/>
      <c r="BT37" s="439"/>
      <c r="BU37" s="439"/>
      <c r="BV37" s="439"/>
      <c r="BW37" s="439"/>
      <c r="BX37" s="439"/>
    </row>
    <row r="38" spans="32:76" ht="20.100000000000001" customHeight="1" x14ac:dyDescent="0.4">
      <c r="AF38" s="438"/>
      <c r="AG38" s="439"/>
      <c r="AH38" s="439"/>
      <c r="AI38" s="439"/>
      <c r="AJ38" s="439"/>
      <c r="AK38" s="439"/>
      <c r="AL38" s="439"/>
      <c r="AM38" s="439"/>
      <c r="AN38" s="439"/>
      <c r="AO38" s="439"/>
      <c r="AP38" s="439"/>
      <c r="AQ38" s="439"/>
      <c r="AR38" s="439"/>
      <c r="AS38" s="439"/>
      <c r="AT38" s="439"/>
      <c r="AU38" s="439"/>
      <c r="AV38" s="439"/>
      <c r="AW38" s="439"/>
      <c r="AX38" s="439"/>
      <c r="AY38" s="439"/>
      <c r="AZ38" s="439"/>
      <c r="BA38" s="439"/>
      <c r="BB38" s="439"/>
      <c r="BC38" s="439"/>
      <c r="BD38" s="439"/>
      <c r="BE38" s="439"/>
      <c r="BF38" s="439"/>
      <c r="BG38" s="439"/>
      <c r="BH38" s="439"/>
      <c r="BI38" s="439"/>
      <c r="BJ38" s="439"/>
      <c r="BK38" s="439"/>
      <c r="BL38" s="439"/>
      <c r="BM38" s="439"/>
      <c r="BN38" s="439"/>
      <c r="BO38" s="439"/>
      <c r="BP38" s="439"/>
      <c r="BQ38" s="439"/>
      <c r="BR38" s="439"/>
      <c r="BS38" s="439"/>
      <c r="BT38" s="439"/>
      <c r="BU38" s="439"/>
      <c r="BV38" s="439"/>
      <c r="BW38" s="439"/>
      <c r="BX38" s="439"/>
    </row>
    <row r="39" spans="32:76" ht="20.100000000000001" customHeight="1" x14ac:dyDescent="0.4">
      <c r="AF39" s="438"/>
      <c r="AG39" s="439"/>
      <c r="AH39" s="439"/>
      <c r="AI39" s="439"/>
      <c r="AJ39" s="439"/>
      <c r="AK39" s="439"/>
      <c r="AL39" s="439"/>
      <c r="AM39" s="439"/>
      <c r="AN39" s="439"/>
      <c r="AO39" s="439"/>
      <c r="AP39" s="439"/>
      <c r="AQ39" s="439"/>
      <c r="AR39" s="439"/>
      <c r="AS39" s="439"/>
      <c r="AT39" s="439"/>
      <c r="AU39" s="439"/>
      <c r="AV39" s="439"/>
      <c r="AW39" s="439"/>
      <c r="AX39" s="439"/>
      <c r="AY39" s="439"/>
      <c r="AZ39" s="439"/>
      <c r="BA39" s="439"/>
      <c r="BB39" s="439"/>
      <c r="BC39" s="439"/>
      <c r="BD39" s="439"/>
      <c r="BE39" s="439"/>
      <c r="BF39" s="439"/>
      <c r="BG39" s="439"/>
      <c r="BH39" s="439"/>
      <c r="BI39" s="439"/>
      <c r="BJ39" s="439"/>
      <c r="BK39" s="439"/>
      <c r="BL39" s="439"/>
      <c r="BM39" s="439"/>
      <c r="BN39" s="439"/>
      <c r="BO39" s="439"/>
      <c r="BP39" s="439"/>
      <c r="BQ39" s="439"/>
      <c r="BR39" s="439"/>
      <c r="BS39" s="439"/>
      <c r="BT39" s="439"/>
      <c r="BU39" s="439"/>
      <c r="BV39" s="439"/>
      <c r="BW39" s="439"/>
      <c r="BX39" s="439"/>
    </row>
    <row r="40" spans="32:76" ht="20.100000000000001" customHeight="1" x14ac:dyDescent="0.4">
      <c r="AF40" s="438"/>
      <c r="AG40" s="439"/>
      <c r="AH40" s="439"/>
      <c r="AI40" s="439"/>
      <c r="AJ40" s="439"/>
      <c r="AK40" s="439"/>
      <c r="AL40" s="439"/>
      <c r="AM40" s="439"/>
      <c r="AN40" s="439"/>
      <c r="AO40" s="439"/>
      <c r="AP40" s="439"/>
      <c r="AQ40" s="439"/>
      <c r="AR40" s="439"/>
      <c r="AS40" s="439"/>
      <c r="AT40" s="439"/>
      <c r="AU40" s="439"/>
      <c r="AV40" s="439"/>
      <c r="AW40" s="439"/>
      <c r="AX40" s="439"/>
      <c r="AY40" s="439"/>
      <c r="AZ40" s="439"/>
      <c r="BA40" s="439"/>
      <c r="BB40" s="439"/>
      <c r="BC40" s="439"/>
      <c r="BD40" s="439"/>
      <c r="BE40" s="439"/>
      <c r="BF40" s="439"/>
      <c r="BG40" s="439"/>
      <c r="BH40" s="439"/>
      <c r="BI40" s="439"/>
      <c r="BJ40" s="439"/>
      <c r="BK40" s="439"/>
      <c r="BL40" s="439"/>
      <c r="BM40" s="439"/>
      <c r="BN40" s="439"/>
      <c r="BO40" s="439"/>
      <c r="BP40" s="439"/>
      <c r="BQ40" s="439"/>
      <c r="BR40" s="439"/>
      <c r="BS40" s="439"/>
      <c r="BT40" s="439"/>
      <c r="BU40" s="439"/>
      <c r="BV40" s="439"/>
      <c r="BW40" s="439"/>
      <c r="BX40" s="439"/>
    </row>
    <row r="41" spans="32:76" ht="20.100000000000001" customHeight="1" x14ac:dyDescent="0.4">
      <c r="AF41" s="438"/>
      <c r="AG41" s="439"/>
      <c r="AH41" s="439"/>
      <c r="AI41" s="439"/>
      <c r="AJ41" s="439"/>
      <c r="AK41" s="439"/>
      <c r="AL41" s="439"/>
      <c r="AM41" s="439"/>
      <c r="AN41" s="439"/>
      <c r="AO41" s="439"/>
      <c r="AP41" s="439"/>
      <c r="AQ41" s="439"/>
      <c r="AR41" s="439"/>
      <c r="AS41" s="439"/>
      <c r="AT41" s="439"/>
      <c r="AU41" s="439"/>
      <c r="AV41" s="439"/>
      <c r="AW41" s="439"/>
      <c r="AX41" s="439"/>
      <c r="AY41" s="439"/>
      <c r="AZ41" s="439"/>
      <c r="BA41" s="439"/>
      <c r="BB41" s="439"/>
      <c r="BC41" s="439"/>
      <c r="BD41" s="439"/>
      <c r="BE41" s="439"/>
      <c r="BF41" s="439"/>
      <c r="BG41" s="439"/>
      <c r="BH41" s="439"/>
      <c r="BI41" s="439"/>
      <c r="BJ41" s="439"/>
      <c r="BK41" s="439"/>
      <c r="BL41" s="439"/>
      <c r="BM41" s="439"/>
      <c r="BN41" s="439"/>
      <c r="BO41" s="439"/>
      <c r="BP41" s="439"/>
      <c r="BQ41" s="439"/>
      <c r="BR41" s="439"/>
      <c r="BS41" s="439"/>
      <c r="BT41" s="439"/>
      <c r="BU41" s="439"/>
      <c r="BV41" s="439"/>
      <c r="BW41" s="439"/>
      <c r="BX41" s="439"/>
    </row>
    <row r="42" spans="32:76" ht="20.100000000000001" customHeight="1" x14ac:dyDescent="0.4">
      <c r="AF42" s="438"/>
      <c r="AG42" s="439"/>
      <c r="AH42" s="439"/>
      <c r="AI42" s="439"/>
      <c r="AJ42" s="439"/>
      <c r="AK42" s="439"/>
      <c r="AL42" s="439"/>
      <c r="AM42" s="439"/>
      <c r="AN42" s="439"/>
      <c r="AO42" s="439"/>
      <c r="AP42" s="439"/>
      <c r="AQ42" s="439"/>
      <c r="AR42" s="439"/>
      <c r="AS42" s="439"/>
      <c r="AT42" s="439"/>
      <c r="AU42" s="439"/>
      <c r="AV42" s="439"/>
      <c r="AW42" s="439"/>
      <c r="AX42" s="439"/>
      <c r="AY42" s="439"/>
      <c r="AZ42" s="439"/>
      <c r="BA42" s="439"/>
      <c r="BB42" s="439"/>
      <c r="BC42" s="439"/>
      <c r="BD42" s="439"/>
      <c r="BE42" s="439"/>
      <c r="BF42" s="439"/>
      <c r="BG42" s="439"/>
      <c r="BH42" s="439"/>
      <c r="BI42" s="439"/>
      <c r="BJ42" s="439"/>
      <c r="BK42" s="439"/>
      <c r="BL42" s="439"/>
      <c r="BM42" s="439"/>
      <c r="BN42" s="439"/>
      <c r="BO42" s="439"/>
      <c r="BP42" s="439"/>
      <c r="BQ42" s="439"/>
      <c r="BR42" s="439"/>
      <c r="BS42" s="439"/>
      <c r="BT42" s="439"/>
      <c r="BU42" s="439"/>
      <c r="BV42" s="439"/>
      <c r="BW42" s="439"/>
      <c r="BX42" s="439"/>
    </row>
    <row r="43" spans="32:76" ht="20.100000000000001" customHeight="1" x14ac:dyDescent="0.4">
      <c r="AF43" s="438"/>
      <c r="AG43" s="439"/>
      <c r="AH43" s="439"/>
      <c r="AI43" s="439"/>
      <c r="AJ43" s="439"/>
      <c r="AK43" s="439"/>
      <c r="AL43" s="439"/>
      <c r="AM43" s="439"/>
      <c r="AN43" s="439"/>
      <c r="AO43" s="439"/>
      <c r="AP43" s="439"/>
      <c r="AQ43" s="439"/>
      <c r="AR43" s="439"/>
      <c r="AS43" s="439"/>
      <c r="AT43" s="439"/>
      <c r="AU43" s="439"/>
      <c r="AV43" s="439"/>
      <c r="AW43" s="439"/>
      <c r="AX43" s="439"/>
      <c r="AY43" s="439"/>
      <c r="AZ43" s="439"/>
      <c r="BA43" s="439"/>
      <c r="BB43" s="439"/>
      <c r="BC43" s="439"/>
      <c r="BD43" s="439"/>
      <c r="BE43" s="439"/>
      <c r="BF43" s="439"/>
      <c r="BG43" s="439"/>
      <c r="BH43" s="439"/>
      <c r="BI43" s="439"/>
      <c r="BJ43" s="439"/>
      <c r="BK43" s="439"/>
      <c r="BL43" s="439"/>
      <c r="BM43" s="439"/>
      <c r="BN43" s="439"/>
      <c r="BO43" s="439"/>
      <c r="BP43" s="439"/>
      <c r="BQ43" s="439"/>
      <c r="BR43" s="439"/>
      <c r="BS43" s="439"/>
      <c r="BT43" s="439"/>
      <c r="BU43" s="439"/>
      <c r="BV43" s="439"/>
      <c r="BW43" s="439"/>
      <c r="BX43" s="439"/>
    </row>
    <row r="44" spans="32:76" ht="20.100000000000001" customHeight="1" x14ac:dyDescent="0.4">
      <c r="AF44" s="438"/>
      <c r="AG44" s="439"/>
      <c r="AH44" s="439"/>
      <c r="AI44" s="439"/>
      <c r="AJ44" s="439"/>
      <c r="AK44" s="439"/>
      <c r="AL44" s="439"/>
      <c r="AM44" s="439"/>
      <c r="AN44" s="439"/>
      <c r="AO44" s="439"/>
      <c r="AP44" s="439"/>
      <c r="AQ44" s="439"/>
      <c r="AR44" s="439"/>
      <c r="AS44" s="439"/>
      <c r="AT44" s="439"/>
      <c r="AU44" s="439"/>
      <c r="AV44" s="439"/>
      <c r="AW44" s="439"/>
      <c r="AX44" s="439"/>
      <c r="AY44" s="439"/>
      <c r="AZ44" s="439"/>
      <c r="BA44" s="439"/>
      <c r="BB44" s="439"/>
      <c r="BC44" s="439"/>
      <c r="BD44" s="439"/>
      <c r="BE44" s="439"/>
      <c r="BF44" s="439"/>
      <c r="BG44" s="439"/>
      <c r="BH44" s="439"/>
      <c r="BI44" s="439"/>
      <c r="BJ44" s="439"/>
      <c r="BK44" s="439"/>
      <c r="BL44" s="439"/>
      <c r="BM44" s="439"/>
      <c r="BN44" s="439"/>
      <c r="BO44" s="439"/>
      <c r="BP44" s="439"/>
      <c r="BQ44" s="439"/>
      <c r="BR44" s="439"/>
      <c r="BS44" s="439"/>
      <c r="BT44" s="439"/>
      <c r="BU44" s="439"/>
      <c r="BV44" s="439"/>
      <c r="BW44" s="439"/>
      <c r="BX44" s="439"/>
    </row>
    <row r="45" spans="32:76" ht="20.100000000000001" customHeight="1" x14ac:dyDescent="0.4">
      <c r="AF45" s="438"/>
      <c r="AG45" s="439"/>
      <c r="AH45" s="439"/>
      <c r="AI45" s="439"/>
      <c r="AJ45" s="439"/>
      <c r="AK45" s="439"/>
      <c r="AL45" s="439"/>
      <c r="AM45" s="439"/>
      <c r="AN45" s="439"/>
      <c r="AO45" s="439"/>
      <c r="AP45" s="439"/>
      <c r="AQ45" s="439"/>
      <c r="AR45" s="439"/>
      <c r="AS45" s="439"/>
      <c r="AT45" s="439"/>
      <c r="AU45" s="439"/>
      <c r="AV45" s="439"/>
      <c r="AW45" s="439"/>
      <c r="AX45" s="439"/>
      <c r="AY45" s="439"/>
      <c r="AZ45" s="439"/>
      <c r="BA45" s="439"/>
      <c r="BB45" s="439"/>
      <c r="BC45" s="439"/>
      <c r="BD45" s="439"/>
      <c r="BE45" s="439"/>
      <c r="BF45" s="439"/>
      <c r="BG45" s="439"/>
      <c r="BH45" s="439"/>
      <c r="BI45" s="439"/>
      <c r="BJ45" s="439"/>
      <c r="BK45" s="439"/>
      <c r="BL45" s="439"/>
      <c r="BM45" s="439"/>
      <c r="BN45" s="439"/>
      <c r="BO45" s="439"/>
      <c r="BP45" s="439"/>
      <c r="BQ45" s="439"/>
      <c r="BR45" s="439"/>
      <c r="BS45" s="439"/>
      <c r="BT45" s="439"/>
      <c r="BU45" s="439"/>
      <c r="BV45" s="439"/>
      <c r="BW45" s="439"/>
      <c r="BX45" s="439"/>
    </row>
    <row r="46" spans="32:76" ht="20.100000000000001" customHeight="1" x14ac:dyDescent="0.4">
      <c r="AF46" s="438"/>
      <c r="AG46" s="439"/>
      <c r="AH46" s="439"/>
      <c r="AI46" s="439"/>
      <c r="AJ46" s="439"/>
      <c r="AK46" s="439"/>
      <c r="AL46" s="439"/>
      <c r="AM46" s="439"/>
      <c r="AN46" s="439"/>
      <c r="AO46" s="439"/>
      <c r="AP46" s="439"/>
      <c r="AQ46" s="439"/>
      <c r="AR46" s="439"/>
      <c r="AS46" s="439"/>
      <c r="AT46" s="439"/>
      <c r="AU46" s="439"/>
      <c r="AV46" s="439"/>
      <c r="AW46" s="439"/>
      <c r="AX46" s="439"/>
      <c r="AY46" s="439"/>
      <c r="AZ46" s="439"/>
      <c r="BA46" s="439"/>
      <c r="BB46" s="439"/>
      <c r="BC46" s="439"/>
      <c r="BD46" s="439"/>
      <c r="BE46" s="439"/>
      <c r="BF46" s="439"/>
      <c r="BG46" s="439"/>
      <c r="BH46" s="439"/>
      <c r="BI46" s="439"/>
      <c r="BJ46" s="439"/>
      <c r="BK46" s="439"/>
      <c r="BL46" s="439"/>
      <c r="BM46" s="439"/>
      <c r="BN46" s="439"/>
      <c r="BO46" s="439"/>
      <c r="BP46" s="439"/>
      <c r="BQ46" s="439"/>
      <c r="BR46" s="439"/>
      <c r="BS46" s="439"/>
      <c r="BT46" s="439"/>
      <c r="BU46" s="439"/>
      <c r="BV46" s="439"/>
      <c r="BW46" s="439"/>
      <c r="BX46" s="439"/>
    </row>
    <row r="47" spans="32:76" ht="20.100000000000001" customHeight="1" x14ac:dyDescent="0.4">
      <c r="AF47" s="438"/>
      <c r="AG47" s="439"/>
      <c r="AH47" s="439"/>
      <c r="AI47" s="439"/>
      <c r="AJ47" s="439"/>
      <c r="AK47" s="439"/>
      <c r="AL47" s="439"/>
      <c r="AM47" s="439"/>
      <c r="AN47" s="439"/>
      <c r="AO47" s="439"/>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439"/>
      <c r="BM47" s="439"/>
      <c r="BN47" s="439"/>
      <c r="BO47" s="439"/>
      <c r="BP47" s="439"/>
      <c r="BQ47" s="439"/>
      <c r="BR47" s="439"/>
      <c r="BS47" s="439"/>
      <c r="BT47" s="439"/>
      <c r="BU47" s="439"/>
      <c r="BV47" s="439"/>
      <c r="BW47" s="439"/>
      <c r="BX47" s="439"/>
    </row>
    <row r="48" spans="32:76" ht="20.100000000000001" customHeight="1" x14ac:dyDescent="0.4">
      <c r="AF48" s="438"/>
      <c r="AG48" s="439"/>
      <c r="AH48" s="439"/>
      <c r="AI48" s="439"/>
      <c r="AJ48" s="439"/>
      <c r="AK48" s="439"/>
      <c r="AL48" s="439"/>
      <c r="AM48" s="439"/>
      <c r="AN48" s="439"/>
      <c r="AO48" s="439"/>
      <c r="AP48" s="439"/>
      <c r="AQ48" s="439"/>
      <c r="AR48" s="439"/>
      <c r="AS48" s="439"/>
      <c r="AT48" s="439"/>
      <c r="AU48" s="439"/>
      <c r="AV48" s="439"/>
      <c r="AW48" s="439"/>
      <c r="AX48" s="439"/>
      <c r="AY48" s="439"/>
      <c r="AZ48" s="439"/>
      <c r="BA48" s="439"/>
      <c r="BB48" s="439"/>
      <c r="BC48" s="439"/>
      <c r="BD48" s="439"/>
      <c r="BE48" s="439"/>
      <c r="BF48" s="439"/>
      <c r="BG48" s="439"/>
      <c r="BH48" s="439"/>
      <c r="BI48" s="439"/>
      <c r="BJ48" s="439"/>
      <c r="BK48" s="439"/>
      <c r="BL48" s="439"/>
      <c r="BM48" s="439"/>
      <c r="BN48" s="439"/>
      <c r="BO48" s="439"/>
      <c r="BP48" s="439"/>
      <c r="BQ48" s="439"/>
      <c r="BR48" s="439"/>
      <c r="BS48" s="439"/>
      <c r="BT48" s="439"/>
      <c r="BU48" s="439"/>
      <c r="BV48" s="439"/>
      <c r="BW48" s="439"/>
      <c r="BX48" s="439"/>
    </row>
    <row r="49" spans="38:76" ht="20.100000000000001" customHeight="1" x14ac:dyDescent="0.4">
      <c r="AL49" s="439"/>
      <c r="AM49" s="439"/>
      <c r="AN49" s="439"/>
      <c r="AO49" s="439"/>
      <c r="AP49" s="439"/>
      <c r="AQ49" s="439"/>
      <c r="AR49" s="439"/>
      <c r="AS49" s="439"/>
      <c r="AT49" s="439"/>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row>
  </sheetData>
  <sheetProtection sheet="1" objects="1" scenarios="1" selectLockedCells="1"/>
  <mergeCells count="24">
    <mergeCell ref="B25:V25"/>
    <mergeCell ref="C26:S27"/>
    <mergeCell ref="T26:U27"/>
    <mergeCell ref="C32:L32"/>
    <mergeCell ref="M32:S32"/>
    <mergeCell ref="C19:H19"/>
    <mergeCell ref="I19:O19"/>
    <mergeCell ref="C20:H20"/>
    <mergeCell ref="I20:O20"/>
    <mergeCell ref="C22:H22"/>
    <mergeCell ref="I22:O22"/>
    <mergeCell ref="AD9:AE9"/>
    <mergeCell ref="C10:H10"/>
    <mergeCell ref="I10:S10"/>
    <mergeCell ref="C11:H11"/>
    <mergeCell ref="I11:O11"/>
    <mergeCell ref="C13:E17"/>
    <mergeCell ref="F16:H16"/>
    <mergeCell ref="I16:S16"/>
    <mergeCell ref="A3:X3"/>
    <mergeCell ref="C6:H6"/>
    <mergeCell ref="I6:W6"/>
    <mergeCell ref="C9:H9"/>
    <mergeCell ref="I9:S9"/>
  </mergeCells>
  <phoneticPr fontId="3"/>
  <conditionalFormatting sqref="I16:S16">
    <cfRule type="expression" dxfId="12" priority="2">
      <formula>AND($F$15="■",$I$16="")</formula>
    </cfRule>
  </conditionalFormatting>
  <conditionalFormatting sqref="I9:S9">
    <cfRule type="containsBlanks" dxfId="11" priority="3">
      <formula>LEN(TRIM(I9))=0</formula>
    </cfRule>
  </conditionalFormatting>
  <conditionalFormatting sqref="I10:S10">
    <cfRule type="containsBlanks" dxfId="10" priority="4">
      <formula>LEN(TRIM(I10))=0</formula>
    </cfRule>
  </conditionalFormatting>
  <conditionalFormatting sqref="I22:O22">
    <cfRule type="containsBlanks" dxfId="9" priority="5">
      <formula>LEN(TRIM(I22))=0</formula>
    </cfRule>
  </conditionalFormatting>
  <conditionalFormatting sqref="I11:O11">
    <cfRule type="containsBlanks" dxfId="8" priority="6">
      <formula>LEN(TRIM(I11))=0</formula>
    </cfRule>
  </conditionalFormatting>
  <conditionalFormatting sqref="C26">
    <cfRule type="containsBlanks" dxfId="7" priority="7">
      <formula>LEN(TRIM(C26))=0</formula>
    </cfRule>
  </conditionalFormatting>
  <conditionalFormatting sqref="I6:W6">
    <cfRule type="containsBlanks" dxfId="6" priority="1">
      <formula>LEN(TRIM(I6))=0</formula>
    </cfRule>
  </conditionalFormatting>
  <dataValidations count="9">
    <dataValidation type="whole" imeMode="disabled" operator="greaterThanOrEqual" allowBlank="1" showInputMessage="1" showErrorMessage="1" error="整数で入力して下さい。" sqref="I22:O22" xr:uid="{00000000-0002-0000-0600-000000000000}">
      <formula1>0</formula1>
    </dataValidation>
    <dataValidation type="custom" imeMode="disabled" allowBlank="1" showInputMessage="1" showErrorMessage="1" error="小数点以下は第一位まで、二位以下切り捨てで入力して下さい。" sqref="K65474:Q65474 HV65474:IB65474 RR65474:RX65474 ABN65474:ABT65474 ALJ65474:ALP65474 AVF65474:AVL65474 BFB65474:BFH65474 BOX65474:BPD65474 BYT65474:BYZ65474 CIP65474:CIV65474 CSL65474:CSR65474 DCH65474:DCN65474 DMD65474:DMJ65474 DVZ65474:DWF65474 EFV65474:EGB65474 EPR65474:EPX65474 EZN65474:EZT65474 FJJ65474:FJP65474 FTF65474:FTL65474 GDB65474:GDH65474 GMX65474:GND65474 GWT65474:GWZ65474 HGP65474:HGV65474 HQL65474:HQR65474 IAH65474:IAN65474 IKD65474:IKJ65474 ITZ65474:IUF65474 JDV65474:JEB65474 JNR65474:JNX65474 JXN65474:JXT65474 KHJ65474:KHP65474 KRF65474:KRL65474 LBB65474:LBH65474 LKX65474:LLD65474 LUT65474:LUZ65474 MEP65474:MEV65474 MOL65474:MOR65474 MYH65474:MYN65474 NID65474:NIJ65474 NRZ65474:NSF65474 OBV65474:OCB65474 OLR65474:OLX65474 OVN65474:OVT65474 PFJ65474:PFP65474 PPF65474:PPL65474 PZB65474:PZH65474 QIX65474:QJD65474 QST65474:QSZ65474 RCP65474:RCV65474 RML65474:RMR65474 RWH65474:RWN65474 SGD65474:SGJ65474 SPZ65474:SQF65474 SZV65474:TAB65474 TJR65474:TJX65474 TTN65474:TTT65474 UDJ65474:UDP65474 UNF65474:UNL65474 UXB65474:UXH65474 VGX65474:VHD65474 VQT65474:VQZ65474 WAP65474:WAV65474 WKL65474:WKR65474 WUH65474:WUN65474 K131010:Q131010 HV131010:IB131010 RR131010:RX131010 ABN131010:ABT131010 ALJ131010:ALP131010 AVF131010:AVL131010 BFB131010:BFH131010 BOX131010:BPD131010 BYT131010:BYZ131010 CIP131010:CIV131010 CSL131010:CSR131010 DCH131010:DCN131010 DMD131010:DMJ131010 DVZ131010:DWF131010 EFV131010:EGB131010 EPR131010:EPX131010 EZN131010:EZT131010 FJJ131010:FJP131010 FTF131010:FTL131010 GDB131010:GDH131010 GMX131010:GND131010 GWT131010:GWZ131010 HGP131010:HGV131010 HQL131010:HQR131010 IAH131010:IAN131010 IKD131010:IKJ131010 ITZ131010:IUF131010 JDV131010:JEB131010 JNR131010:JNX131010 JXN131010:JXT131010 KHJ131010:KHP131010 KRF131010:KRL131010 LBB131010:LBH131010 LKX131010:LLD131010 LUT131010:LUZ131010 MEP131010:MEV131010 MOL131010:MOR131010 MYH131010:MYN131010 NID131010:NIJ131010 NRZ131010:NSF131010 OBV131010:OCB131010 OLR131010:OLX131010 OVN131010:OVT131010 PFJ131010:PFP131010 PPF131010:PPL131010 PZB131010:PZH131010 QIX131010:QJD131010 QST131010:QSZ131010 RCP131010:RCV131010 RML131010:RMR131010 RWH131010:RWN131010 SGD131010:SGJ131010 SPZ131010:SQF131010 SZV131010:TAB131010 TJR131010:TJX131010 TTN131010:TTT131010 UDJ131010:UDP131010 UNF131010:UNL131010 UXB131010:UXH131010 VGX131010:VHD131010 VQT131010:VQZ131010 WAP131010:WAV131010 WKL131010:WKR131010 WUH131010:WUN131010 K196546:Q196546 HV196546:IB196546 RR196546:RX196546 ABN196546:ABT196546 ALJ196546:ALP196546 AVF196546:AVL196546 BFB196546:BFH196546 BOX196546:BPD196546 BYT196546:BYZ196546 CIP196546:CIV196546 CSL196546:CSR196546 DCH196546:DCN196546 DMD196546:DMJ196546 DVZ196546:DWF196546 EFV196546:EGB196546 EPR196546:EPX196546 EZN196546:EZT196546 FJJ196546:FJP196546 FTF196546:FTL196546 GDB196546:GDH196546 GMX196546:GND196546 GWT196546:GWZ196546 HGP196546:HGV196546 HQL196546:HQR196546 IAH196546:IAN196546 IKD196546:IKJ196546 ITZ196546:IUF196546 JDV196546:JEB196546 JNR196546:JNX196546 JXN196546:JXT196546 KHJ196546:KHP196546 KRF196546:KRL196546 LBB196546:LBH196546 LKX196546:LLD196546 LUT196546:LUZ196546 MEP196546:MEV196546 MOL196546:MOR196546 MYH196546:MYN196546 NID196546:NIJ196546 NRZ196546:NSF196546 OBV196546:OCB196546 OLR196546:OLX196546 OVN196546:OVT196546 PFJ196546:PFP196546 PPF196546:PPL196546 PZB196546:PZH196546 QIX196546:QJD196546 QST196546:QSZ196546 RCP196546:RCV196546 RML196546:RMR196546 RWH196546:RWN196546 SGD196546:SGJ196546 SPZ196546:SQF196546 SZV196546:TAB196546 TJR196546:TJX196546 TTN196546:TTT196546 UDJ196546:UDP196546 UNF196546:UNL196546 UXB196546:UXH196546 VGX196546:VHD196546 VQT196546:VQZ196546 WAP196546:WAV196546 WKL196546:WKR196546 WUH196546:WUN196546 K262082:Q262082 HV262082:IB262082 RR262082:RX262082 ABN262082:ABT262082 ALJ262082:ALP262082 AVF262082:AVL262082 BFB262082:BFH262082 BOX262082:BPD262082 BYT262082:BYZ262082 CIP262082:CIV262082 CSL262082:CSR262082 DCH262082:DCN262082 DMD262082:DMJ262082 DVZ262082:DWF262082 EFV262082:EGB262082 EPR262082:EPX262082 EZN262082:EZT262082 FJJ262082:FJP262082 FTF262082:FTL262082 GDB262082:GDH262082 GMX262082:GND262082 GWT262082:GWZ262082 HGP262082:HGV262082 HQL262082:HQR262082 IAH262082:IAN262082 IKD262082:IKJ262082 ITZ262082:IUF262082 JDV262082:JEB262082 JNR262082:JNX262082 JXN262082:JXT262082 KHJ262082:KHP262082 KRF262082:KRL262082 LBB262082:LBH262082 LKX262082:LLD262082 LUT262082:LUZ262082 MEP262082:MEV262082 MOL262082:MOR262082 MYH262082:MYN262082 NID262082:NIJ262082 NRZ262082:NSF262082 OBV262082:OCB262082 OLR262082:OLX262082 OVN262082:OVT262082 PFJ262082:PFP262082 PPF262082:PPL262082 PZB262082:PZH262082 QIX262082:QJD262082 QST262082:QSZ262082 RCP262082:RCV262082 RML262082:RMR262082 RWH262082:RWN262082 SGD262082:SGJ262082 SPZ262082:SQF262082 SZV262082:TAB262082 TJR262082:TJX262082 TTN262082:TTT262082 UDJ262082:UDP262082 UNF262082:UNL262082 UXB262082:UXH262082 VGX262082:VHD262082 VQT262082:VQZ262082 WAP262082:WAV262082 WKL262082:WKR262082 WUH262082:WUN262082 K327618:Q327618 HV327618:IB327618 RR327618:RX327618 ABN327618:ABT327618 ALJ327618:ALP327618 AVF327618:AVL327618 BFB327618:BFH327618 BOX327618:BPD327618 BYT327618:BYZ327618 CIP327618:CIV327618 CSL327618:CSR327618 DCH327618:DCN327618 DMD327618:DMJ327618 DVZ327618:DWF327618 EFV327618:EGB327618 EPR327618:EPX327618 EZN327618:EZT327618 FJJ327618:FJP327618 FTF327618:FTL327618 GDB327618:GDH327618 GMX327618:GND327618 GWT327618:GWZ327618 HGP327618:HGV327618 HQL327618:HQR327618 IAH327618:IAN327618 IKD327618:IKJ327618 ITZ327618:IUF327618 JDV327618:JEB327618 JNR327618:JNX327618 JXN327618:JXT327618 KHJ327618:KHP327618 KRF327618:KRL327618 LBB327618:LBH327618 LKX327618:LLD327618 LUT327618:LUZ327618 MEP327618:MEV327618 MOL327618:MOR327618 MYH327618:MYN327618 NID327618:NIJ327618 NRZ327618:NSF327618 OBV327618:OCB327618 OLR327618:OLX327618 OVN327618:OVT327618 PFJ327618:PFP327618 PPF327618:PPL327618 PZB327618:PZH327618 QIX327618:QJD327618 QST327618:QSZ327618 RCP327618:RCV327618 RML327618:RMR327618 RWH327618:RWN327618 SGD327618:SGJ327618 SPZ327618:SQF327618 SZV327618:TAB327618 TJR327618:TJX327618 TTN327618:TTT327618 UDJ327618:UDP327618 UNF327618:UNL327618 UXB327618:UXH327618 VGX327618:VHD327618 VQT327618:VQZ327618 WAP327618:WAV327618 WKL327618:WKR327618 WUH327618:WUN327618 K393154:Q393154 HV393154:IB393154 RR393154:RX393154 ABN393154:ABT393154 ALJ393154:ALP393154 AVF393154:AVL393154 BFB393154:BFH393154 BOX393154:BPD393154 BYT393154:BYZ393154 CIP393154:CIV393154 CSL393154:CSR393154 DCH393154:DCN393154 DMD393154:DMJ393154 DVZ393154:DWF393154 EFV393154:EGB393154 EPR393154:EPX393154 EZN393154:EZT393154 FJJ393154:FJP393154 FTF393154:FTL393154 GDB393154:GDH393154 GMX393154:GND393154 GWT393154:GWZ393154 HGP393154:HGV393154 HQL393154:HQR393154 IAH393154:IAN393154 IKD393154:IKJ393154 ITZ393154:IUF393154 JDV393154:JEB393154 JNR393154:JNX393154 JXN393154:JXT393154 KHJ393154:KHP393154 KRF393154:KRL393154 LBB393154:LBH393154 LKX393154:LLD393154 LUT393154:LUZ393154 MEP393154:MEV393154 MOL393154:MOR393154 MYH393154:MYN393154 NID393154:NIJ393154 NRZ393154:NSF393154 OBV393154:OCB393154 OLR393154:OLX393154 OVN393154:OVT393154 PFJ393154:PFP393154 PPF393154:PPL393154 PZB393154:PZH393154 QIX393154:QJD393154 QST393154:QSZ393154 RCP393154:RCV393154 RML393154:RMR393154 RWH393154:RWN393154 SGD393154:SGJ393154 SPZ393154:SQF393154 SZV393154:TAB393154 TJR393154:TJX393154 TTN393154:TTT393154 UDJ393154:UDP393154 UNF393154:UNL393154 UXB393154:UXH393154 VGX393154:VHD393154 VQT393154:VQZ393154 WAP393154:WAV393154 WKL393154:WKR393154 WUH393154:WUN393154 K458690:Q458690 HV458690:IB458690 RR458690:RX458690 ABN458690:ABT458690 ALJ458690:ALP458690 AVF458690:AVL458690 BFB458690:BFH458690 BOX458690:BPD458690 BYT458690:BYZ458690 CIP458690:CIV458690 CSL458690:CSR458690 DCH458690:DCN458690 DMD458690:DMJ458690 DVZ458690:DWF458690 EFV458690:EGB458690 EPR458690:EPX458690 EZN458690:EZT458690 FJJ458690:FJP458690 FTF458690:FTL458690 GDB458690:GDH458690 GMX458690:GND458690 GWT458690:GWZ458690 HGP458690:HGV458690 HQL458690:HQR458690 IAH458690:IAN458690 IKD458690:IKJ458690 ITZ458690:IUF458690 JDV458690:JEB458690 JNR458690:JNX458690 JXN458690:JXT458690 KHJ458690:KHP458690 KRF458690:KRL458690 LBB458690:LBH458690 LKX458690:LLD458690 LUT458690:LUZ458690 MEP458690:MEV458690 MOL458690:MOR458690 MYH458690:MYN458690 NID458690:NIJ458690 NRZ458690:NSF458690 OBV458690:OCB458690 OLR458690:OLX458690 OVN458690:OVT458690 PFJ458690:PFP458690 PPF458690:PPL458690 PZB458690:PZH458690 QIX458690:QJD458690 QST458690:QSZ458690 RCP458690:RCV458690 RML458690:RMR458690 RWH458690:RWN458690 SGD458690:SGJ458690 SPZ458690:SQF458690 SZV458690:TAB458690 TJR458690:TJX458690 TTN458690:TTT458690 UDJ458690:UDP458690 UNF458690:UNL458690 UXB458690:UXH458690 VGX458690:VHD458690 VQT458690:VQZ458690 WAP458690:WAV458690 WKL458690:WKR458690 WUH458690:WUN458690 K524226:Q524226 HV524226:IB524226 RR524226:RX524226 ABN524226:ABT524226 ALJ524226:ALP524226 AVF524226:AVL524226 BFB524226:BFH524226 BOX524226:BPD524226 BYT524226:BYZ524226 CIP524226:CIV524226 CSL524226:CSR524226 DCH524226:DCN524226 DMD524226:DMJ524226 DVZ524226:DWF524226 EFV524226:EGB524226 EPR524226:EPX524226 EZN524226:EZT524226 FJJ524226:FJP524226 FTF524226:FTL524226 GDB524226:GDH524226 GMX524226:GND524226 GWT524226:GWZ524226 HGP524226:HGV524226 HQL524226:HQR524226 IAH524226:IAN524226 IKD524226:IKJ524226 ITZ524226:IUF524226 JDV524226:JEB524226 JNR524226:JNX524226 JXN524226:JXT524226 KHJ524226:KHP524226 KRF524226:KRL524226 LBB524226:LBH524226 LKX524226:LLD524226 LUT524226:LUZ524226 MEP524226:MEV524226 MOL524226:MOR524226 MYH524226:MYN524226 NID524226:NIJ524226 NRZ524226:NSF524226 OBV524226:OCB524226 OLR524226:OLX524226 OVN524226:OVT524226 PFJ524226:PFP524226 PPF524226:PPL524226 PZB524226:PZH524226 QIX524226:QJD524226 QST524226:QSZ524226 RCP524226:RCV524226 RML524226:RMR524226 RWH524226:RWN524226 SGD524226:SGJ524226 SPZ524226:SQF524226 SZV524226:TAB524226 TJR524226:TJX524226 TTN524226:TTT524226 UDJ524226:UDP524226 UNF524226:UNL524226 UXB524226:UXH524226 VGX524226:VHD524226 VQT524226:VQZ524226 WAP524226:WAV524226 WKL524226:WKR524226 WUH524226:WUN524226 K589762:Q589762 HV589762:IB589762 RR589762:RX589762 ABN589762:ABT589762 ALJ589762:ALP589762 AVF589762:AVL589762 BFB589762:BFH589762 BOX589762:BPD589762 BYT589762:BYZ589762 CIP589762:CIV589762 CSL589762:CSR589762 DCH589762:DCN589762 DMD589762:DMJ589762 DVZ589762:DWF589762 EFV589762:EGB589762 EPR589762:EPX589762 EZN589762:EZT589762 FJJ589762:FJP589762 FTF589762:FTL589762 GDB589762:GDH589762 GMX589762:GND589762 GWT589762:GWZ589762 HGP589762:HGV589762 HQL589762:HQR589762 IAH589762:IAN589762 IKD589762:IKJ589762 ITZ589762:IUF589762 JDV589762:JEB589762 JNR589762:JNX589762 JXN589762:JXT589762 KHJ589762:KHP589762 KRF589762:KRL589762 LBB589762:LBH589762 LKX589762:LLD589762 LUT589762:LUZ589762 MEP589762:MEV589762 MOL589762:MOR589762 MYH589762:MYN589762 NID589762:NIJ589762 NRZ589762:NSF589762 OBV589762:OCB589762 OLR589762:OLX589762 OVN589762:OVT589762 PFJ589762:PFP589762 PPF589762:PPL589762 PZB589762:PZH589762 QIX589762:QJD589762 QST589762:QSZ589762 RCP589762:RCV589762 RML589762:RMR589762 RWH589762:RWN589762 SGD589762:SGJ589762 SPZ589762:SQF589762 SZV589762:TAB589762 TJR589762:TJX589762 TTN589762:TTT589762 UDJ589762:UDP589762 UNF589762:UNL589762 UXB589762:UXH589762 VGX589762:VHD589762 VQT589762:VQZ589762 WAP589762:WAV589762 WKL589762:WKR589762 WUH589762:WUN589762 K655298:Q655298 HV655298:IB655298 RR655298:RX655298 ABN655298:ABT655298 ALJ655298:ALP655298 AVF655298:AVL655298 BFB655298:BFH655298 BOX655298:BPD655298 BYT655298:BYZ655298 CIP655298:CIV655298 CSL655298:CSR655298 DCH655298:DCN655298 DMD655298:DMJ655298 DVZ655298:DWF655298 EFV655298:EGB655298 EPR655298:EPX655298 EZN655298:EZT655298 FJJ655298:FJP655298 FTF655298:FTL655298 GDB655298:GDH655298 GMX655298:GND655298 GWT655298:GWZ655298 HGP655298:HGV655298 HQL655298:HQR655298 IAH655298:IAN655298 IKD655298:IKJ655298 ITZ655298:IUF655298 JDV655298:JEB655298 JNR655298:JNX655298 JXN655298:JXT655298 KHJ655298:KHP655298 KRF655298:KRL655298 LBB655298:LBH655298 LKX655298:LLD655298 LUT655298:LUZ655298 MEP655298:MEV655298 MOL655298:MOR655298 MYH655298:MYN655298 NID655298:NIJ655298 NRZ655298:NSF655298 OBV655298:OCB655298 OLR655298:OLX655298 OVN655298:OVT655298 PFJ655298:PFP655298 PPF655298:PPL655298 PZB655298:PZH655298 QIX655298:QJD655298 QST655298:QSZ655298 RCP655298:RCV655298 RML655298:RMR655298 RWH655298:RWN655298 SGD655298:SGJ655298 SPZ655298:SQF655298 SZV655298:TAB655298 TJR655298:TJX655298 TTN655298:TTT655298 UDJ655298:UDP655298 UNF655298:UNL655298 UXB655298:UXH655298 VGX655298:VHD655298 VQT655298:VQZ655298 WAP655298:WAV655298 WKL655298:WKR655298 WUH655298:WUN655298 K720834:Q720834 HV720834:IB720834 RR720834:RX720834 ABN720834:ABT720834 ALJ720834:ALP720834 AVF720834:AVL720834 BFB720834:BFH720834 BOX720834:BPD720834 BYT720834:BYZ720834 CIP720834:CIV720834 CSL720834:CSR720834 DCH720834:DCN720834 DMD720834:DMJ720834 DVZ720834:DWF720834 EFV720834:EGB720834 EPR720834:EPX720834 EZN720834:EZT720834 FJJ720834:FJP720834 FTF720834:FTL720834 GDB720834:GDH720834 GMX720834:GND720834 GWT720834:GWZ720834 HGP720834:HGV720834 HQL720834:HQR720834 IAH720834:IAN720834 IKD720834:IKJ720834 ITZ720834:IUF720834 JDV720834:JEB720834 JNR720834:JNX720834 JXN720834:JXT720834 KHJ720834:KHP720834 KRF720834:KRL720834 LBB720834:LBH720834 LKX720834:LLD720834 LUT720834:LUZ720834 MEP720834:MEV720834 MOL720834:MOR720834 MYH720834:MYN720834 NID720834:NIJ720834 NRZ720834:NSF720834 OBV720834:OCB720834 OLR720834:OLX720834 OVN720834:OVT720834 PFJ720834:PFP720834 PPF720834:PPL720834 PZB720834:PZH720834 QIX720834:QJD720834 QST720834:QSZ720834 RCP720834:RCV720834 RML720834:RMR720834 RWH720834:RWN720834 SGD720834:SGJ720834 SPZ720834:SQF720834 SZV720834:TAB720834 TJR720834:TJX720834 TTN720834:TTT720834 UDJ720834:UDP720834 UNF720834:UNL720834 UXB720834:UXH720834 VGX720834:VHD720834 VQT720834:VQZ720834 WAP720834:WAV720834 WKL720834:WKR720834 WUH720834:WUN720834 K786370:Q786370 HV786370:IB786370 RR786370:RX786370 ABN786370:ABT786370 ALJ786370:ALP786370 AVF786370:AVL786370 BFB786370:BFH786370 BOX786370:BPD786370 BYT786370:BYZ786370 CIP786370:CIV786370 CSL786370:CSR786370 DCH786370:DCN786370 DMD786370:DMJ786370 DVZ786370:DWF786370 EFV786370:EGB786370 EPR786370:EPX786370 EZN786370:EZT786370 FJJ786370:FJP786370 FTF786370:FTL786370 GDB786370:GDH786370 GMX786370:GND786370 GWT786370:GWZ786370 HGP786370:HGV786370 HQL786370:HQR786370 IAH786370:IAN786370 IKD786370:IKJ786370 ITZ786370:IUF786370 JDV786370:JEB786370 JNR786370:JNX786370 JXN786370:JXT786370 KHJ786370:KHP786370 KRF786370:KRL786370 LBB786370:LBH786370 LKX786370:LLD786370 LUT786370:LUZ786370 MEP786370:MEV786370 MOL786370:MOR786370 MYH786370:MYN786370 NID786370:NIJ786370 NRZ786370:NSF786370 OBV786370:OCB786370 OLR786370:OLX786370 OVN786370:OVT786370 PFJ786370:PFP786370 PPF786370:PPL786370 PZB786370:PZH786370 QIX786370:QJD786370 QST786370:QSZ786370 RCP786370:RCV786370 RML786370:RMR786370 RWH786370:RWN786370 SGD786370:SGJ786370 SPZ786370:SQF786370 SZV786370:TAB786370 TJR786370:TJX786370 TTN786370:TTT786370 UDJ786370:UDP786370 UNF786370:UNL786370 UXB786370:UXH786370 VGX786370:VHD786370 VQT786370:VQZ786370 WAP786370:WAV786370 WKL786370:WKR786370 WUH786370:WUN786370 K851906:Q851906 HV851906:IB851906 RR851906:RX851906 ABN851906:ABT851906 ALJ851906:ALP851906 AVF851906:AVL851906 BFB851906:BFH851906 BOX851906:BPD851906 BYT851906:BYZ851906 CIP851906:CIV851906 CSL851906:CSR851906 DCH851906:DCN851906 DMD851906:DMJ851906 DVZ851906:DWF851906 EFV851906:EGB851906 EPR851906:EPX851906 EZN851906:EZT851906 FJJ851906:FJP851906 FTF851906:FTL851906 GDB851906:GDH851906 GMX851906:GND851906 GWT851906:GWZ851906 HGP851906:HGV851906 HQL851906:HQR851906 IAH851906:IAN851906 IKD851906:IKJ851906 ITZ851906:IUF851906 JDV851906:JEB851906 JNR851906:JNX851906 JXN851906:JXT851906 KHJ851906:KHP851906 KRF851906:KRL851906 LBB851906:LBH851906 LKX851906:LLD851906 LUT851906:LUZ851906 MEP851906:MEV851906 MOL851906:MOR851906 MYH851906:MYN851906 NID851906:NIJ851906 NRZ851906:NSF851906 OBV851906:OCB851906 OLR851906:OLX851906 OVN851906:OVT851906 PFJ851906:PFP851906 PPF851906:PPL851906 PZB851906:PZH851906 QIX851906:QJD851906 QST851906:QSZ851906 RCP851906:RCV851906 RML851906:RMR851906 RWH851906:RWN851906 SGD851906:SGJ851906 SPZ851906:SQF851906 SZV851906:TAB851906 TJR851906:TJX851906 TTN851906:TTT851906 UDJ851906:UDP851906 UNF851906:UNL851906 UXB851906:UXH851906 VGX851906:VHD851906 VQT851906:VQZ851906 WAP851906:WAV851906 WKL851906:WKR851906 WUH851906:WUN851906 K917442:Q917442 HV917442:IB917442 RR917442:RX917442 ABN917442:ABT917442 ALJ917442:ALP917442 AVF917442:AVL917442 BFB917442:BFH917442 BOX917442:BPD917442 BYT917442:BYZ917442 CIP917442:CIV917442 CSL917442:CSR917442 DCH917442:DCN917442 DMD917442:DMJ917442 DVZ917442:DWF917442 EFV917442:EGB917442 EPR917442:EPX917442 EZN917442:EZT917442 FJJ917442:FJP917442 FTF917442:FTL917442 GDB917442:GDH917442 GMX917442:GND917442 GWT917442:GWZ917442 HGP917442:HGV917442 HQL917442:HQR917442 IAH917442:IAN917442 IKD917442:IKJ917442 ITZ917442:IUF917442 JDV917442:JEB917442 JNR917442:JNX917442 JXN917442:JXT917442 KHJ917442:KHP917442 KRF917442:KRL917442 LBB917442:LBH917442 LKX917442:LLD917442 LUT917442:LUZ917442 MEP917442:MEV917442 MOL917442:MOR917442 MYH917442:MYN917442 NID917442:NIJ917442 NRZ917442:NSF917442 OBV917442:OCB917442 OLR917442:OLX917442 OVN917442:OVT917442 PFJ917442:PFP917442 PPF917442:PPL917442 PZB917442:PZH917442 QIX917442:QJD917442 QST917442:QSZ917442 RCP917442:RCV917442 RML917442:RMR917442 RWH917442:RWN917442 SGD917442:SGJ917442 SPZ917442:SQF917442 SZV917442:TAB917442 TJR917442:TJX917442 TTN917442:TTT917442 UDJ917442:UDP917442 UNF917442:UNL917442 UXB917442:UXH917442 VGX917442:VHD917442 VQT917442:VQZ917442 WAP917442:WAV917442 WKL917442:WKR917442 WUH917442:WUN917442 K982978:Q982978 HV982978:IB982978 RR982978:RX982978 ABN982978:ABT982978 ALJ982978:ALP982978 AVF982978:AVL982978 BFB982978:BFH982978 BOX982978:BPD982978 BYT982978:BYZ982978 CIP982978:CIV982978 CSL982978:CSR982978 DCH982978:DCN982978 DMD982978:DMJ982978 DVZ982978:DWF982978 EFV982978:EGB982978 EPR982978:EPX982978 EZN982978:EZT982978 FJJ982978:FJP982978 FTF982978:FTL982978 GDB982978:GDH982978 GMX982978:GND982978 GWT982978:GWZ982978 HGP982978:HGV982978 HQL982978:HQR982978 IAH982978:IAN982978 IKD982978:IKJ982978 ITZ982978:IUF982978 JDV982978:JEB982978 JNR982978:JNX982978 JXN982978:JXT982978 KHJ982978:KHP982978 KRF982978:KRL982978 LBB982978:LBH982978 LKX982978:LLD982978 LUT982978:LUZ982978 MEP982978:MEV982978 MOL982978:MOR982978 MYH982978:MYN982978 NID982978:NIJ982978 NRZ982978:NSF982978 OBV982978:OCB982978 OLR982978:OLX982978 OVN982978:OVT982978 PFJ982978:PFP982978 PPF982978:PPL982978 PZB982978:PZH982978 QIX982978:QJD982978 QST982978:QSZ982978 RCP982978:RCV982978 RML982978:RMR982978 RWH982978:RWN982978 SGD982978:SGJ982978 SPZ982978:SQF982978 SZV982978:TAB982978 TJR982978:TJX982978 TTN982978:TTT982978 UDJ982978:UDP982978 UNF982978:UNL982978 UXB982978:UXH982978 VGX982978:VHD982978 VQT982978:VQZ982978 WAP982978:WAV982978 WKL982978:WKR982978 WUH982978:WUN982978 HS13:HY17 HV11:IB12 RO13:RU17 RR11:RX12 ABK13:ABQ17 ABN11:ABT12 ALG13:ALM17 ALJ11:ALP12 AVC13:AVI17 AVF11:AVL12 BEY13:BFE17 BFB11:BFH12 BOU13:BPA17 BOX11:BPD12 BYQ13:BYW17 BYT11:BYZ12 CIM13:CIS17 CIP11:CIV12 CSI13:CSO17 CSL11:CSR12 DCE13:DCK17 DCH11:DCN12 DMA13:DMG17 DMD11:DMJ12 DVW13:DWC17 DVZ11:DWF12 EFS13:EFY17 EFV11:EGB12 EPO13:EPU17 EPR11:EPX12 EZK13:EZQ17 EZN11:EZT12 FJG13:FJM17 FJJ11:FJP12 FTC13:FTI17 FTF11:FTL12 GCY13:GDE17 GDB11:GDH12 GMU13:GNA17 GMX11:GND12 GWQ13:GWW17 GWT11:GWZ12 HGM13:HGS17 HGP11:HGV12 HQI13:HQO17 HQL11:HQR12 IAE13:IAK17 IAH11:IAN12 IKA13:IKG17 IKD11:IKJ12 ITW13:IUC17 ITZ11:IUF12 JDS13:JDY17 JDV11:JEB12 JNO13:JNU17 JNR11:JNX12 JXK13:JXQ17 JXN11:JXT12 KHG13:KHM17 KHJ11:KHP12 KRC13:KRI17 KRF11:KRL12 LAY13:LBE17 LBB11:LBH12 LKU13:LLA17 LKX11:LLD12 LUQ13:LUW17 LUT11:LUZ12 MEM13:MES17 MEP11:MEV12 MOI13:MOO17 MOL11:MOR12 MYE13:MYK17 MYH11:MYN12 NIA13:NIG17 NID11:NIJ12 NRW13:NSC17 NRZ11:NSF12 OBS13:OBY17 OBV11:OCB12 OLO13:OLU17 OLR11:OLX12 OVK13:OVQ17 OVN11:OVT12 PFG13:PFM17 PFJ11:PFP12 PPC13:PPI17 PPF11:PPL12 PYY13:PZE17 PZB11:PZH12 QIU13:QJA17 QIX11:QJD12 QSQ13:QSW17 QST11:QSZ12 RCM13:RCS17 RCP11:RCV12 RMI13:RMO17 RML11:RMR12 RWE13:RWK17 RWH11:RWN12 SGA13:SGG17 SGD11:SGJ12 SPW13:SQC17 SPZ11:SQF12 SZS13:SZY17 SZV11:TAB12 TJO13:TJU17 TJR11:TJX12 TTK13:TTQ17 TTN11:TTT12 UDG13:UDM17 UDJ11:UDP12 UNC13:UNI17 UNF11:UNL12 UWY13:UXE17 UXB11:UXH12 VGU13:VHA17 VGX11:VHD12 VQQ13:VQW17 VQT11:VQZ12 WAM13:WAS17 WAP11:WAV12 WKI13:WKO17 WKL11:WKR12 WUE13:WUK17 WUH11:WUN12 WUH18:WUN21 WKL18:WKR21 WAP18:WAV21 VQT18:VQZ21 VGX18:VHD21 UXB18:UXH21 UNF18:UNL21 UDJ18:UDP21 TTN18:TTT21 TJR18:TJX21 SZV18:TAB21 SPZ18:SQF21 SGD18:SGJ21 RWH18:RWN21 RML18:RMR21 RCP18:RCV21 QST18:QSZ21 QIX18:QJD21 PZB18:PZH21 PPF18:PPL21 PFJ18:PFP21 OVN18:OVT21 OLR18:OLX21 OBV18:OCB21 NRZ18:NSF21 NID18:NIJ21 MYH18:MYN21 MOL18:MOR21 MEP18:MEV21 LUT18:LUZ21 LKX18:LLD21 LBB18:LBH21 KRF18:KRL21 KHJ18:KHP21 JXN18:JXT21 JNR18:JNX21 JDV18:JEB21 ITZ18:IUF21 IKD18:IKJ21 IAH18:IAN21 HQL18:HQR21 HGP18:HGV21 GWT18:GWZ21 GMX18:GND21 GDB18:GDH21 FTF18:FTL21 FJJ18:FJP21 EZN18:EZT21 EPR18:EPX21 EFV18:EGB21 DVZ18:DWF21 DMD18:DMJ21 DCH18:DCN21 CSL18:CSR21 CIP18:CIV21 BYT18:BYZ21 BOX18:BPD21 BFB18:BFH21 AVF18:AVL21 ALJ18:ALP21 ABN18:ABT21 RR18:RX21 HV18:IB21 HN29:HT29 RJ29:RP29 ABF29:ABL29 ALB29:ALH29 AUX29:AVD29 BET29:BEZ29 BOP29:BOV29 BYL29:BYR29 CIH29:CIN29 CSD29:CSJ29 DBZ29:DCF29 DLV29:DMB29 DVR29:DVX29 EFN29:EFT29 EPJ29:EPP29 EZF29:EZL29 FJB29:FJH29 FSX29:FTD29 GCT29:GCZ29 GMP29:GMV29 GWL29:GWR29 HGH29:HGN29 HQD29:HQJ29 HZZ29:IAF29 IJV29:IKB29 ITR29:ITX29 JDN29:JDT29 JNJ29:JNP29 JXF29:JXL29 KHB29:KHH29 KQX29:KRD29 LAT29:LAZ29 LKP29:LKV29 LUL29:LUR29 MEH29:MEN29 MOD29:MOJ29 MXZ29:MYF29 NHV29:NIB29 NRR29:NRX29 OBN29:OBT29 OLJ29:OLP29 OVF29:OVL29 PFB29:PFH29 POX29:PPD29 PYT29:PYZ29 QIP29:QIV29 QSL29:QSR29 RCH29:RCN29 RMD29:RMJ29 RVZ29:RWF29 SFV29:SGB29 SPR29:SPX29 SZN29:SZT29 TJJ29:TJP29 TTF29:TTL29 UDB29:UDH29 UMX29:UND29 UWT29:UWZ29 VGP29:VGV29 VQL29:VQR29 WAH29:WAN29 WKD29:WKJ29 WTZ29:WUF29" xr:uid="{00000000-0002-0000-0600-000001000000}">
      <formula1>K11-ROUNDDOWN(K11,1)=0</formula1>
    </dataValidation>
    <dataValidation type="list" allowBlank="1" showInputMessage="1" showErrorMessage="1" sqref="Y65559 IJ65559 SF65559 ACB65559 ALX65559 AVT65559 BFP65559 BPL65559 BZH65559 CJD65559 CSZ65559 DCV65559 DMR65559 DWN65559 EGJ65559 EQF65559 FAB65559 FJX65559 FTT65559 GDP65559 GNL65559 GXH65559 HHD65559 HQZ65559 IAV65559 IKR65559 IUN65559 JEJ65559 JOF65559 JYB65559 KHX65559 KRT65559 LBP65559 LLL65559 LVH65559 MFD65559 MOZ65559 MYV65559 NIR65559 NSN65559 OCJ65559 OMF65559 OWB65559 PFX65559 PPT65559 PZP65559 QJL65559 QTH65559 RDD65559 RMZ65559 RWV65559 SGR65559 SQN65559 TAJ65559 TKF65559 TUB65559 UDX65559 UNT65559 UXP65559 VHL65559 VRH65559 WBD65559 WKZ65559 WUV65559 Y131095 IJ131095 SF131095 ACB131095 ALX131095 AVT131095 BFP131095 BPL131095 BZH131095 CJD131095 CSZ131095 DCV131095 DMR131095 DWN131095 EGJ131095 EQF131095 FAB131095 FJX131095 FTT131095 GDP131095 GNL131095 GXH131095 HHD131095 HQZ131095 IAV131095 IKR131095 IUN131095 JEJ131095 JOF131095 JYB131095 KHX131095 KRT131095 LBP131095 LLL131095 LVH131095 MFD131095 MOZ131095 MYV131095 NIR131095 NSN131095 OCJ131095 OMF131095 OWB131095 PFX131095 PPT131095 PZP131095 QJL131095 QTH131095 RDD131095 RMZ131095 RWV131095 SGR131095 SQN131095 TAJ131095 TKF131095 TUB131095 UDX131095 UNT131095 UXP131095 VHL131095 VRH131095 WBD131095 WKZ131095 WUV131095 Y196631 IJ196631 SF196631 ACB196631 ALX196631 AVT196631 BFP196631 BPL196631 BZH196631 CJD196631 CSZ196631 DCV196631 DMR196631 DWN196631 EGJ196631 EQF196631 FAB196631 FJX196631 FTT196631 GDP196631 GNL196631 GXH196631 HHD196631 HQZ196631 IAV196631 IKR196631 IUN196631 JEJ196631 JOF196631 JYB196631 KHX196631 KRT196631 LBP196631 LLL196631 LVH196631 MFD196631 MOZ196631 MYV196631 NIR196631 NSN196631 OCJ196631 OMF196631 OWB196631 PFX196631 PPT196631 PZP196631 QJL196631 QTH196631 RDD196631 RMZ196631 RWV196631 SGR196631 SQN196631 TAJ196631 TKF196631 TUB196631 UDX196631 UNT196631 UXP196631 VHL196631 VRH196631 WBD196631 WKZ196631 WUV196631 Y262167 IJ262167 SF262167 ACB262167 ALX262167 AVT262167 BFP262167 BPL262167 BZH262167 CJD262167 CSZ262167 DCV262167 DMR262167 DWN262167 EGJ262167 EQF262167 FAB262167 FJX262167 FTT262167 GDP262167 GNL262167 GXH262167 HHD262167 HQZ262167 IAV262167 IKR262167 IUN262167 JEJ262167 JOF262167 JYB262167 KHX262167 KRT262167 LBP262167 LLL262167 LVH262167 MFD262167 MOZ262167 MYV262167 NIR262167 NSN262167 OCJ262167 OMF262167 OWB262167 PFX262167 PPT262167 PZP262167 QJL262167 QTH262167 RDD262167 RMZ262167 RWV262167 SGR262167 SQN262167 TAJ262167 TKF262167 TUB262167 UDX262167 UNT262167 UXP262167 VHL262167 VRH262167 WBD262167 WKZ262167 WUV262167 Y327703 IJ327703 SF327703 ACB327703 ALX327703 AVT327703 BFP327703 BPL327703 BZH327703 CJD327703 CSZ327703 DCV327703 DMR327703 DWN327703 EGJ327703 EQF327703 FAB327703 FJX327703 FTT327703 GDP327703 GNL327703 GXH327703 HHD327703 HQZ327703 IAV327703 IKR327703 IUN327703 JEJ327703 JOF327703 JYB327703 KHX327703 KRT327703 LBP327703 LLL327703 LVH327703 MFD327703 MOZ327703 MYV327703 NIR327703 NSN327703 OCJ327703 OMF327703 OWB327703 PFX327703 PPT327703 PZP327703 QJL327703 QTH327703 RDD327703 RMZ327703 RWV327703 SGR327703 SQN327703 TAJ327703 TKF327703 TUB327703 UDX327703 UNT327703 UXP327703 VHL327703 VRH327703 WBD327703 WKZ327703 WUV327703 Y393239 IJ393239 SF393239 ACB393239 ALX393239 AVT393239 BFP393239 BPL393239 BZH393239 CJD393239 CSZ393239 DCV393239 DMR393239 DWN393239 EGJ393239 EQF393239 FAB393239 FJX393239 FTT393239 GDP393239 GNL393239 GXH393239 HHD393239 HQZ393239 IAV393239 IKR393239 IUN393239 JEJ393239 JOF393239 JYB393239 KHX393239 KRT393239 LBP393239 LLL393239 LVH393239 MFD393239 MOZ393239 MYV393239 NIR393239 NSN393239 OCJ393239 OMF393239 OWB393239 PFX393239 PPT393239 PZP393239 QJL393239 QTH393239 RDD393239 RMZ393239 RWV393239 SGR393239 SQN393239 TAJ393239 TKF393239 TUB393239 UDX393239 UNT393239 UXP393239 VHL393239 VRH393239 WBD393239 WKZ393239 WUV393239 Y458775 IJ458775 SF458775 ACB458775 ALX458775 AVT458775 BFP458775 BPL458775 BZH458775 CJD458775 CSZ458775 DCV458775 DMR458775 DWN458775 EGJ458775 EQF458775 FAB458775 FJX458775 FTT458775 GDP458775 GNL458775 GXH458775 HHD458775 HQZ458775 IAV458775 IKR458775 IUN458775 JEJ458775 JOF458775 JYB458775 KHX458775 KRT458775 LBP458775 LLL458775 LVH458775 MFD458775 MOZ458775 MYV458775 NIR458775 NSN458775 OCJ458775 OMF458775 OWB458775 PFX458775 PPT458775 PZP458775 QJL458775 QTH458775 RDD458775 RMZ458775 RWV458775 SGR458775 SQN458775 TAJ458775 TKF458775 TUB458775 UDX458775 UNT458775 UXP458775 VHL458775 VRH458775 WBD458775 WKZ458775 WUV458775 Y524311 IJ524311 SF524311 ACB524311 ALX524311 AVT524311 BFP524311 BPL524311 BZH524311 CJD524311 CSZ524311 DCV524311 DMR524311 DWN524311 EGJ524311 EQF524311 FAB524311 FJX524311 FTT524311 GDP524311 GNL524311 GXH524311 HHD524311 HQZ524311 IAV524311 IKR524311 IUN524311 JEJ524311 JOF524311 JYB524311 KHX524311 KRT524311 LBP524311 LLL524311 LVH524311 MFD524311 MOZ524311 MYV524311 NIR524311 NSN524311 OCJ524311 OMF524311 OWB524311 PFX524311 PPT524311 PZP524311 QJL524311 QTH524311 RDD524311 RMZ524311 RWV524311 SGR524311 SQN524311 TAJ524311 TKF524311 TUB524311 UDX524311 UNT524311 UXP524311 VHL524311 VRH524311 WBD524311 WKZ524311 WUV524311 Y589847 IJ589847 SF589847 ACB589847 ALX589847 AVT589847 BFP589847 BPL589847 BZH589847 CJD589847 CSZ589847 DCV589847 DMR589847 DWN589847 EGJ589847 EQF589847 FAB589847 FJX589847 FTT589847 GDP589847 GNL589847 GXH589847 HHD589847 HQZ589847 IAV589847 IKR589847 IUN589847 JEJ589847 JOF589847 JYB589847 KHX589847 KRT589847 LBP589847 LLL589847 LVH589847 MFD589847 MOZ589847 MYV589847 NIR589847 NSN589847 OCJ589847 OMF589847 OWB589847 PFX589847 PPT589847 PZP589847 QJL589847 QTH589847 RDD589847 RMZ589847 RWV589847 SGR589847 SQN589847 TAJ589847 TKF589847 TUB589847 UDX589847 UNT589847 UXP589847 VHL589847 VRH589847 WBD589847 WKZ589847 WUV589847 Y655383 IJ655383 SF655383 ACB655383 ALX655383 AVT655383 BFP655383 BPL655383 BZH655383 CJD655383 CSZ655383 DCV655383 DMR655383 DWN655383 EGJ655383 EQF655383 FAB655383 FJX655383 FTT655383 GDP655383 GNL655383 GXH655383 HHD655383 HQZ655383 IAV655383 IKR655383 IUN655383 JEJ655383 JOF655383 JYB655383 KHX655383 KRT655383 LBP655383 LLL655383 LVH655383 MFD655383 MOZ655383 MYV655383 NIR655383 NSN655383 OCJ655383 OMF655383 OWB655383 PFX655383 PPT655383 PZP655383 QJL655383 QTH655383 RDD655383 RMZ655383 RWV655383 SGR655383 SQN655383 TAJ655383 TKF655383 TUB655383 UDX655383 UNT655383 UXP655383 VHL655383 VRH655383 WBD655383 WKZ655383 WUV655383 Y720919 IJ720919 SF720919 ACB720919 ALX720919 AVT720919 BFP720919 BPL720919 BZH720919 CJD720919 CSZ720919 DCV720919 DMR720919 DWN720919 EGJ720919 EQF720919 FAB720919 FJX720919 FTT720919 GDP720919 GNL720919 GXH720919 HHD720919 HQZ720919 IAV720919 IKR720919 IUN720919 JEJ720919 JOF720919 JYB720919 KHX720919 KRT720919 LBP720919 LLL720919 LVH720919 MFD720919 MOZ720919 MYV720919 NIR720919 NSN720919 OCJ720919 OMF720919 OWB720919 PFX720919 PPT720919 PZP720919 QJL720919 QTH720919 RDD720919 RMZ720919 RWV720919 SGR720919 SQN720919 TAJ720919 TKF720919 TUB720919 UDX720919 UNT720919 UXP720919 VHL720919 VRH720919 WBD720919 WKZ720919 WUV720919 Y786455 IJ786455 SF786455 ACB786455 ALX786455 AVT786455 BFP786455 BPL786455 BZH786455 CJD786455 CSZ786455 DCV786455 DMR786455 DWN786455 EGJ786455 EQF786455 FAB786455 FJX786455 FTT786455 GDP786455 GNL786455 GXH786455 HHD786455 HQZ786455 IAV786455 IKR786455 IUN786455 JEJ786455 JOF786455 JYB786455 KHX786455 KRT786455 LBP786455 LLL786455 LVH786455 MFD786455 MOZ786455 MYV786455 NIR786455 NSN786455 OCJ786455 OMF786455 OWB786455 PFX786455 PPT786455 PZP786455 QJL786455 QTH786455 RDD786455 RMZ786455 RWV786455 SGR786455 SQN786455 TAJ786455 TKF786455 TUB786455 UDX786455 UNT786455 UXP786455 VHL786455 VRH786455 WBD786455 WKZ786455 WUV786455 Y851991 IJ851991 SF851991 ACB851991 ALX851991 AVT851991 BFP851991 BPL851991 BZH851991 CJD851991 CSZ851991 DCV851991 DMR851991 DWN851991 EGJ851991 EQF851991 FAB851991 FJX851991 FTT851991 GDP851991 GNL851991 GXH851991 HHD851991 HQZ851991 IAV851991 IKR851991 IUN851991 JEJ851991 JOF851991 JYB851991 KHX851991 KRT851991 LBP851991 LLL851991 LVH851991 MFD851991 MOZ851991 MYV851991 NIR851991 NSN851991 OCJ851991 OMF851991 OWB851991 PFX851991 PPT851991 PZP851991 QJL851991 QTH851991 RDD851991 RMZ851991 RWV851991 SGR851991 SQN851991 TAJ851991 TKF851991 TUB851991 UDX851991 UNT851991 UXP851991 VHL851991 VRH851991 WBD851991 WKZ851991 WUV851991 Y917527 IJ917527 SF917527 ACB917527 ALX917527 AVT917527 BFP917527 BPL917527 BZH917527 CJD917527 CSZ917527 DCV917527 DMR917527 DWN917527 EGJ917527 EQF917527 FAB917527 FJX917527 FTT917527 GDP917527 GNL917527 GXH917527 HHD917527 HQZ917527 IAV917527 IKR917527 IUN917527 JEJ917527 JOF917527 JYB917527 KHX917527 KRT917527 LBP917527 LLL917527 LVH917527 MFD917527 MOZ917527 MYV917527 NIR917527 NSN917527 OCJ917527 OMF917527 OWB917527 PFX917527 PPT917527 PZP917527 QJL917527 QTH917527 RDD917527 RMZ917527 RWV917527 SGR917527 SQN917527 TAJ917527 TKF917527 TUB917527 UDX917527 UNT917527 UXP917527 VHL917527 VRH917527 WBD917527 WKZ917527 WUV917527 Y983063 IJ983063 SF983063 ACB983063 ALX983063 AVT983063 BFP983063 BPL983063 BZH983063 CJD983063 CSZ983063 DCV983063 DMR983063 DWN983063 EGJ983063 EQF983063 FAB983063 FJX983063 FTT983063 GDP983063 GNL983063 GXH983063 HHD983063 HQZ983063 IAV983063 IKR983063 IUN983063 JEJ983063 JOF983063 JYB983063 KHX983063 KRT983063 LBP983063 LLL983063 LVH983063 MFD983063 MOZ983063 MYV983063 NIR983063 NSN983063 OCJ983063 OMF983063 OWB983063 PFX983063 PPT983063 PZP983063 QJL983063 QTH983063 RDD983063 RMZ983063 RWV983063 SGR983063 SQN983063 TAJ983063 TKF983063 TUB983063 UDX983063 UNT983063 UXP983063 VHL983063 VRH983063 WBD983063 WKZ983063 WUV983063 Y65557 IJ65557 SF65557 ACB65557 ALX65557 AVT65557 BFP65557 BPL65557 BZH65557 CJD65557 CSZ65557 DCV65557 DMR65557 DWN65557 EGJ65557 EQF65557 FAB65557 FJX65557 FTT65557 GDP65557 GNL65557 GXH65557 HHD65557 HQZ65557 IAV65557 IKR65557 IUN65557 JEJ65557 JOF65557 JYB65557 KHX65557 KRT65557 LBP65557 LLL65557 LVH65557 MFD65557 MOZ65557 MYV65557 NIR65557 NSN65557 OCJ65557 OMF65557 OWB65557 PFX65557 PPT65557 PZP65557 QJL65557 QTH65557 RDD65557 RMZ65557 RWV65557 SGR65557 SQN65557 TAJ65557 TKF65557 TUB65557 UDX65557 UNT65557 UXP65557 VHL65557 VRH65557 WBD65557 WKZ65557 WUV65557 Y131093 IJ131093 SF131093 ACB131093 ALX131093 AVT131093 BFP131093 BPL131093 BZH131093 CJD131093 CSZ131093 DCV131093 DMR131093 DWN131093 EGJ131093 EQF131093 FAB131093 FJX131093 FTT131093 GDP131093 GNL131093 GXH131093 HHD131093 HQZ131093 IAV131093 IKR131093 IUN131093 JEJ131093 JOF131093 JYB131093 KHX131093 KRT131093 LBP131093 LLL131093 LVH131093 MFD131093 MOZ131093 MYV131093 NIR131093 NSN131093 OCJ131093 OMF131093 OWB131093 PFX131093 PPT131093 PZP131093 QJL131093 QTH131093 RDD131093 RMZ131093 RWV131093 SGR131093 SQN131093 TAJ131093 TKF131093 TUB131093 UDX131093 UNT131093 UXP131093 VHL131093 VRH131093 WBD131093 WKZ131093 WUV131093 Y196629 IJ196629 SF196629 ACB196629 ALX196629 AVT196629 BFP196629 BPL196629 BZH196629 CJD196629 CSZ196629 DCV196629 DMR196629 DWN196629 EGJ196629 EQF196629 FAB196629 FJX196629 FTT196629 GDP196629 GNL196629 GXH196629 HHD196629 HQZ196629 IAV196629 IKR196629 IUN196629 JEJ196629 JOF196629 JYB196629 KHX196629 KRT196629 LBP196629 LLL196629 LVH196629 MFD196629 MOZ196629 MYV196629 NIR196629 NSN196629 OCJ196629 OMF196629 OWB196629 PFX196629 PPT196629 PZP196629 QJL196629 QTH196629 RDD196629 RMZ196629 RWV196629 SGR196629 SQN196629 TAJ196629 TKF196629 TUB196629 UDX196629 UNT196629 UXP196629 VHL196629 VRH196629 WBD196629 WKZ196629 WUV196629 Y262165 IJ262165 SF262165 ACB262165 ALX262165 AVT262165 BFP262165 BPL262165 BZH262165 CJD262165 CSZ262165 DCV262165 DMR262165 DWN262165 EGJ262165 EQF262165 FAB262165 FJX262165 FTT262165 GDP262165 GNL262165 GXH262165 HHD262165 HQZ262165 IAV262165 IKR262165 IUN262165 JEJ262165 JOF262165 JYB262165 KHX262165 KRT262165 LBP262165 LLL262165 LVH262165 MFD262165 MOZ262165 MYV262165 NIR262165 NSN262165 OCJ262165 OMF262165 OWB262165 PFX262165 PPT262165 PZP262165 QJL262165 QTH262165 RDD262165 RMZ262165 RWV262165 SGR262165 SQN262165 TAJ262165 TKF262165 TUB262165 UDX262165 UNT262165 UXP262165 VHL262165 VRH262165 WBD262165 WKZ262165 WUV262165 Y327701 IJ327701 SF327701 ACB327701 ALX327701 AVT327701 BFP327701 BPL327701 BZH327701 CJD327701 CSZ327701 DCV327701 DMR327701 DWN327701 EGJ327701 EQF327701 FAB327701 FJX327701 FTT327701 GDP327701 GNL327701 GXH327701 HHD327701 HQZ327701 IAV327701 IKR327701 IUN327701 JEJ327701 JOF327701 JYB327701 KHX327701 KRT327701 LBP327701 LLL327701 LVH327701 MFD327701 MOZ327701 MYV327701 NIR327701 NSN327701 OCJ327701 OMF327701 OWB327701 PFX327701 PPT327701 PZP327701 QJL327701 QTH327701 RDD327701 RMZ327701 RWV327701 SGR327701 SQN327701 TAJ327701 TKF327701 TUB327701 UDX327701 UNT327701 UXP327701 VHL327701 VRH327701 WBD327701 WKZ327701 WUV327701 Y393237 IJ393237 SF393237 ACB393237 ALX393237 AVT393237 BFP393237 BPL393237 BZH393237 CJD393237 CSZ393237 DCV393237 DMR393237 DWN393237 EGJ393237 EQF393237 FAB393237 FJX393237 FTT393237 GDP393237 GNL393237 GXH393237 HHD393237 HQZ393237 IAV393237 IKR393237 IUN393237 JEJ393237 JOF393237 JYB393237 KHX393237 KRT393237 LBP393237 LLL393237 LVH393237 MFD393237 MOZ393237 MYV393237 NIR393237 NSN393237 OCJ393237 OMF393237 OWB393237 PFX393237 PPT393237 PZP393237 QJL393237 QTH393237 RDD393237 RMZ393237 RWV393237 SGR393237 SQN393237 TAJ393237 TKF393237 TUB393237 UDX393237 UNT393237 UXP393237 VHL393237 VRH393237 WBD393237 WKZ393237 WUV393237 Y458773 IJ458773 SF458773 ACB458773 ALX458773 AVT458773 BFP458773 BPL458773 BZH458773 CJD458773 CSZ458773 DCV458773 DMR458773 DWN458773 EGJ458773 EQF458773 FAB458773 FJX458773 FTT458773 GDP458773 GNL458773 GXH458773 HHD458773 HQZ458773 IAV458773 IKR458773 IUN458773 JEJ458773 JOF458773 JYB458773 KHX458773 KRT458773 LBP458773 LLL458773 LVH458773 MFD458773 MOZ458773 MYV458773 NIR458773 NSN458773 OCJ458773 OMF458773 OWB458773 PFX458773 PPT458773 PZP458773 QJL458773 QTH458773 RDD458773 RMZ458773 RWV458773 SGR458773 SQN458773 TAJ458773 TKF458773 TUB458773 UDX458773 UNT458773 UXP458773 VHL458773 VRH458773 WBD458773 WKZ458773 WUV458773 Y524309 IJ524309 SF524309 ACB524309 ALX524309 AVT524309 BFP524309 BPL524309 BZH524309 CJD524309 CSZ524309 DCV524309 DMR524309 DWN524309 EGJ524309 EQF524309 FAB524309 FJX524309 FTT524309 GDP524309 GNL524309 GXH524309 HHD524309 HQZ524309 IAV524309 IKR524309 IUN524309 JEJ524309 JOF524309 JYB524309 KHX524309 KRT524309 LBP524309 LLL524309 LVH524309 MFD524309 MOZ524309 MYV524309 NIR524309 NSN524309 OCJ524309 OMF524309 OWB524309 PFX524309 PPT524309 PZP524309 QJL524309 QTH524309 RDD524309 RMZ524309 RWV524309 SGR524309 SQN524309 TAJ524309 TKF524309 TUB524309 UDX524309 UNT524309 UXP524309 VHL524309 VRH524309 WBD524309 WKZ524309 WUV524309 Y589845 IJ589845 SF589845 ACB589845 ALX589845 AVT589845 BFP589845 BPL589845 BZH589845 CJD589845 CSZ589845 DCV589845 DMR589845 DWN589845 EGJ589845 EQF589845 FAB589845 FJX589845 FTT589845 GDP589845 GNL589845 GXH589845 HHD589845 HQZ589845 IAV589845 IKR589845 IUN589845 JEJ589845 JOF589845 JYB589845 KHX589845 KRT589845 LBP589845 LLL589845 LVH589845 MFD589845 MOZ589845 MYV589845 NIR589845 NSN589845 OCJ589845 OMF589845 OWB589845 PFX589845 PPT589845 PZP589845 QJL589845 QTH589845 RDD589845 RMZ589845 RWV589845 SGR589845 SQN589845 TAJ589845 TKF589845 TUB589845 UDX589845 UNT589845 UXP589845 VHL589845 VRH589845 WBD589845 WKZ589845 WUV589845 Y655381 IJ655381 SF655381 ACB655381 ALX655381 AVT655381 BFP655381 BPL655381 BZH655381 CJD655381 CSZ655381 DCV655381 DMR655381 DWN655381 EGJ655381 EQF655381 FAB655381 FJX655381 FTT655381 GDP655381 GNL655381 GXH655381 HHD655381 HQZ655381 IAV655381 IKR655381 IUN655381 JEJ655381 JOF655381 JYB655381 KHX655381 KRT655381 LBP655381 LLL655381 LVH655381 MFD655381 MOZ655381 MYV655381 NIR655381 NSN655381 OCJ655381 OMF655381 OWB655381 PFX655381 PPT655381 PZP655381 QJL655381 QTH655381 RDD655381 RMZ655381 RWV655381 SGR655381 SQN655381 TAJ655381 TKF655381 TUB655381 UDX655381 UNT655381 UXP655381 VHL655381 VRH655381 WBD655381 WKZ655381 WUV655381 Y720917 IJ720917 SF720917 ACB720917 ALX720917 AVT720917 BFP720917 BPL720917 BZH720917 CJD720917 CSZ720917 DCV720917 DMR720917 DWN720917 EGJ720917 EQF720917 FAB720917 FJX720917 FTT720917 GDP720917 GNL720917 GXH720917 HHD720917 HQZ720917 IAV720917 IKR720917 IUN720917 JEJ720917 JOF720917 JYB720917 KHX720917 KRT720917 LBP720917 LLL720917 LVH720917 MFD720917 MOZ720917 MYV720917 NIR720917 NSN720917 OCJ720917 OMF720917 OWB720917 PFX720917 PPT720917 PZP720917 QJL720917 QTH720917 RDD720917 RMZ720917 RWV720917 SGR720917 SQN720917 TAJ720917 TKF720917 TUB720917 UDX720917 UNT720917 UXP720917 VHL720917 VRH720917 WBD720917 WKZ720917 WUV720917 Y786453 IJ786453 SF786453 ACB786453 ALX786453 AVT786453 BFP786453 BPL786453 BZH786453 CJD786453 CSZ786453 DCV786453 DMR786453 DWN786453 EGJ786453 EQF786453 FAB786453 FJX786453 FTT786453 GDP786453 GNL786453 GXH786453 HHD786453 HQZ786453 IAV786453 IKR786453 IUN786453 JEJ786453 JOF786453 JYB786453 KHX786453 KRT786453 LBP786453 LLL786453 LVH786453 MFD786453 MOZ786453 MYV786453 NIR786453 NSN786453 OCJ786453 OMF786453 OWB786453 PFX786453 PPT786453 PZP786453 QJL786453 QTH786453 RDD786453 RMZ786453 RWV786453 SGR786453 SQN786453 TAJ786453 TKF786453 TUB786453 UDX786453 UNT786453 UXP786453 VHL786453 VRH786453 WBD786453 WKZ786453 WUV786453 Y851989 IJ851989 SF851989 ACB851989 ALX851989 AVT851989 BFP851989 BPL851989 BZH851989 CJD851989 CSZ851989 DCV851989 DMR851989 DWN851989 EGJ851989 EQF851989 FAB851989 FJX851989 FTT851989 GDP851989 GNL851989 GXH851989 HHD851989 HQZ851989 IAV851989 IKR851989 IUN851989 JEJ851989 JOF851989 JYB851989 KHX851989 KRT851989 LBP851989 LLL851989 LVH851989 MFD851989 MOZ851989 MYV851989 NIR851989 NSN851989 OCJ851989 OMF851989 OWB851989 PFX851989 PPT851989 PZP851989 QJL851989 QTH851989 RDD851989 RMZ851989 RWV851989 SGR851989 SQN851989 TAJ851989 TKF851989 TUB851989 UDX851989 UNT851989 UXP851989 VHL851989 VRH851989 WBD851989 WKZ851989 WUV851989 Y917525 IJ917525 SF917525 ACB917525 ALX917525 AVT917525 BFP917525 BPL917525 BZH917525 CJD917525 CSZ917525 DCV917525 DMR917525 DWN917525 EGJ917525 EQF917525 FAB917525 FJX917525 FTT917525 GDP917525 GNL917525 GXH917525 HHD917525 HQZ917525 IAV917525 IKR917525 IUN917525 JEJ917525 JOF917525 JYB917525 KHX917525 KRT917525 LBP917525 LLL917525 LVH917525 MFD917525 MOZ917525 MYV917525 NIR917525 NSN917525 OCJ917525 OMF917525 OWB917525 PFX917525 PPT917525 PZP917525 QJL917525 QTH917525 RDD917525 RMZ917525 RWV917525 SGR917525 SQN917525 TAJ917525 TKF917525 TUB917525 UDX917525 UNT917525 UXP917525 VHL917525 VRH917525 WBD917525 WKZ917525 WUV917525 Y983061 IJ983061 SF983061 ACB983061 ALX983061 AVT983061 BFP983061 BPL983061 BZH983061 CJD983061 CSZ983061 DCV983061 DMR983061 DWN983061 EGJ983061 EQF983061 FAB983061 FJX983061 FTT983061 GDP983061 GNL983061 GXH983061 HHD983061 HQZ983061 IAV983061 IKR983061 IUN983061 JEJ983061 JOF983061 JYB983061 KHX983061 KRT983061 LBP983061 LLL983061 LVH983061 MFD983061 MOZ983061 MYV983061 NIR983061 NSN983061 OCJ983061 OMF983061 OWB983061 PFX983061 PPT983061 PZP983061 QJL983061 QTH983061 RDD983061 RMZ983061 RWV983061 SGR983061 SQN983061 TAJ983061 TKF983061 TUB983061 UDX983061 UNT983061 UXP983061 VHL983061 VRH983061 WBD983061 WKZ983061 WUV983061" xr:uid="{00000000-0002-0000-0600-000002000000}">
      <formula1>"無,有"</formula1>
    </dataValidation>
    <dataValidation type="list" allowBlank="1" showInputMessage="1" showErrorMessage="1" sqref="WUH982981:WUN982981 K65477:Q65477 HV65477:IB65477 RR65477:RX65477 ABN65477:ABT65477 ALJ65477:ALP65477 AVF65477:AVL65477 BFB65477:BFH65477 BOX65477:BPD65477 BYT65477:BYZ65477 CIP65477:CIV65477 CSL65477:CSR65477 DCH65477:DCN65477 DMD65477:DMJ65477 DVZ65477:DWF65477 EFV65477:EGB65477 EPR65477:EPX65477 EZN65477:EZT65477 FJJ65477:FJP65477 FTF65477:FTL65477 GDB65477:GDH65477 GMX65477:GND65477 GWT65477:GWZ65477 HGP65477:HGV65477 HQL65477:HQR65477 IAH65477:IAN65477 IKD65477:IKJ65477 ITZ65477:IUF65477 JDV65477:JEB65477 JNR65477:JNX65477 JXN65477:JXT65477 KHJ65477:KHP65477 KRF65477:KRL65477 LBB65477:LBH65477 LKX65477:LLD65477 LUT65477:LUZ65477 MEP65477:MEV65477 MOL65477:MOR65477 MYH65477:MYN65477 NID65477:NIJ65477 NRZ65477:NSF65477 OBV65477:OCB65477 OLR65477:OLX65477 OVN65477:OVT65477 PFJ65477:PFP65477 PPF65477:PPL65477 PZB65477:PZH65477 QIX65477:QJD65477 QST65477:QSZ65477 RCP65477:RCV65477 RML65477:RMR65477 RWH65477:RWN65477 SGD65477:SGJ65477 SPZ65477:SQF65477 SZV65477:TAB65477 TJR65477:TJX65477 TTN65477:TTT65477 UDJ65477:UDP65477 UNF65477:UNL65477 UXB65477:UXH65477 VGX65477:VHD65477 VQT65477:VQZ65477 WAP65477:WAV65477 WKL65477:WKR65477 WUH65477:WUN65477 K131013:Q131013 HV131013:IB131013 RR131013:RX131013 ABN131013:ABT131013 ALJ131013:ALP131013 AVF131013:AVL131013 BFB131013:BFH131013 BOX131013:BPD131013 BYT131013:BYZ131013 CIP131013:CIV131013 CSL131013:CSR131013 DCH131013:DCN131013 DMD131013:DMJ131013 DVZ131013:DWF131013 EFV131013:EGB131013 EPR131013:EPX131013 EZN131013:EZT131013 FJJ131013:FJP131013 FTF131013:FTL131013 GDB131013:GDH131013 GMX131013:GND131013 GWT131013:GWZ131013 HGP131013:HGV131013 HQL131013:HQR131013 IAH131013:IAN131013 IKD131013:IKJ131013 ITZ131013:IUF131013 JDV131013:JEB131013 JNR131013:JNX131013 JXN131013:JXT131013 KHJ131013:KHP131013 KRF131013:KRL131013 LBB131013:LBH131013 LKX131013:LLD131013 LUT131013:LUZ131013 MEP131013:MEV131013 MOL131013:MOR131013 MYH131013:MYN131013 NID131013:NIJ131013 NRZ131013:NSF131013 OBV131013:OCB131013 OLR131013:OLX131013 OVN131013:OVT131013 PFJ131013:PFP131013 PPF131013:PPL131013 PZB131013:PZH131013 QIX131013:QJD131013 QST131013:QSZ131013 RCP131013:RCV131013 RML131013:RMR131013 RWH131013:RWN131013 SGD131013:SGJ131013 SPZ131013:SQF131013 SZV131013:TAB131013 TJR131013:TJX131013 TTN131013:TTT131013 UDJ131013:UDP131013 UNF131013:UNL131013 UXB131013:UXH131013 VGX131013:VHD131013 VQT131013:VQZ131013 WAP131013:WAV131013 WKL131013:WKR131013 WUH131013:WUN131013 K196549:Q196549 HV196549:IB196549 RR196549:RX196549 ABN196549:ABT196549 ALJ196549:ALP196549 AVF196549:AVL196549 BFB196549:BFH196549 BOX196549:BPD196549 BYT196549:BYZ196549 CIP196549:CIV196549 CSL196549:CSR196549 DCH196549:DCN196549 DMD196549:DMJ196549 DVZ196549:DWF196549 EFV196549:EGB196549 EPR196549:EPX196549 EZN196549:EZT196549 FJJ196549:FJP196549 FTF196549:FTL196549 GDB196549:GDH196549 GMX196549:GND196549 GWT196549:GWZ196549 HGP196549:HGV196549 HQL196549:HQR196549 IAH196549:IAN196549 IKD196549:IKJ196549 ITZ196549:IUF196549 JDV196549:JEB196549 JNR196549:JNX196549 JXN196549:JXT196549 KHJ196549:KHP196549 KRF196549:KRL196549 LBB196549:LBH196549 LKX196549:LLD196549 LUT196549:LUZ196549 MEP196549:MEV196549 MOL196549:MOR196549 MYH196549:MYN196549 NID196549:NIJ196549 NRZ196549:NSF196549 OBV196549:OCB196549 OLR196549:OLX196549 OVN196549:OVT196549 PFJ196549:PFP196549 PPF196549:PPL196549 PZB196549:PZH196549 QIX196549:QJD196549 QST196549:QSZ196549 RCP196549:RCV196549 RML196549:RMR196549 RWH196549:RWN196549 SGD196549:SGJ196549 SPZ196549:SQF196549 SZV196549:TAB196549 TJR196549:TJX196549 TTN196549:TTT196549 UDJ196549:UDP196549 UNF196549:UNL196549 UXB196549:UXH196549 VGX196549:VHD196549 VQT196549:VQZ196549 WAP196549:WAV196549 WKL196549:WKR196549 WUH196549:WUN196549 K262085:Q262085 HV262085:IB262085 RR262085:RX262085 ABN262085:ABT262085 ALJ262085:ALP262085 AVF262085:AVL262085 BFB262085:BFH262085 BOX262085:BPD262085 BYT262085:BYZ262085 CIP262085:CIV262085 CSL262085:CSR262085 DCH262085:DCN262085 DMD262085:DMJ262085 DVZ262085:DWF262085 EFV262085:EGB262085 EPR262085:EPX262085 EZN262085:EZT262085 FJJ262085:FJP262085 FTF262085:FTL262085 GDB262085:GDH262085 GMX262085:GND262085 GWT262085:GWZ262085 HGP262085:HGV262085 HQL262085:HQR262085 IAH262085:IAN262085 IKD262085:IKJ262085 ITZ262085:IUF262085 JDV262085:JEB262085 JNR262085:JNX262085 JXN262085:JXT262085 KHJ262085:KHP262085 KRF262085:KRL262085 LBB262085:LBH262085 LKX262085:LLD262085 LUT262085:LUZ262085 MEP262085:MEV262085 MOL262085:MOR262085 MYH262085:MYN262085 NID262085:NIJ262085 NRZ262085:NSF262085 OBV262085:OCB262085 OLR262085:OLX262085 OVN262085:OVT262085 PFJ262085:PFP262085 PPF262085:PPL262085 PZB262085:PZH262085 QIX262085:QJD262085 QST262085:QSZ262085 RCP262085:RCV262085 RML262085:RMR262085 RWH262085:RWN262085 SGD262085:SGJ262085 SPZ262085:SQF262085 SZV262085:TAB262085 TJR262085:TJX262085 TTN262085:TTT262085 UDJ262085:UDP262085 UNF262085:UNL262085 UXB262085:UXH262085 VGX262085:VHD262085 VQT262085:VQZ262085 WAP262085:WAV262085 WKL262085:WKR262085 WUH262085:WUN262085 K327621:Q327621 HV327621:IB327621 RR327621:RX327621 ABN327621:ABT327621 ALJ327621:ALP327621 AVF327621:AVL327621 BFB327621:BFH327621 BOX327621:BPD327621 BYT327621:BYZ327621 CIP327621:CIV327621 CSL327621:CSR327621 DCH327621:DCN327621 DMD327621:DMJ327621 DVZ327621:DWF327621 EFV327621:EGB327621 EPR327621:EPX327621 EZN327621:EZT327621 FJJ327621:FJP327621 FTF327621:FTL327621 GDB327621:GDH327621 GMX327621:GND327621 GWT327621:GWZ327621 HGP327621:HGV327621 HQL327621:HQR327621 IAH327621:IAN327621 IKD327621:IKJ327621 ITZ327621:IUF327621 JDV327621:JEB327621 JNR327621:JNX327621 JXN327621:JXT327621 KHJ327621:KHP327621 KRF327621:KRL327621 LBB327621:LBH327621 LKX327621:LLD327621 LUT327621:LUZ327621 MEP327621:MEV327621 MOL327621:MOR327621 MYH327621:MYN327621 NID327621:NIJ327621 NRZ327621:NSF327621 OBV327621:OCB327621 OLR327621:OLX327621 OVN327621:OVT327621 PFJ327621:PFP327621 PPF327621:PPL327621 PZB327621:PZH327621 QIX327621:QJD327621 QST327621:QSZ327621 RCP327621:RCV327621 RML327621:RMR327621 RWH327621:RWN327621 SGD327621:SGJ327621 SPZ327621:SQF327621 SZV327621:TAB327621 TJR327621:TJX327621 TTN327621:TTT327621 UDJ327621:UDP327621 UNF327621:UNL327621 UXB327621:UXH327621 VGX327621:VHD327621 VQT327621:VQZ327621 WAP327621:WAV327621 WKL327621:WKR327621 WUH327621:WUN327621 K393157:Q393157 HV393157:IB393157 RR393157:RX393157 ABN393157:ABT393157 ALJ393157:ALP393157 AVF393157:AVL393157 BFB393157:BFH393157 BOX393157:BPD393157 BYT393157:BYZ393157 CIP393157:CIV393157 CSL393157:CSR393157 DCH393157:DCN393157 DMD393157:DMJ393157 DVZ393157:DWF393157 EFV393157:EGB393157 EPR393157:EPX393157 EZN393157:EZT393157 FJJ393157:FJP393157 FTF393157:FTL393157 GDB393157:GDH393157 GMX393157:GND393157 GWT393157:GWZ393157 HGP393157:HGV393157 HQL393157:HQR393157 IAH393157:IAN393157 IKD393157:IKJ393157 ITZ393157:IUF393157 JDV393157:JEB393157 JNR393157:JNX393157 JXN393157:JXT393157 KHJ393157:KHP393157 KRF393157:KRL393157 LBB393157:LBH393157 LKX393157:LLD393157 LUT393157:LUZ393157 MEP393157:MEV393157 MOL393157:MOR393157 MYH393157:MYN393157 NID393157:NIJ393157 NRZ393157:NSF393157 OBV393157:OCB393157 OLR393157:OLX393157 OVN393157:OVT393157 PFJ393157:PFP393157 PPF393157:PPL393157 PZB393157:PZH393157 QIX393157:QJD393157 QST393157:QSZ393157 RCP393157:RCV393157 RML393157:RMR393157 RWH393157:RWN393157 SGD393157:SGJ393157 SPZ393157:SQF393157 SZV393157:TAB393157 TJR393157:TJX393157 TTN393157:TTT393157 UDJ393157:UDP393157 UNF393157:UNL393157 UXB393157:UXH393157 VGX393157:VHD393157 VQT393157:VQZ393157 WAP393157:WAV393157 WKL393157:WKR393157 WUH393157:WUN393157 K458693:Q458693 HV458693:IB458693 RR458693:RX458693 ABN458693:ABT458693 ALJ458693:ALP458693 AVF458693:AVL458693 BFB458693:BFH458693 BOX458693:BPD458693 BYT458693:BYZ458693 CIP458693:CIV458693 CSL458693:CSR458693 DCH458693:DCN458693 DMD458693:DMJ458693 DVZ458693:DWF458693 EFV458693:EGB458693 EPR458693:EPX458693 EZN458693:EZT458693 FJJ458693:FJP458693 FTF458693:FTL458693 GDB458693:GDH458693 GMX458693:GND458693 GWT458693:GWZ458693 HGP458693:HGV458693 HQL458693:HQR458693 IAH458693:IAN458693 IKD458693:IKJ458693 ITZ458693:IUF458693 JDV458693:JEB458693 JNR458693:JNX458693 JXN458693:JXT458693 KHJ458693:KHP458693 KRF458693:KRL458693 LBB458693:LBH458693 LKX458693:LLD458693 LUT458693:LUZ458693 MEP458693:MEV458693 MOL458693:MOR458693 MYH458693:MYN458693 NID458693:NIJ458693 NRZ458693:NSF458693 OBV458693:OCB458693 OLR458693:OLX458693 OVN458693:OVT458693 PFJ458693:PFP458693 PPF458693:PPL458693 PZB458693:PZH458693 QIX458693:QJD458693 QST458693:QSZ458693 RCP458693:RCV458693 RML458693:RMR458693 RWH458693:RWN458693 SGD458693:SGJ458693 SPZ458693:SQF458693 SZV458693:TAB458693 TJR458693:TJX458693 TTN458693:TTT458693 UDJ458693:UDP458693 UNF458693:UNL458693 UXB458693:UXH458693 VGX458693:VHD458693 VQT458693:VQZ458693 WAP458693:WAV458693 WKL458693:WKR458693 WUH458693:WUN458693 K524229:Q524229 HV524229:IB524229 RR524229:RX524229 ABN524229:ABT524229 ALJ524229:ALP524229 AVF524229:AVL524229 BFB524229:BFH524229 BOX524229:BPD524229 BYT524229:BYZ524229 CIP524229:CIV524229 CSL524229:CSR524229 DCH524229:DCN524229 DMD524229:DMJ524229 DVZ524229:DWF524229 EFV524229:EGB524229 EPR524229:EPX524229 EZN524229:EZT524229 FJJ524229:FJP524229 FTF524229:FTL524229 GDB524229:GDH524229 GMX524229:GND524229 GWT524229:GWZ524229 HGP524229:HGV524229 HQL524229:HQR524229 IAH524229:IAN524229 IKD524229:IKJ524229 ITZ524229:IUF524229 JDV524229:JEB524229 JNR524229:JNX524229 JXN524229:JXT524229 KHJ524229:KHP524229 KRF524229:KRL524229 LBB524229:LBH524229 LKX524229:LLD524229 LUT524229:LUZ524229 MEP524229:MEV524229 MOL524229:MOR524229 MYH524229:MYN524229 NID524229:NIJ524229 NRZ524229:NSF524229 OBV524229:OCB524229 OLR524229:OLX524229 OVN524229:OVT524229 PFJ524229:PFP524229 PPF524229:PPL524229 PZB524229:PZH524229 QIX524229:QJD524229 QST524229:QSZ524229 RCP524229:RCV524229 RML524229:RMR524229 RWH524229:RWN524229 SGD524229:SGJ524229 SPZ524229:SQF524229 SZV524229:TAB524229 TJR524229:TJX524229 TTN524229:TTT524229 UDJ524229:UDP524229 UNF524229:UNL524229 UXB524229:UXH524229 VGX524229:VHD524229 VQT524229:VQZ524229 WAP524229:WAV524229 WKL524229:WKR524229 WUH524229:WUN524229 K589765:Q589765 HV589765:IB589765 RR589765:RX589765 ABN589765:ABT589765 ALJ589765:ALP589765 AVF589765:AVL589765 BFB589765:BFH589765 BOX589765:BPD589765 BYT589765:BYZ589765 CIP589765:CIV589765 CSL589765:CSR589765 DCH589765:DCN589765 DMD589765:DMJ589765 DVZ589765:DWF589765 EFV589765:EGB589765 EPR589765:EPX589765 EZN589765:EZT589765 FJJ589765:FJP589765 FTF589765:FTL589765 GDB589765:GDH589765 GMX589765:GND589765 GWT589765:GWZ589765 HGP589765:HGV589765 HQL589765:HQR589765 IAH589765:IAN589765 IKD589765:IKJ589765 ITZ589765:IUF589765 JDV589765:JEB589765 JNR589765:JNX589765 JXN589765:JXT589765 KHJ589765:KHP589765 KRF589765:KRL589765 LBB589765:LBH589765 LKX589765:LLD589765 LUT589765:LUZ589765 MEP589765:MEV589765 MOL589765:MOR589765 MYH589765:MYN589765 NID589765:NIJ589765 NRZ589765:NSF589765 OBV589765:OCB589765 OLR589765:OLX589765 OVN589765:OVT589765 PFJ589765:PFP589765 PPF589765:PPL589765 PZB589765:PZH589765 QIX589765:QJD589765 QST589765:QSZ589765 RCP589765:RCV589765 RML589765:RMR589765 RWH589765:RWN589765 SGD589765:SGJ589765 SPZ589765:SQF589765 SZV589765:TAB589765 TJR589765:TJX589765 TTN589765:TTT589765 UDJ589765:UDP589765 UNF589765:UNL589765 UXB589765:UXH589765 VGX589765:VHD589765 VQT589765:VQZ589765 WAP589765:WAV589765 WKL589765:WKR589765 WUH589765:WUN589765 K655301:Q655301 HV655301:IB655301 RR655301:RX655301 ABN655301:ABT655301 ALJ655301:ALP655301 AVF655301:AVL655301 BFB655301:BFH655301 BOX655301:BPD655301 BYT655301:BYZ655301 CIP655301:CIV655301 CSL655301:CSR655301 DCH655301:DCN655301 DMD655301:DMJ655301 DVZ655301:DWF655301 EFV655301:EGB655301 EPR655301:EPX655301 EZN655301:EZT655301 FJJ655301:FJP655301 FTF655301:FTL655301 GDB655301:GDH655301 GMX655301:GND655301 GWT655301:GWZ655301 HGP655301:HGV655301 HQL655301:HQR655301 IAH655301:IAN655301 IKD655301:IKJ655301 ITZ655301:IUF655301 JDV655301:JEB655301 JNR655301:JNX655301 JXN655301:JXT655301 KHJ655301:KHP655301 KRF655301:KRL655301 LBB655301:LBH655301 LKX655301:LLD655301 LUT655301:LUZ655301 MEP655301:MEV655301 MOL655301:MOR655301 MYH655301:MYN655301 NID655301:NIJ655301 NRZ655301:NSF655301 OBV655301:OCB655301 OLR655301:OLX655301 OVN655301:OVT655301 PFJ655301:PFP655301 PPF655301:PPL655301 PZB655301:PZH655301 QIX655301:QJD655301 QST655301:QSZ655301 RCP655301:RCV655301 RML655301:RMR655301 RWH655301:RWN655301 SGD655301:SGJ655301 SPZ655301:SQF655301 SZV655301:TAB655301 TJR655301:TJX655301 TTN655301:TTT655301 UDJ655301:UDP655301 UNF655301:UNL655301 UXB655301:UXH655301 VGX655301:VHD655301 VQT655301:VQZ655301 WAP655301:WAV655301 WKL655301:WKR655301 WUH655301:WUN655301 K720837:Q720837 HV720837:IB720837 RR720837:RX720837 ABN720837:ABT720837 ALJ720837:ALP720837 AVF720837:AVL720837 BFB720837:BFH720837 BOX720837:BPD720837 BYT720837:BYZ720837 CIP720837:CIV720837 CSL720837:CSR720837 DCH720837:DCN720837 DMD720837:DMJ720837 DVZ720837:DWF720837 EFV720837:EGB720837 EPR720837:EPX720837 EZN720837:EZT720837 FJJ720837:FJP720837 FTF720837:FTL720837 GDB720837:GDH720837 GMX720837:GND720837 GWT720837:GWZ720837 HGP720837:HGV720837 HQL720837:HQR720837 IAH720837:IAN720837 IKD720837:IKJ720837 ITZ720837:IUF720837 JDV720837:JEB720837 JNR720837:JNX720837 JXN720837:JXT720837 KHJ720837:KHP720837 KRF720837:KRL720837 LBB720837:LBH720837 LKX720837:LLD720837 LUT720837:LUZ720837 MEP720837:MEV720837 MOL720837:MOR720837 MYH720837:MYN720837 NID720837:NIJ720837 NRZ720837:NSF720837 OBV720837:OCB720837 OLR720837:OLX720837 OVN720837:OVT720837 PFJ720837:PFP720837 PPF720837:PPL720837 PZB720837:PZH720837 QIX720837:QJD720837 QST720837:QSZ720837 RCP720837:RCV720837 RML720837:RMR720837 RWH720837:RWN720837 SGD720837:SGJ720837 SPZ720837:SQF720837 SZV720837:TAB720837 TJR720837:TJX720837 TTN720837:TTT720837 UDJ720837:UDP720837 UNF720837:UNL720837 UXB720837:UXH720837 VGX720837:VHD720837 VQT720837:VQZ720837 WAP720837:WAV720837 WKL720837:WKR720837 WUH720837:WUN720837 K786373:Q786373 HV786373:IB786373 RR786373:RX786373 ABN786373:ABT786373 ALJ786373:ALP786373 AVF786373:AVL786373 BFB786373:BFH786373 BOX786373:BPD786373 BYT786373:BYZ786373 CIP786373:CIV786373 CSL786373:CSR786373 DCH786373:DCN786373 DMD786373:DMJ786373 DVZ786373:DWF786373 EFV786373:EGB786373 EPR786373:EPX786373 EZN786373:EZT786373 FJJ786373:FJP786373 FTF786373:FTL786373 GDB786373:GDH786373 GMX786373:GND786373 GWT786373:GWZ786373 HGP786373:HGV786373 HQL786373:HQR786373 IAH786373:IAN786373 IKD786373:IKJ786373 ITZ786373:IUF786373 JDV786373:JEB786373 JNR786373:JNX786373 JXN786373:JXT786373 KHJ786373:KHP786373 KRF786373:KRL786373 LBB786373:LBH786373 LKX786373:LLD786373 LUT786373:LUZ786373 MEP786373:MEV786373 MOL786373:MOR786373 MYH786373:MYN786373 NID786373:NIJ786373 NRZ786373:NSF786373 OBV786373:OCB786373 OLR786373:OLX786373 OVN786373:OVT786373 PFJ786373:PFP786373 PPF786373:PPL786373 PZB786373:PZH786373 QIX786373:QJD786373 QST786373:QSZ786373 RCP786373:RCV786373 RML786373:RMR786373 RWH786373:RWN786373 SGD786373:SGJ786373 SPZ786373:SQF786373 SZV786373:TAB786373 TJR786373:TJX786373 TTN786373:TTT786373 UDJ786373:UDP786373 UNF786373:UNL786373 UXB786373:UXH786373 VGX786373:VHD786373 VQT786373:VQZ786373 WAP786373:WAV786373 WKL786373:WKR786373 WUH786373:WUN786373 K851909:Q851909 HV851909:IB851909 RR851909:RX851909 ABN851909:ABT851909 ALJ851909:ALP851909 AVF851909:AVL851909 BFB851909:BFH851909 BOX851909:BPD851909 BYT851909:BYZ851909 CIP851909:CIV851909 CSL851909:CSR851909 DCH851909:DCN851909 DMD851909:DMJ851909 DVZ851909:DWF851909 EFV851909:EGB851909 EPR851909:EPX851909 EZN851909:EZT851909 FJJ851909:FJP851909 FTF851909:FTL851909 GDB851909:GDH851909 GMX851909:GND851909 GWT851909:GWZ851909 HGP851909:HGV851909 HQL851909:HQR851909 IAH851909:IAN851909 IKD851909:IKJ851909 ITZ851909:IUF851909 JDV851909:JEB851909 JNR851909:JNX851909 JXN851909:JXT851909 KHJ851909:KHP851909 KRF851909:KRL851909 LBB851909:LBH851909 LKX851909:LLD851909 LUT851909:LUZ851909 MEP851909:MEV851909 MOL851909:MOR851909 MYH851909:MYN851909 NID851909:NIJ851909 NRZ851909:NSF851909 OBV851909:OCB851909 OLR851909:OLX851909 OVN851909:OVT851909 PFJ851909:PFP851909 PPF851909:PPL851909 PZB851909:PZH851909 QIX851909:QJD851909 QST851909:QSZ851909 RCP851909:RCV851909 RML851909:RMR851909 RWH851909:RWN851909 SGD851909:SGJ851909 SPZ851909:SQF851909 SZV851909:TAB851909 TJR851909:TJX851909 TTN851909:TTT851909 UDJ851909:UDP851909 UNF851909:UNL851909 UXB851909:UXH851909 VGX851909:VHD851909 VQT851909:VQZ851909 WAP851909:WAV851909 WKL851909:WKR851909 WUH851909:WUN851909 K917445:Q917445 HV917445:IB917445 RR917445:RX917445 ABN917445:ABT917445 ALJ917445:ALP917445 AVF917445:AVL917445 BFB917445:BFH917445 BOX917445:BPD917445 BYT917445:BYZ917445 CIP917445:CIV917445 CSL917445:CSR917445 DCH917445:DCN917445 DMD917445:DMJ917445 DVZ917445:DWF917445 EFV917445:EGB917445 EPR917445:EPX917445 EZN917445:EZT917445 FJJ917445:FJP917445 FTF917445:FTL917445 GDB917445:GDH917445 GMX917445:GND917445 GWT917445:GWZ917445 HGP917445:HGV917445 HQL917445:HQR917445 IAH917445:IAN917445 IKD917445:IKJ917445 ITZ917445:IUF917445 JDV917445:JEB917445 JNR917445:JNX917445 JXN917445:JXT917445 KHJ917445:KHP917445 KRF917445:KRL917445 LBB917445:LBH917445 LKX917445:LLD917445 LUT917445:LUZ917445 MEP917445:MEV917445 MOL917445:MOR917445 MYH917445:MYN917445 NID917445:NIJ917445 NRZ917445:NSF917445 OBV917445:OCB917445 OLR917445:OLX917445 OVN917445:OVT917445 PFJ917445:PFP917445 PPF917445:PPL917445 PZB917445:PZH917445 QIX917445:QJD917445 QST917445:QSZ917445 RCP917445:RCV917445 RML917445:RMR917445 RWH917445:RWN917445 SGD917445:SGJ917445 SPZ917445:SQF917445 SZV917445:TAB917445 TJR917445:TJX917445 TTN917445:TTT917445 UDJ917445:UDP917445 UNF917445:UNL917445 UXB917445:UXH917445 VGX917445:VHD917445 VQT917445:VQZ917445 WAP917445:WAV917445 WKL917445:WKR917445 WUH917445:WUN917445 K982981:Q982981 HV982981:IB982981 RR982981:RX982981 ABN982981:ABT982981 ALJ982981:ALP982981 AVF982981:AVL982981 BFB982981:BFH982981 BOX982981:BPD982981 BYT982981:BYZ982981 CIP982981:CIV982981 CSL982981:CSR982981 DCH982981:DCN982981 DMD982981:DMJ982981 DVZ982981:DWF982981 EFV982981:EGB982981 EPR982981:EPX982981 EZN982981:EZT982981 FJJ982981:FJP982981 FTF982981:FTL982981 GDB982981:GDH982981 GMX982981:GND982981 GWT982981:GWZ982981 HGP982981:HGV982981 HQL982981:HQR982981 IAH982981:IAN982981 IKD982981:IKJ982981 ITZ982981:IUF982981 JDV982981:JEB982981 JNR982981:JNX982981 JXN982981:JXT982981 KHJ982981:KHP982981 KRF982981:KRL982981 LBB982981:LBH982981 LKX982981:LLD982981 LUT982981:LUZ982981 MEP982981:MEV982981 MOL982981:MOR982981 MYH982981:MYN982981 NID982981:NIJ982981 NRZ982981:NSF982981 OBV982981:OCB982981 OLR982981:OLX982981 OVN982981:OVT982981 PFJ982981:PFP982981 PPF982981:PPL982981 PZB982981:PZH982981 QIX982981:QJD982981 QST982981:QSZ982981 RCP982981:RCV982981 RML982981:RMR982981 RWH982981:RWN982981 SGD982981:SGJ982981 SPZ982981:SQF982981 SZV982981:TAB982981 TJR982981:TJX982981 TTN982981:TTT982981 UDJ982981:UDP982981 UNF982981:UNL982981 UXB982981:UXH982981 VGX982981:VHD982981 VQT982981:VQZ982981 WAP982981:WAV982981 WKL982981:WKR982981" xr:uid="{00000000-0002-0000-0600-000003000000}">
      <formula1>"専用,ハイブリット"</formula1>
    </dataValidation>
    <dataValidation type="list" allowBlank="1" showInputMessage="1" showErrorMessage="1" sqref="K65471:L65471 HV65471:HW65471 RR65471:RS65471 ABN65471:ABO65471 ALJ65471:ALK65471 AVF65471:AVG65471 BFB65471:BFC65471 BOX65471:BOY65471 BYT65471:BYU65471 CIP65471:CIQ65471 CSL65471:CSM65471 DCH65471:DCI65471 DMD65471:DME65471 DVZ65471:DWA65471 EFV65471:EFW65471 EPR65471:EPS65471 EZN65471:EZO65471 FJJ65471:FJK65471 FTF65471:FTG65471 GDB65471:GDC65471 GMX65471:GMY65471 GWT65471:GWU65471 HGP65471:HGQ65471 HQL65471:HQM65471 IAH65471:IAI65471 IKD65471:IKE65471 ITZ65471:IUA65471 JDV65471:JDW65471 JNR65471:JNS65471 JXN65471:JXO65471 KHJ65471:KHK65471 KRF65471:KRG65471 LBB65471:LBC65471 LKX65471:LKY65471 LUT65471:LUU65471 MEP65471:MEQ65471 MOL65471:MOM65471 MYH65471:MYI65471 NID65471:NIE65471 NRZ65471:NSA65471 OBV65471:OBW65471 OLR65471:OLS65471 OVN65471:OVO65471 PFJ65471:PFK65471 PPF65471:PPG65471 PZB65471:PZC65471 QIX65471:QIY65471 QST65471:QSU65471 RCP65471:RCQ65471 RML65471:RMM65471 RWH65471:RWI65471 SGD65471:SGE65471 SPZ65471:SQA65471 SZV65471:SZW65471 TJR65471:TJS65471 TTN65471:TTO65471 UDJ65471:UDK65471 UNF65471:UNG65471 UXB65471:UXC65471 VGX65471:VGY65471 VQT65471:VQU65471 WAP65471:WAQ65471 WKL65471:WKM65471 WUH65471:WUI65471 K131007:L131007 HV131007:HW131007 RR131007:RS131007 ABN131007:ABO131007 ALJ131007:ALK131007 AVF131007:AVG131007 BFB131007:BFC131007 BOX131007:BOY131007 BYT131007:BYU131007 CIP131007:CIQ131007 CSL131007:CSM131007 DCH131007:DCI131007 DMD131007:DME131007 DVZ131007:DWA131007 EFV131007:EFW131007 EPR131007:EPS131007 EZN131007:EZO131007 FJJ131007:FJK131007 FTF131007:FTG131007 GDB131007:GDC131007 GMX131007:GMY131007 GWT131007:GWU131007 HGP131007:HGQ131007 HQL131007:HQM131007 IAH131007:IAI131007 IKD131007:IKE131007 ITZ131007:IUA131007 JDV131007:JDW131007 JNR131007:JNS131007 JXN131007:JXO131007 KHJ131007:KHK131007 KRF131007:KRG131007 LBB131007:LBC131007 LKX131007:LKY131007 LUT131007:LUU131007 MEP131007:MEQ131007 MOL131007:MOM131007 MYH131007:MYI131007 NID131007:NIE131007 NRZ131007:NSA131007 OBV131007:OBW131007 OLR131007:OLS131007 OVN131007:OVO131007 PFJ131007:PFK131007 PPF131007:PPG131007 PZB131007:PZC131007 QIX131007:QIY131007 QST131007:QSU131007 RCP131007:RCQ131007 RML131007:RMM131007 RWH131007:RWI131007 SGD131007:SGE131007 SPZ131007:SQA131007 SZV131007:SZW131007 TJR131007:TJS131007 TTN131007:TTO131007 UDJ131007:UDK131007 UNF131007:UNG131007 UXB131007:UXC131007 VGX131007:VGY131007 VQT131007:VQU131007 WAP131007:WAQ131007 WKL131007:WKM131007 WUH131007:WUI131007 K196543:L196543 HV196543:HW196543 RR196543:RS196543 ABN196543:ABO196543 ALJ196543:ALK196543 AVF196543:AVG196543 BFB196543:BFC196543 BOX196543:BOY196543 BYT196543:BYU196543 CIP196543:CIQ196543 CSL196543:CSM196543 DCH196543:DCI196543 DMD196543:DME196543 DVZ196543:DWA196543 EFV196543:EFW196543 EPR196543:EPS196543 EZN196543:EZO196543 FJJ196543:FJK196543 FTF196543:FTG196543 GDB196543:GDC196543 GMX196543:GMY196543 GWT196543:GWU196543 HGP196543:HGQ196543 HQL196543:HQM196543 IAH196543:IAI196543 IKD196543:IKE196543 ITZ196543:IUA196543 JDV196543:JDW196543 JNR196543:JNS196543 JXN196543:JXO196543 KHJ196543:KHK196543 KRF196543:KRG196543 LBB196543:LBC196543 LKX196543:LKY196543 LUT196543:LUU196543 MEP196543:MEQ196543 MOL196543:MOM196543 MYH196543:MYI196543 NID196543:NIE196543 NRZ196543:NSA196543 OBV196543:OBW196543 OLR196543:OLS196543 OVN196543:OVO196543 PFJ196543:PFK196543 PPF196543:PPG196543 PZB196543:PZC196543 QIX196543:QIY196543 QST196543:QSU196543 RCP196543:RCQ196543 RML196543:RMM196543 RWH196543:RWI196543 SGD196543:SGE196543 SPZ196543:SQA196543 SZV196543:SZW196543 TJR196543:TJS196543 TTN196543:TTO196543 UDJ196543:UDK196543 UNF196543:UNG196543 UXB196543:UXC196543 VGX196543:VGY196543 VQT196543:VQU196543 WAP196543:WAQ196543 WKL196543:WKM196543 WUH196543:WUI196543 K262079:L262079 HV262079:HW262079 RR262079:RS262079 ABN262079:ABO262079 ALJ262079:ALK262079 AVF262079:AVG262079 BFB262079:BFC262079 BOX262079:BOY262079 BYT262079:BYU262079 CIP262079:CIQ262079 CSL262079:CSM262079 DCH262079:DCI262079 DMD262079:DME262079 DVZ262079:DWA262079 EFV262079:EFW262079 EPR262079:EPS262079 EZN262079:EZO262079 FJJ262079:FJK262079 FTF262079:FTG262079 GDB262079:GDC262079 GMX262079:GMY262079 GWT262079:GWU262079 HGP262079:HGQ262079 HQL262079:HQM262079 IAH262079:IAI262079 IKD262079:IKE262079 ITZ262079:IUA262079 JDV262079:JDW262079 JNR262079:JNS262079 JXN262079:JXO262079 KHJ262079:KHK262079 KRF262079:KRG262079 LBB262079:LBC262079 LKX262079:LKY262079 LUT262079:LUU262079 MEP262079:MEQ262079 MOL262079:MOM262079 MYH262079:MYI262079 NID262079:NIE262079 NRZ262079:NSA262079 OBV262079:OBW262079 OLR262079:OLS262079 OVN262079:OVO262079 PFJ262079:PFK262079 PPF262079:PPG262079 PZB262079:PZC262079 QIX262079:QIY262079 QST262079:QSU262079 RCP262079:RCQ262079 RML262079:RMM262079 RWH262079:RWI262079 SGD262079:SGE262079 SPZ262079:SQA262079 SZV262079:SZW262079 TJR262079:TJS262079 TTN262079:TTO262079 UDJ262079:UDK262079 UNF262079:UNG262079 UXB262079:UXC262079 VGX262079:VGY262079 VQT262079:VQU262079 WAP262079:WAQ262079 WKL262079:WKM262079 WUH262079:WUI262079 K327615:L327615 HV327615:HW327615 RR327615:RS327615 ABN327615:ABO327615 ALJ327615:ALK327615 AVF327615:AVG327615 BFB327615:BFC327615 BOX327615:BOY327615 BYT327615:BYU327615 CIP327615:CIQ327615 CSL327615:CSM327615 DCH327615:DCI327615 DMD327615:DME327615 DVZ327615:DWA327615 EFV327615:EFW327615 EPR327615:EPS327615 EZN327615:EZO327615 FJJ327615:FJK327615 FTF327615:FTG327615 GDB327615:GDC327615 GMX327615:GMY327615 GWT327615:GWU327615 HGP327615:HGQ327615 HQL327615:HQM327615 IAH327615:IAI327615 IKD327615:IKE327615 ITZ327615:IUA327615 JDV327615:JDW327615 JNR327615:JNS327615 JXN327615:JXO327615 KHJ327615:KHK327615 KRF327615:KRG327615 LBB327615:LBC327615 LKX327615:LKY327615 LUT327615:LUU327615 MEP327615:MEQ327615 MOL327615:MOM327615 MYH327615:MYI327615 NID327615:NIE327615 NRZ327615:NSA327615 OBV327615:OBW327615 OLR327615:OLS327615 OVN327615:OVO327615 PFJ327615:PFK327615 PPF327615:PPG327615 PZB327615:PZC327615 QIX327615:QIY327615 QST327615:QSU327615 RCP327615:RCQ327615 RML327615:RMM327615 RWH327615:RWI327615 SGD327615:SGE327615 SPZ327615:SQA327615 SZV327615:SZW327615 TJR327615:TJS327615 TTN327615:TTO327615 UDJ327615:UDK327615 UNF327615:UNG327615 UXB327615:UXC327615 VGX327615:VGY327615 VQT327615:VQU327615 WAP327615:WAQ327615 WKL327615:WKM327615 WUH327615:WUI327615 K393151:L393151 HV393151:HW393151 RR393151:RS393151 ABN393151:ABO393151 ALJ393151:ALK393151 AVF393151:AVG393151 BFB393151:BFC393151 BOX393151:BOY393151 BYT393151:BYU393151 CIP393151:CIQ393151 CSL393151:CSM393151 DCH393151:DCI393151 DMD393151:DME393151 DVZ393151:DWA393151 EFV393151:EFW393151 EPR393151:EPS393151 EZN393151:EZO393151 FJJ393151:FJK393151 FTF393151:FTG393151 GDB393151:GDC393151 GMX393151:GMY393151 GWT393151:GWU393151 HGP393151:HGQ393151 HQL393151:HQM393151 IAH393151:IAI393151 IKD393151:IKE393151 ITZ393151:IUA393151 JDV393151:JDW393151 JNR393151:JNS393151 JXN393151:JXO393151 KHJ393151:KHK393151 KRF393151:KRG393151 LBB393151:LBC393151 LKX393151:LKY393151 LUT393151:LUU393151 MEP393151:MEQ393151 MOL393151:MOM393151 MYH393151:MYI393151 NID393151:NIE393151 NRZ393151:NSA393151 OBV393151:OBW393151 OLR393151:OLS393151 OVN393151:OVO393151 PFJ393151:PFK393151 PPF393151:PPG393151 PZB393151:PZC393151 QIX393151:QIY393151 QST393151:QSU393151 RCP393151:RCQ393151 RML393151:RMM393151 RWH393151:RWI393151 SGD393151:SGE393151 SPZ393151:SQA393151 SZV393151:SZW393151 TJR393151:TJS393151 TTN393151:TTO393151 UDJ393151:UDK393151 UNF393151:UNG393151 UXB393151:UXC393151 VGX393151:VGY393151 VQT393151:VQU393151 WAP393151:WAQ393151 WKL393151:WKM393151 WUH393151:WUI393151 K458687:L458687 HV458687:HW458687 RR458687:RS458687 ABN458687:ABO458687 ALJ458687:ALK458687 AVF458687:AVG458687 BFB458687:BFC458687 BOX458687:BOY458687 BYT458687:BYU458687 CIP458687:CIQ458687 CSL458687:CSM458687 DCH458687:DCI458687 DMD458687:DME458687 DVZ458687:DWA458687 EFV458687:EFW458687 EPR458687:EPS458687 EZN458687:EZO458687 FJJ458687:FJK458687 FTF458687:FTG458687 GDB458687:GDC458687 GMX458687:GMY458687 GWT458687:GWU458687 HGP458687:HGQ458687 HQL458687:HQM458687 IAH458687:IAI458687 IKD458687:IKE458687 ITZ458687:IUA458687 JDV458687:JDW458687 JNR458687:JNS458687 JXN458687:JXO458687 KHJ458687:KHK458687 KRF458687:KRG458687 LBB458687:LBC458687 LKX458687:LKY458687 LUT458687:LUU458687 MEP458687:MEQ458687 MOL458687:MOM458687 MYH458687:MYI458687 NID458687:NIE458687 NRZ458687:NSA458687 OBV458687:OBW458687 OLR458687:OLS458687 OVN458687:OVO458687 PFJ458687:PFK458687 PPF458687:PPG458687 PZB458687:PZC458687 QIX458687:QIY458687 QST458687:QSU458687 RCP458687:RCQ458687 RML458687:RMM458687 RWH458687:RWI458687 SGD458687:SGE458687 SPZ458687:SQA458687 SZV458687:SZW458687 TJR458687:TJS458687 TTN458687:TTO458687 UDJ458687:UDK458687 UNF458687:UNG458687 UXB458687:UXC458687 VGX458687:VGY458687 VQT458687:VQU458687 WAP458687:WAQ458687 WKL458687:WKM458687 WUH458687:WUI458687 K524223:L524223 HV524223:HW524223 RR524223:RS524223 ABN524223:ABO524223 ALJ524223:ALK524223 AVF524223:AVG524223 BFB524223:BFC524223 BOX524223:BOY524223 BYT524223:BYU524223 CIP524223:CIQ524223 CSL524223:CSM524223 DCH524223:DCI524223 DMD524223:DME524223 DVZ524223:DWA524223 EFV524223:EFW524223 EPR524223:EPS524223 EZN524223:EZO524223 FJJ524223:FJK524223 FTF524223:FTG524223 GDB524223:GDC524223 GMX524223:GMY524223 GWT524223:GWU524223 HGP524223:HGQ524223 HQL524223:HQM524223 IAH524223:IAI524223 IKD524223:IKE524223 ITZ524223:IUA524223 JDV524223:JDW524223 JNR524223:JNS524223 JXN524223:JXO524223 KHJ524223:KHK524223 KRF524223:KRG524223 LBB524223:LBC524223 LKX524223:LKY524223 LUT524223:LUU524223 MEP524223:MEQ524223 MOL524223:MOM524223 MYH524223:MYI524223 NID524223:NIE524223 NRZ524223:NSA524223 OBV524223:OBW524223 OLR524223:OLS524223 OVN524223:OVO524223 PFJ524223:PFK524223 PPF524223:PPG524223 PZB524223:PZC524223 QIX524223:QIY524223 QST524223:QSU524223 RCP524223:RCQ524223 RML524223:RMM524223 RWH524223:RWI524223 SGD524223:SGE524223 SPZ524223:SQA524223 SZV524223:SZW524223 TJR524223:TJS524223 TTN524223:TTO524223 UDJ524223:UDK524223 UNF524223:UNG524223 UXB524223:UXC524223 VGX524223:VGY524223 VQT524223:VQU524223 WAP524223:WAQ524223 WKL524223:WKM524223 WUH524223:WUI524223 K589759:L589759 HV589759:HW589759 RR589759:RS589759 ABN589759:ABO589759 ALJ589759:ALK589759 AVF589759:AVG589759 BFB589759:BFC589759 BOX589759:BOY589759 BYT589759:BYU589759 CIP589759:CIQ589759 CSL589759:CSM589759 DCH589759:DCI589759 DMD589759:DME589759 DVZ589759:DWA589759 EFV589759:EFW589759 EPR589759:EPS589759 EZN589759:EZO589759 FJJ589759:FJK589759 FTF589759:FTG589759 GDB589759:GDC589759 GMX589759:GMY589759 GWT589759:GWU589759 HGP589759:HGQ589759 HQL589759:HQM589759 IAH589759:IAI589759 IKD589759:IKE589759 ITZ589759:IUA589759 JDV589759:JDW589759 JNR589759:JNS589759 JXN589759:JXO589759 KHJ589759:KHK589759 KRF589759:KRG589759 LBB589759:LBC589759 LKX589759:LKY589759 LUT589759:LUU589759 MEP589759:MEQ589759 MOL589759:MOM589759 MYH589759:MYI589759 NID589759:NIE589759 NRZ589759:NSA589759 OBV589759:OBW589759 OLR589759:OLS589759 OVN589759:OVO589759 PFJ589759:PFK589759 PPF589759:PPG589759 PZB589759:PZC589759 QIX589759:QIY589759 QST589759:QSU589759 RCP589759:RCQ589759 RML589759:RMM589759 RWH589759:RWI589759 SGD589759:SGE589759 SPZ589759:SQA589759 SZV589759:SZW589759 TJR589759:TJS589759 TTN589759:TTO589759 UDJ589759:UDK589759 UNF589759:UNG589759 UXB589759:UXC589759 VGX589759:VGY589759 VQT589759:VQU589759 WAP589759:WAQ589759 WKL589759:WKM589759 WUH589759:WUI589759 K655295:L655295 HV655295:HW655295 RR655295:RS655295 ABN655295:ABO655295 ALJ655295:ALK655295 AVF655295:AVG655295 BFB655295:BFC655295 BOX655295:BOY655295 BYT655295:BYU655295 CIP655295:CIQ655295 CSL655295:CSM655295 DCH655295:DCI655295 DMD655295:DME655295 DVZ655295:DWA655295 EFV655295:EFW655295 EPR655295:EPS655295 EZN655295:EZO655295 FJJ655295:FJK655295 FTF655295:FTG655295 GDB655295:GDC655295 GMX655295:GMY655295 GWT655295:GWU655295 HGP655295:HGQ655295 HQL655295:HQM655295 IAH655295:IAI655295 IKD655295:IKE655295 ITZ655295:IUA655295 JDV655295:JDW655295 JNR655295:JNS655295 JXN655295:JXO655295 KHJ655295:KHK655295 KRF655295:KRG655295 LBB655295:LBC655295 LKX655295:LKY655295 LUT655295:LUU655295 MEP655295:MEQ655295 MOL655295:MOM655295 MYH655295:MYI655295 NID655295:NIE655295 NRZ655295:NSA655295 OBV655295:OBW655295 OLR655295:OLS655295 OVN655295:OVO655295 PFJ655295:PFK655295 PPF655295:PPG655295 PZB655295:PZC655295 QIX655295:QIY655295 QST655295:QSU655295 RCP655295:RCQ655295 RML655295:RMM655295 RWH655295:RWI655295 SGD655295:SGE655295 SPZ655295:SQA655295 SZV655295:SZW655295 TJR655295:TJS655295 TTN655295:TTO655295 UDJ655295:UDK655295 UNF655295:UNG655295 UXB655295:UXC655295 VGX655295:VGY655295 VQT655295:VQU655295 WAP655295:WAQ655295 WKL655295:WKM655295 WUH655295:WUI655295 K720831:L720831 HV720831:HW720831 RR720831:RS720831 ABN720831:ABO720831 ALJ720831:ALK720831 AVF720831:AVG720831 BFB720831:BFC720831 BOX720831:BOY720831 BYT720831:BYU720831 CIP720831:CIQ720831 CSL720831:CSM720831 DCH720831:DCI720831 DMD720831:DME720831 DVZ720831:DWA720831 EFV720831:EFW720831 EPR720831:EPS720831 EZN720831:EZO720831 FJJ720831:FJK720831 FTF720831:FTG720831 GDB720831:GDC720831 GMX720831:GMY720831 GWT720831:GWU720831 HGP720831:HGQ720831 HQL720831:HQM720831 IAH720831:IAI720831 IKD720831:IKE720831 ITZ720831:IUA720831 JDV720831:JDW720831 JNR720831:JNS720831 JXN720831:JXO720831 KHJ720831:KHK720831 KRF720831:KRG720831 LBB720831:LBC720831 LKX720831:LKY720831 LUT720831:LUU720831 MEP720831:MEQ720831 MOL720831:MOM720831 MYH720831:MYI720831 NID720831:NIE720831 NRZ720831:NSA720831 OBV720831:OBW720831 OLR720831:OLS720831 OVN720831:OVO720831 PFJ720831:PFK720831 PPF720831:PPG720831 PZB720831:PZC720831 QIX720831:QIY720831 QST720831:QSU720831 RCP720831:RCQ720831 RML720831:RMM720831 RWH720831:RWI720831 SGD720831:SGE720831 SPZ720831:SQA720831 SZV720831:SZW720831 TJR720831:TJS720831 TTN720831:TTO720831 UDJ720831:UDK720831 UNF720831:UNG720831 UXB720831:UXC720831 VGX720831:VGY720831 VQT720831:VQU720831 WAP720831:WAQ720831 WKL720831:WKM720831 WUH720831:WUI720831 K786367:L786367 HV786367:HW786367 RR786367:RS786367 ABN786367:ABO786367 ALJ786367:ALK786367 AVF786367:AVG786367 BFB786367:BFC786367 BOX786367:BOY786367 BYT786367:BYU786367 CIP786367:CIQ786367 CSL786367:CSM786367 DCH786367:DCI786367 DMD786367:DME786367 DVZ786367:DWA786367 EFV786367:EFW786367 EPR786367:EPS786367 EZN786367:EZO786367 FJJ786367:FJK786367 FTF786367:FTG786367 GDB786367:GDC786367 GMX786367:GMY786367 GWT786367:GWU786367 HGP786367:HGQ786367 HQL786367:HQM786367 IAH786367:IAI786367 IKD786367:IKE786367 ITZ786367:IUA786367 JDV786367:JDW786367 JNR786367:JNS786367 JXN786367:JXO786367 KHJ786367:KHK786367 KRF786367:KRG786367 LBB786367:LBC786367 LKX786367:LKY786367 LUT786367:LUU786367 MEP786367:MEQ786367 MOL786367:MOM786367 MYH786367:MYI786367 NID786367:NIE786367 NRZ786367:NSA786367 OBV786367:OBW786367 OLR786367:OLS786367 OVN786367:OVO786367 PFJ786367:PFK786367 PPF786367:PPG786367 PZB786367:PZC786367 QIX786367:QIY786367 QST786367:QSU786367 RCP786367:RCQ786367 RML786367:RMM786367 RWH786367:RWI786367 SGD786367:SGE786367 SPZ786367:SQA786367 SZV786367:SZW786367 TJR786367:TJS786367 TTN786367:TTO786367 UDJ786367:UDK786367 UNF786367:UNG786367 UXB786367:UXC786367 VGX786367:VGY786367 VQT786367:VQU786367 WAP786367:WAQ786367 WKL786367:WKM786367 WUH786367:WUI786367 K851903:L851903 HV851903:HW851903 RR851903:RS851903 ABN851903:ABO851903 ALJ851903:ALK851903 AVF851903:AVG851903 BFB851903:BFC851903 BOX851903:BOY851903 BYT851903:BYU851903 CIP851903:CIQ851903 CSL851903:CSM851903 DCH851903:DCI851903 DMD851903:DME851903 DVZ851903:DWA851903 EFV851903:EFW851903 EPR851903:EPS851903 EZN851903:EZO851903 FJJ851903:FJK851903 FTF851903:FTG851903 GDB851903:GDC851903 GMX851903:GMY851903 GWT851903:GWU851903 HGP851903:HGQ851903 HQL851903:HQM851903 IAH851903:IAI851903 IKD851903:IKE851903 ITZ851903:IUA851903 JDV851903:JDW851903 JNR851903:JNS851903 JXN851903:JXO851903 KHJ851903:KHK851903 KRF851903:KRG851903 LBB851903:LBC851903 LKX851903:LKY851903 LUT851903:LUU851903 MEP851903:MEQ851903 MOL851903:MOM851903 MYH851903:MYI851903 NID851903:NIE851903 NRZ851903:NSA851903 OBV851903:OBW851903 OLR851903:OLS851903 OVN851903:OVO851903 PFJ851903:PFK851903 PPF851903:PPG851903 PZB851903:PZC851903 QIX851903:QIY851903 QST851903:QSU851903 RCP851903:RCQ851903 RML851903:RMM851903 RWH851903:RWI851903 SGD851903:SGE851903 SPZ851903:SQA851903 SZV851903:SZW851903 TJR851903:TJS851903 TTN851903:TTO851903 UDJ851903:UDK851903 UNF851903:UNG851903 UXB851903:UXC851903 VGX851903:VGY851903 VQT851903:VQU851903 WAP851903:WAQ851903 WKL851903:WKM851903 WUH851903:WUI851903 K917439:L917439 HV917439:HW917439 RR917439:RS917439 ABN917439:ABO917439 ALJ917439:ALK917439 AVF917439:AVG917439 BFB917439:BFC917439 BOX917439:BOY917439 BYT917439:BYU917439 CIP917439:CIQ917439 CSL917439:CSM917439 DCH917439:DCI917439 DMD917439:DME917439 DVZ917439:DWA917439 EFV917439:EFW917439 EPR917439:EPS917439 EZN917439:EZO917439 FJJ917439:FJK917439 FTF917439:FTG917439 GDB917439:GDC917439 GMX917439:GMY917439 GWT917439:GWU917439 HGP917439:HGQ917439 HQL917439:HQM917439 IAH917439:IAI917439 IKD917439:IKE917439 ITZ917439:IUA917439 JDV917439:JDW917439 JNR917439:JNS917439 JXN917439:JXO917439 KHJ917439:KHK917439 KRF917439:KRG917439 LBB917439:LBC917439 LKX917439:LKY917439 LUT917439:LUU917439 MEP917439:MEQ917439 MOL917439:MOM917439 MYH917439:MYI917439 NID917439:NIE917439 NRZ917439:NSA917439 OBV917439:OBW917439 OLR917439:OLS917439 OVN917439:OVO917439 PFJ917439:PFK917439 PPF917439:PPG917439 PZB917439:PZC917439 QIX917439:QIY917439 QST917439:QSU917439 RCP917439:RCQ917439 RML917439:RMM917439 RWH917439:RWI917439 SGD917439:SGE917439 SPZ917439:SQA917439 SZV917439:SZW917439 TJR917439:TJS917439 TTN917439:TTO917439 UDJ917439:UDK917439 UNF917439:UNG917439 UXB917439:UXC917439 VGX917439:VGY917439 VQT917439:VQU917439 WAP917439:WAQ917439 WKL917439:WKM917439 WUH917439:WUI917439 K982975:L982975 HV982975:HW982975 RR982975:RS982975 ABN982975:ABO982975 ALJ982975:ALK982975 AVF982975:AVG982975 BFB982975:BFC982975 BOX982975:BOY982975 BYT982975:BYU982975 CIP982975:CIQ982975 CSL982975:CSM982975 DCH982975:DCI982975 DMD982975:DME982975 DVZ982975:DWA982975 EFV982975:EFW982975 EPR982975:EPS982975 EZN982975:EZO982975 FJJ982975:FJK982975 FTF982975:FTG982975 GDB982975:GDC982975 GMX982975:GMY982975 GWT982975:GWU982975 HGP982975:HGQ982975 HQL982975:HQM982975 IAH982975:IAI982975 IKD982975:IKE982975 ITZ982975:IUA982975 JDV982975:JDW982975 JNR982975:JNS982975 JXN982975:JXO982975 KHJ982975:KHK982975 KRF982975:KRG982975 LBB982975:LBC982975 LKX982975:LKY982975 LUT982975:LUU982975 MEP982975:MEQ982975 MOL982975:MOM982975 MYH982975:MYI982975 NID982975:NIE982975 NRZ982975:NSA982975 OBV982975:OBW982975 OLR982975:OLS982975 OVN982975:OVO982975 PFJ982975:PFK982975 PPF982975:PPG982975 PZB982975:PZC982975 QIX982975:QIY982975 QST982975:QSU982975 RCP982975:RCQ982975 RML982975:RMM982975 RWH982975:RWI982975 SGD982975:SGE982975 SPZ982975:SQA982975 SZV982975:SZW982975 TJR982975:TJS982975 TTN982975:TTO982975 UDJ982975:UDK982975 UNF982975:UNG982975 UXB982975:UXC982975 VGX982975:VGY982975 VQT982975:VQU982975 WAP982975:WAQ982975 WKL982975:WKM982975 WUH982975:WUI982975 F13:F15 F17 C29" xr:uid="{00000000-0002-0000-0600-000004000000}">
      <formula1>"□,■"</formula1>
    </dataValidation>
    <dataValidation type="custom" imeMode="disabled" allowBlank="1" showInputMessage="1" showErrorMessage="1" error="整数で入力してください。" sqref="WVK983053:WVN983053 K65482:Q65482 HV65482:IB65482 RR65482:RX65482 ABN65482:ABT65482 ALJ65482:ALP65482 AVF65482:AVL65482 BFB65482:BFH65482 BOX65482:BPD65482 BYT65482:BYZ65482 CIP65482:CIV65482 CSL65482:CSR65482 DCH65482:DCN65482 DMD65482:DMJ65482 DVZ65482:DWF65482 EFV65482:EGB65482 EPR65482:EPX65482 EZN65482:EZT65482 FJJ65482:FJP65482 FTF65482:FTL65482 GDB65482:GDH65482 GMX65482:GND65482 GWT65482:GWZ65482 HGP65482:HGV65482 HQL65482:HQR65482 IAH65482:IAN65482 IKD65482:IKJ65482 ITZ65482:IUF65482 JDV65482:JEB65482 JNR65482:JNX65482 JXN65482:JXT65482 KHJ65482:KHP65482 KRF65482:KRL65482 LBB65482:LBH65482 LKX65482:LLD65482 LUT65482:LUZ65482 MEP65482:MEV65482 MOL65482:MOR65482 MYH65482:MYN65482 NID65482:NIJ65482 NRZ65482:NSF65482 OBV65482:OCB65482 OLR65482:OLX65482 OVN65482:OVT65482 PFJ65482:PFP65482 PPF65482:PPL65482 PZB65482:PZH65482 QIX65482:QJD65482 QST65482:QSZ65482 RCP65482:RCV65482 RML65482:RMR65482 RWH65482:RWN65482 SGD65482:SGJ65482 SPZ65482:SQF65482 SZV65482:TAB65482 TJR65482:TJX65482 TTN65482:TTT65482 UDJ65482:UDP65482 UNF65482:UNL65482 UXB65482:UXH65482 VGX65482:VHD65482 VQT65482:VQZ65482 WAP65482:WAV65482 WKL65482:WKR65482 WUH65482:WUN65482 K131018:Q131018 HV131018:IB131018 RR131018:RX131018 ABN131018:ABT131018 ALJ131018:ALP131018 AVF131018:AVL131018 BFB131018:BFH131018 BOX131018:BPD131018 BYT131018:BYZ131018 CIP131018:CIV131018 CSL131018:CSR131018 DCH131018:DCN131018 DMD131018:DMJ131018 DVZ131018:DWF131018 EFV131018:EGB131018 EPR131018:EPX131018 EZN131018:EZT131018 FJJ131018:FJP131018 FTF131018:FTL131018 GDB131018:GDH131018 GMX131018:GND131018 GWT131018:GWZ131018 HGP131018:HGV131018 HQL131018:HQR131018 IAH131018:IAN131018 IKD131018:IKJ131018 ITZ131018:IUF131018 JDV131018:JEB131018 JNR131018:JNX131018 JXN131018:JXT131018 KHJ131018:KHP131018 KRF131018:KRL131018 LBB131018:LBH131018 LKX131018:LLD131018 LUT131018:LUZ131018 MEP131018:MEV131018 MOL131018:MOR131018 MYH131018:MYN131018 NID131018:NIJ131018 NRZ131018:NSF131018 OBV131018:OCB131018 OLR131018:OLX131018 OVN131018:OVT131018 PFJ131018:PFP131018 PPF131018:PPL131018 PZB131018:PZH131018 QIX131018:QJD131018 QST131018:QSZ131018 RCP131018:RCV131018 RML131018:RMR131018 RWH131018:RWN131018 SGD131018:SGJ131018 SPZ131018:SQF131018 SZV131018:TAB131018 TJR131018:TJX131018 TTN131018:TTT131018 UDJ131018:UDP131018 UNF131018:UNL131018 UXB131018:UXH131018 VGX131018:VHD131018 VQT131018:VQZ131018 WAP131018:WAV131018 WKL131018:WKR131018 WUH131018:WUN131018 K196554:Q196554 HV196554:IB196554 RR196554:RX196554 ABN196554:ABT196554 ALJ196554:ALP196554 AVF196554:AVL196554 BFB196554:BFH196554 BOX196554:BPD196554 BYT196554:BYZ196554 CIP196554:CIV196554 CSL196554:CSR196554 DCH196554:DCN196554 DMD196554:DMJ196554 DVZ196554:DWF196554 EFV196554:EGB196554 EPR196554:EPX196554 EZN196554:EZT196554 FJJ196554:FJP196554 FTF196554:FTL196554 GDB196554:GDH196554 GMX196554:GND196554 GWT196554:GWZ196554 HGP196554:HGV196554 HQL196554:HQR196554 IAH196554:IAN196554 IKD196554:IKJ196554 ITZ196554:IUF196554 JDV196554:JEB196554 JNR196554:JNX196554 JXN196554:JXT196554 KHJ196554:KHP196554 KRF196554:KRL196554 LBB196554:LBH196554 LKX196554:LLD196554 LUT196554:LUZ196554 MEP196554:MEV196554 MOL196554:MOR196554 MYH196554:MYN196554 NID196554:NIJ196554 NRZ196554:NSF196554 OBV196554:OCB196554 OLR196554:OLX196554 OVN196554:OVT196554 PFJ196554:PFP196554 PPF196554:PPL196554 PZB196554:PZH196554 QIX196554:QJD196554 QST196554:QSZ196554 RCP196554:RCV196554 RML196554:RMR196554 RWH196554:RWN196554 SGD196554:SGJ196554 SPZ196554:SQF196554 SZV196554:TAB196554 TJR196554:TJX196554 TTN196554:TTT196554 UDJ196554:UDP196554 UNF196554:UNL196554 UXB196554:UXH196554 VGX196554:VHD196554 VQT196554:VQZ196554 WAP196554:WAV196554 WKL196554:WKR196554 WUH196554:WUN196554 K262090:Q262090 HV262090:IB262090 RR262090:RX262090 ABN262090:ABT262090 ALJ262090:ALP262090 AVF262090:AVL262090 BFB262090:BFH262090 BOX262090:BPD262090 BYT262090:BYZ262090 CIP262090:CIV262090 CSL262090:CSR262090 DCH262090:DCN262090 DMD262090:DMJ262090 DVZ262090:DWF262090 EFV262090:EGB262090 EPR262090:EPX262090 EZN262090:EZT262090 FJJ262090:FJP262090 FTF262090:FTL262090 GDB262090:GDH262090 GMX262090:GND262090 GWT262090:GWZ262090 HGP262090:HGV262090 HQL262090:HQR262090 IAH262090:IAN262090 IKD262090:IKJ262090 ITZ262090:IUF262090 JDV262090:JEB262090 JNR262090:JNX262090 JXN262090:JXT262090 KHJ262090:KHP262090 KRF262090:KRL262090 LBB262090:LBH262090 LKX262090:LLD262090 LUT262090:LUZ262090 MEP262090:MEV262090 MOL262090:MOR262090 MYH262090:MYN262090 NID262090:NIJ262090 NRZ262090:NSF262090 OBV262090:OCB262090 OLR262090:OLX262090 OVN262090:OVT262090 PFJ262090:PFP262090 PPF262090:PPL262090 PZB262090:PZH262090 QIX262090:QJD262090 QST262090:QSZ262090 RCP262090:RCV262090 RML262090:RMR262090 RWH262090:RWN262090 SGD262090:SGJ262090 SPZ262090:SQF262090 SZV262090:TAB262090 TJR262090:TJX262090 TTN262090:TTT262090 UDJ262090:UDP262090 UNF262090:UNL262090 UXB262090:UXH262090 VGX262090:VHD262090 VQT262090:VQZ262090 WAP262090:WAV262090 WKL262090:WKR262090 WUH262090:WUN262090 K327626:Q327626 HV327626:IB327626 RR327626:RX327626 ABN327626:ABT327626 ALJ327626:ALP327626 AVF327626:AVL327626 BFB327626:BFH327626 BOX327626:BPD327626 BYT327626:BYZ327626 CIP327626:CIV327626 CSL327626:CSR327626 DCH327626:DCN327626 DMD327626:DMJ327626 DVZ327626:DWF327626 EFV327626:EGB327626 EPR327626:EPX327626 EZN327626:EZT327626 FJJ327626:FJP327626 FTF327626:FTL327626 GDB327626:GDH327626 GMX327626:GND327626 GWT327626:GWZ327626 HGP327626:HGV327626 HQL327626:HQR327626 IAH327626:IAN327626 IKD327626:IKJ327626 ITZ327626:IUF327626 JDV327626:JEB327626 JNR327626:JNX327626 JXN327626:JXT327626 KHJ327626:KHP327626 KRF327626:KRL327626 LBB327626:LBH327626 LKX327626:LLD327626 LUT327626:LUZ327626 MEP327626:MEV327626 MOL327626:MOR327626 MYH327626:MYN327626 NID327626:NIJ327626 NRZ327626:NSF327626 OBV327626:OCB327626 OLR327626:OLX327626 OVN327626:OVT327626 PFJ327626:PFP327626 PPF327626:PPL327626 PZB327626:PZH327626 QIX327626:QJD327626 QST327626:QSZ327626 RCP327626:RCV327626 RML327626:RMR327626 RWH327626:RWN327626 SGD327626:SGJ327626 SPZ327626:SQF327626 SZV327626:TAB327626 TJR327626:TJX327626 TTN327626:TTT327626 UDJ327626:UDP327626 UNF327626:UNL327626 UXB327626:UXH327626 VGX327626:VHD327626 VQT327626:VQZ327626 WAP327626:WAV327626 WKL327626:WKR327626 WUH327626:WUN327626 K393162:Q393162 HV393162:IB393162 RR393162:RX393162 ABN393162:ABT393162 ALJ393162:ALP393162 AVF393162:AVL393162 BFB393162:BFH393162 BOX393162:BPD393162 BYT393162:BYZ393162 CIP393162:CIV393162 CSL393162:CSR393162 DCH393162:DCN393162 DMD393162:DMJ393162 DVZ393162:DWF393162 EFV393162:EGB393162 EPR393162:EPX393162 EZN393162:EZT393162 FJJ393162:FJP393162 FTF393162:FTL393162 GDB393162:GDH393162 GMX393162:GND393162 GWT393162:GWZ393162 HGP393162:HGV393162 HQL393162:HQR393162 IAH393162:IAN393162 IKD393162:IKJ393162 ITZ393162:IUF393162 JDV393162:JEB393162 JNR393162:JNX393162 JXN393162:JXT393162 KHJ393162:KHP393162 KRF393162:KRL393162 LBB393162:LBH393162 LKX393162:LLD393162 LUT393162:LUZ393162 MEP393162:MEV393162 MOL393162:MOR393162 MYH393162:MYN393162 NID393162:NIJ393162 NRZ393162:NSF393162 OBV393162:OCB393162 OLR393162:OLX393162 OVN393162:OVT393162 PFJ393162:PFP393162 PPF393162:PPL393162 PZB393162:PZH393162 QIX393162:QJD393162 QST393162:QSZ393162 RCP393162:RCV393162 RML393162:RMR393162 RWH393162:RWN393162 SGD393162:SGJ393162 SPZ393162:SQF393162 SZV393162:TAB393162 TJR393162:TJX393162 TTN393162:TTT393162 UDJ393162:UDP393162 UNF393162:UNL393162 UXB393162:UXH393162 VGX393162:VHD393162 VQT393162:VQZ393162 WAP393162:WAV393162 WKL393162:WKR393162 WUH393162:WUN393162 K458698:Q458698 HV458698:IB458698 RR458698:RX458698 ABN458698:ABT458698 ALJ458698:ALP458698 AVF458698:AVL458698 BFB458698:BFH458698 BOX458698:BPD458698 BYT458698:BYZ458698 CIP458698:CIV458698 CSL458698:CSR458698 DCH458698:DCN458698 DMD458698:DMJ458698 DVZ458698:DWF458698 EFV458698:EGB458698 EPR458698:EPX458698 EZN458698:EZT458698 FJJ458698:FJP458698 FTF458698:FTL458698 GDB458698:GDH458698 GMX458698:GND458698 GWT458698:GWZ458698 HGP458698:HGV458698 HQL458698:HQR458698 IAH458698:IAN458698 IKD458698:IKJ458698 ITZ458698:IUF458698 JDV458698:JEB458698 JNR458698:JNX458698 JXN458698:JXT458698 KHJ458698:KHP458698 KRF458698:KRL458698 LBB458698:LBH458698 LKX458698:LLD458698 LUT458698:LUZ458698 MEP458698:MEV458698 MOL458698:MOR458698 MYH458698:MYN458698 NID458698:NIJ458698 NRZ458698:NSF458698 OBV458698:OCB458698 OLR458698:OLX458698 OVN458698:OVT458698 PFJ458698:PFP458698 PPF458698:PPL458698 PZB458698:PZH458698 QIX458698:QJD458698 QST458698:QSZ458698 RCP458698:RCV458698 RML458698:RMR458698 RWH458698:RWN458698 SGD458698:SGJ458698 SPZ458698:SQF458698 SZV458698:TAB458698 TJR458698:TJX458698 TTN458698:TTT458698 UDJ458698:UDP458698 UNF458698:UNL458698 UXB458698:UXH458698 VGX458698:VHD458698 VQT458698:VQZ458698 WAP458698:WAV458698 WKL458698:WKR458698 WUH458698:WUN458698 K524234:Q524234 HV524234:IB524234 RR524234:RX524234 ABN524234:ABT524234 ALJ524234:ALP524234 AVF524234:AVL524234 BFB524234:BFH524234 BOX524234:BPD524234 BYT524234:BYZ524234 CIP524234:CIV524234 CSL524234:CSR524234 DCH524234:DCN524234 DMD524234:DMJ524234 DVZ524234:DWF524234 EFV524234:EGB524234 EPR524234:EPX524234 EZN524234:EZT524234 FJJ524234:FJP524234 FTF524234:FTL524234 GDB524234:GDH524234 GMX524234:GND524234 GWT524234:GWZ524234 HGP524234:HGV524234 HQL524234:HQR524234 IAH524234:IAN524234 IKD524234:IKJ524234 ITZ524234:IUF524234 JDV524234:JEB524234 JNR524234:JNX524234 JXN524234:JXT524234 KHJ524234:KHP524234 KRF524234:KRL524234 LBB524234:LBH524234 LKX524234:LLD524234 LUT524234:LUZ524234 MEP524234:MEV524234 MOL524234:MOR524234 MYH524234:MYN524234 NID524234:NIJ524234 NRZ524234:NSF524234 OBV524234:OCB524234 OLR524234:OLX524234 OVN524234:OVT524234 PFJ524234:PFP524234 PPF524234:PPL524234 PZB524234:PZH524234 QIX524234:QJD524234 QST524234:QSZ524234 RCP524234:RCV524234 RML524234:RMR524234 RWH524234:RWN524234 SGD524234:SGJ524234 SPZ524234:SQF524234 SZV524234:TAB524234 TJR524234:TJX524234 TTN524234:TTT524234 UDJ524234:UDP524234 UNF524234:UNL524234 UXB524234:UXH524234 VGX524234:VHD524234 VQT524234:VQZ524234 WAP524234:WAV524234 WKL524234:WKR524234 WUH524234:WUN524234 K589770:Q589770 HV589770:IB589770 RR589770:RX589770 ABN589770:ABT589770 ALJ589770:ALP589770 AVF589770:AVL589770 BFB589770:BFH589770 BOX589770:BPD589770 BYT589770:BYZ589770 CIP589770:CIV589770 CSL589770:CSR589770 DCH589770:DCN589770 DMD589770:DMJ589770 DVZ589770:DWF589770 EFV589770:EGB589770 EPR589770:EPX589770 EZN589770:EZT589770 FJJ589770:FJP589770 FTF589770:FTL589770 GDB589770:GDH589770 GMX589770:GND589770 GWT589770:GWZ589770 HGP589770:HGV589770 HQL589770:HQR589770 IAH589770:IAN589770 IKD589770:IKJ589770 ITZ589770:IUF589770 JDV589770:JEB589770 JNR589770:JNX589770 JXN589770:JXT589770 KHJ589770:KHP589770 KRF589770:KRL589770 LBB589770:LBH589770 LKX589770:LLD589770 LUT589770:LUZ589770 MEP589770:MEV589770 MOL589770:MOR589770 MYH589770:MYN589770 NID589770:NIJ589770 NRZ589770:NSF589770 OBV589770:OCB589770 OLR589770:OLX589770 OVN589770:OVT589770 PFJ589770:PFP589770 PPF589770:PPL589770 PZB589770:PZH589770 QIX589770:QJD589770 QST589770:QSZ589770 RCP589770:RCV589770 RML589770:RMR589770 RWH589770:RWN589770 SGD589770:SGJ589770 SPZ589770:SQF589770 SZV589770:TAB589770 TJR589770:TJX589770 TTN589770:TTT589770 UDJ589770:UDP589770 UNF589770:UNL589770 UXB589770:UXH589770 VGX589770:VHD589770 VQT589770:VQZ589770 WAP589770:WAV589770 WKL589770:WKR589770 WUH589770:WUN589770 K655306:Q655306 HV655306:IB655306 RR655306:RX655306 ABN655306:ABT655306 ALJ655306:ALP655306 AVF655306:AVL655306 BFB655306:BFH655306 BOX655306:BPD655306 BYT655306:BYZ655306 CIP655306:CIV655306 CSL655306:CSR655306 DCH655306:DCN655306 DMD655306:DMJ655306 DVZ655306:DWF655306 EFV655306:EGB655306 EPR655306:EPX655306 EZN655306:EZT655306 FJJ655306:FJP655306 FTF655306:FTL655306 GDB655306:GDH655306 GMX655306:GND655306 GWT655306:GWZ655306 HGP655306:HGV655306 HQL655306:HQR655306 IAH655306:IAN655306 IKD655306:IKJ655306 ITZ655306:IUF655306 JDV655306:JEB655306 JNR655306:JNX655306 JXN655306:JXT655306 KHJ655306:KHP655306 KRF655306:KRL655306 LBB655306:LBH655306 LKX655306:LLD655306 LUT655306:LUZ655306 MEP655306:MEV655306 MOL655306:MOR655306 MYH655306:MYN655306 NID655306:NIJ655306 NRZ655306:NSF655306 OBV655306:OCB655306 OLR655306:OLX655306 OVN655306:OVT655306 PFJ655306:PFP655306 PPF655306:PPL655306 PZB655306:PZH655306 QIX655306:QJD655306 QST655306:QSZ655306 RCP655306:RCV655306 RML655306:RMR655306 RWH655306:RWN655306 SGD655306:SGJ655306 SPZ655306:SQF655306 SZV655306:TAB655306 TJR655306:TJX655306 TTN655306:TTT655306 UDJ655306:UDP655306 UNF655306:UNL655306 UXB655306:UXH655306 VGX655306:VHD655306 VQT655306:VQZ655306 WAP655306:WAV655306 WKL655306:WKR655306 WUH655306:WUN655306 K720842:Q720842 HV720842:IB720842 RR720842:RX720842 ABN720842:ABT720842 ALJ720842:ALP720842 AVF720842:AVL720842 BFB720842:BFH720842 BOX720842:BPD720842 BYT720842:BYZ720842 CIP720842:CIV720842 CSL720842:CSR720842 DCH720842:DCN720842 DMD720842:DMJ720842 DVZ720842:DWF720842 EFV720842:EGB720842 EPR720842:EPX720842 EZN720842:EZT720842 FJJ720842:FJP720842 FTF720842:FTL720842 GDB720842:GDH720842 GMX720842:GND720842 GWT720842:GWZ720842 HGP720842:HGV720842 HQL720842:HQR720842 IAH720842:IAN720842 IKD720842:IKJ720842 ITZ720842:IUF720842 JDV720842:JEB720842 JNR720842:JNX720842 JXN720842:JXT720842 KHJ720842:KHP720842 KRF720842:KRL720842 LBB720842:LBH720842 LKX720842:LLD720842 LUT720842:LUZ720842 MEP720842:MEV720842 MOL720842:MOR720842 MYH720842:MYN720842 NID720842:NIJ720842 NRZ720842:NSF720842 OBV720842:OCB720842 OLR720842:OLX720842 OVN720842:OVT720842 PFJ720842:PFP720842 PPF720842:PPL720842 PZB720842:PZH720842 QIX720842:QJD720842 QST720842:QSZ720842 RCP720842:RCV720842 RML720842:RMR720842 RWH720842:RWN720842 SGD720842:SGJ720842 SPZ720842:SQF720842 SZV720842:TAB720842 TJR720842:TJX720842 TTN720842:TTT720842 UDJ720842:UDP720842 UNF720842:UNL720842 UXB720842:UXH720842 VGX720842:VHD720842 VQT720842:VQZ720842 WAP720842:WAV720842 WKL720842:WKR720842 WUH720842:WUN720842 K786378:Q786378 HV786378:IB786378 RR786378:RX786378 ABN786378:ABT786378 ALJ786378:ALP786378 AVF786378:AVL786378 BFB786378:BFH786378 BOX786378:BPD786378 BYT786378:BYZ786378 CIP786378:CIV786378 CSL786378:CSR786378 DCH786378:DCN786378 DMD786378:DMJ786378 DVZ786378:DWF786378 EFV786378:EGB786378 EPR786378:EPX786378 EZN786378:EZT786378 FJJ786378:FJP786378 FTF786378:FTL786378 GDB786378:GDH786378 GMX786378:GND786378 GWT786378:GWZ786378 HGP786378:HGV786378 HQL786378:HQR786378 IAH786378:IAN786378 IKD786378:IKJ786378 ITZ786378:IUF786378 JDV786378:JEB786378 JNR786378:JNX786378 JXN786378:JXT786378 KHJ786378:KHP786378 KRF786378:KRL786378 LBB786378:LBH786378 LKX786378:LLD786378 LUT786378:LUZ786378 MEP786378:MEV786378 MOL786378:MOR786378 MYH786378:MYN786378 NID786378:NIJ786378 NRZ786378:NSF786378 OBV786378:OCB786378 OLR786378:OLX786378 OVN786378:OVT786378 PFJ786378:PFP786378 PPF786378:PPL786378 PZB786378:PZH786378 QIX786378:QJD786378 QST786378:QSZ786378 RCP786378:RCV786378 RML786378:RMR786378 RWH786378:RWN786378 SGD786378:SGJ786378 SPZ786378:SQF786378 SZV786378:TAB786378 TJR786378:TJX786378 TTN786378:TTT786378 UDJ786378:UDP786378 UNF786378:UNL786378 UXB786378:UXH786378 VGX786378:VHD786378 VQT786378:VQZ786378 WAP786378:WAV786378 WKL786378:WKR786378 WUH786378:WUN786378 K851914:Q851914 HV851914:IB851914 RR851914:RX851914 ABN851914:ABT851914 ALJ851914:ALP851914 AVF851914:AVL851914 BFB851914:BFH851914 BOX851914:BPD851914 BYT851914:BYZ851914 CIP851914:CIV851914 CSL851914:CSR851914 DCH851914:DCN851914 DMD851914:DMJ851914 DVZ851914:DWF851914 EFV851914:EGB851914 EPR851914:EPX851914 EZN851914:EZT851914 FJJ851914:FJP851914 FTF851914:FTL851914 GDB851914:GDH851914 GMX851914:GND851914 GWT851914:GWZ851914 HGP851914:HGV851914 HQL851914:HQR851914 IAH851914:IAN851914 IKD851914:IKJ851914 ITZ851914:IUF851914 JDV851914:JEB851914 JNR851914:JNX851914 JXN851914:JXT851914 KHJ851914:KHP851914 KRF851914:KRL851914 LBB851914:LBH851914 LKX851914:LLD851914 LUT851914:LUZ851914 MEP851914:MEV851914 MOL851914:MOR851914 MYH851914:MYN851914 NID851914:NIJ851914 NRZ851914:NSF851914 OBV851914:OCB851914 OLR851914:OLX851914 OVN851914:OVT851914 PFJ851914:PFP851914 PPF851914:PPL851914 PZB851914:PZH851914 QIX851914:QJD851914 QST851914:QSZ851914 RCP851914:RCV851914 RML851914:RMR851914 RWH851914:RWN851914 SGD851914:SGJ851914 SPZ851914:SQF851914 SZV851914:TAB851914 TJR851914:TJX851914 TTN851914:TTT851914 UDJ851914:UDP851914 UNF851914:UNL851914 UXB851914:UXH851914 VGX851914:VHD851914 VQT851914:VQZ851914 WAP851914:WAV851914 WKL851914:WKR851914 WUH851914:WUN851914 K917450:Q917450 HV917450:IB917450 RR917450:RX917450 ABN917450:ABT917450 ALJ917450:ALP917450 AVF917450:AVL917450 BFB917450:BFH917450 BOX917450:BPD917450 BYT917450:BYZ917450 CIP917450:CIV917450 CSL917450:CSR917450 DCH917450:DCN917450 DMD917450:DMJ917450 DVZ917450:DWF917450 EFV917450:EGB917450 EPR917450:EPX917450 EZN917450:EZT917450 FJJ917450:FJP917450 FTF917450:FTL917450 GDB917450:GDH917450 GMX917450:GND917450 GWT917450:GWZ917450 HGP917450:HGV917450 HQL917450:HQR917450 IAH917450:IAN917450 IKD917450:IKJ917450 ITZ917450:IUF917450 JDV917450:JEB917450 JNR917450:JNX917450 JXN917450:JXT917450 KHJ917450:KHP917450 KRF917450:KRL917450 LBB917450:LBH917450 LKX917450:LLD917450 LUT917450:LUZ917450 MEP917450:MEV917450 MOL917450:MOR917450 MYH917450:MYN917450 NID917450:NIJ917450 NRZ917450:NSF917450 OBV917450:OCB917450 OLR917450:OLX917450 OVN917450:OVT917450 PFJ917450:PFP917450 PPF917450:PPL917450 PZB917450:PZH917450 QIX917450:QJD917450 QST917450:QSZ917450 RCP917450:RCV917450 RML917450:RMR917450 RWH917450:RWN917450 SGD917450:SGJ917450 SPZ917450:SQF917450 SZV917450:TAB917450 TJR917450:TJX917450 TTN917450:TTT917450 UDJ917450:UDP917450 UNF917450:UNL917450 UXB917450:UXH917450 VGX917450:VHD917450 VQT917450:VQZ917450 WAP917450:WAV917450 WKL917450:WKR917450 WUH917450:WUN917450 K982986:Q982986 HV982986:IB982986 RR982986:RX982986 ABN982986:ABT982986 ALJ982986:ALP982986 AVF982986:AVL982986 BFB982986:BFH982986 BOX982986:BPD982986 BYT982986:BYZ982986 CIP982986:CIV982986 CSL982986:CSR982986 DCH982986:DCN982986 DMD982986:DMJ982986 DVZ982986:DWF982986 EFV982986:EGB982986 EPR982986:EPX982986 EZN982986:EZT982986 FJJ982986:FJP982986 FTF982986:FTL982986 GDB982986:GDH982986 GMX982986:GND982986 GWT982986:GWZ982986 HGP982986:HGV982986 HQL982986:HQR982986 IAH982986:IAN982986 IKD982986:IKJ982986 ITZ982986:IUF982986 JDV982986:JEB982986 JNR982986:JNX982986 JXN982986:JXT982986 KHJ982986:KHP982986 KRF982986:KRL982986 LBB982986:LBH982986 LKX982986:LLD982986 LUT982986:LUZ982986 MEP982986:MEV982986 MOL982986:MOR982986 MYH982986:MYN982986 NID982986:NIJ982986 NRZ982986:NSF982986 OBV982986:OCB982986 OLR982986:OLX982986 OVN982986:OVT982986 PFJ982986:PFP982986 PPF982986:PPL982986 PZB982986:PZH982986 QIX982986:QJD982986 QST982986:QSZ982986 RCP982986:RCV982986 RML982986:RMR982986 RWH982986:RWN982986 SGD982986:SGJ982986 SPZ982986:SQF982986 SZV982986:TAB982986 TJR982986:TJX982986 TTN982986:TTT982986 UDJ982986:UDP982986 UNF982986:UNL982986 UXB982986:UXH982986 VGX982986:VHD982986 VQT982986:VQZ982986 WAP982986:WAV982986 WKL982986:WKR982986 WUH982986:WUN982986 IY65541:JB65543 SU65541:SX65543 ACQ65541:ACT65543 AMM65541:AMP65543 AWI65541:AWL65543 BGE65541:BGH65543 BQA65541:BQD65543 BZW65541:BZZ65543 CJS65541:CJV65543 CTO65541:CTR65543 DDK65541:DDN65543 DNG65541:DNJ65543 DXC65541:DXF65543 EGY65541:EHB65543 EQU65541:EQX65543 FAQ65541:FAT65543 FKM65541:FKP65543 FUI65541:FUL65543 GEE65541:GEH65543 GOA65541:GOD65543 GXW65541:GXZ65543 HHS65541:HHV65543 HRO65541:HRR65543 IBK65541:IBN65543 ILG65541:ILJ65543 IVC65541:IVF65543 JEY65541:JFB65543 JOU65541:JOX65543 JYQ65541:JYT65543 KIM65541:KIP65543 KSI65541:KSL65543 LCE65541:LCH65543 LMA65541:LMD65543 LVW65541:LVZ65543 MFS65541:MFV65543 MPO65541:MPR65543 MZK65541:MZN65543 NJG65541:NJJ65543 NTC65541:NTF65543 OCY65541:ODB65543 OMU65541:OMX65543 OWQ65541:OWT65543 PGM65541:PGP65543 PQI65541:PQL65543 QAE65541:QAH65543 QKA65541:QKD65543 QTW65541:QTZ65543 RDS65541:RDV65543 RNO65541:RNR65543 RXK65541:RXN65543 SHG65541:SHJ65543 SRC65541:SRF65543 TAY65541:TBB65543 TKU65541:TKX65543 TUQ65541:TUT65543 UEM65541:UEP65543 UOI65541:UOL65543 UYE65541:UYH65543 VIA65541:VID65543 VRW65541:VRZ65543 WBS65541:WBV65543 WLO65541:WLR65543 WVK65541:WVN65543 IY131077:JB131079 SU131077:SX131079 ACQ131077:ACT131079 AMM131077:AMP131079 AWI131077:AWL131079 BGE131077:BGH131079 BQA131077:BQD131079 BZW131077:BZZ131079 CJS131077:CJV131079 CTO131077:CTR131079 DDK131077:DDN131079 DNG131077:DNJ131079 DXC131077:DXF131079 EGY131077:EHB131079 EQU131077:EQX131079 FAQ131077:FAT131079 FKM131077:FKP131079 FUI131077:FUL131079 GEE131077:GEH131079 GOA131077:GOD131079 GXW131077:GXZ131079 HHS131077:HHV131079 HRO131077:HRR131079 IBK131077:IBN131079 ILG131077:ILJ131079 IVC131077:IVF131079 JEY131077:JFB131079 JOU131077:JOX131079 JYQ131077:JYT131079 KIM131077:KIP131079 KSI131077:KSL131079 LCE131077:LCH131079 LMA131077:LMD131079 LVW131077:LVZ131079 MFS131077:MFV131079 MPO131077:MPR131079 MZK131077:MZN131079 NJG131077:NJJ131079 NTC131077:NTF131079 OCY131077:ODB131079 OMU131077:OMX131079 OWQ131077:OWT131079 PGM131077:PGP131079 PQI131077:PQL131079 QAE131077:QAH131079 QKA131077:QKD131079 QTW131077:QTZ131079 RDS131077:RDV131079 RNO131077:RNR131079 RXK131077:RXN131079 SHG131077:SHJ131079 SRC131077:SRF131079 TAY131077:TBB131079 TKU131077:TKX131079 TUQ131077:TUT131079 UEM131077:UEP131079 UOI131077:UOL131079 UYE131077:UYH131079 VIA131077:VID131079 VRW131077:VRZ131079 WBS131077:WBV131079 WLO131077:WLR131079 WVK131077:WVN131079 IY196613:JB196615 SU196613:SX196615 ACQ196613:ACT196615 AMM196613:AMP196615 AWI196613:AWL196615 BGE196613:BGH196615 BQA196613:BQD196615 BZW196613:BZZ196615 CJS196613:CJV196615 CTO196613:CTR196615 DDK196613:DDN196615 DNG196613:DNJ196615 DXC196613:DXF196615 EGY196613:EHB196615 EQU196613:EQX196615 FAQ196613:FAT196615 FKM196613:FKP196615 FUI196613:FUL196615 GEE196613:GEH196615 GOA196613:GOD196615 GXW196613:GXZ196615 HHS196613:HHV196615 HRO196613:HRR196615 IBK196613:IBN196615 ILG196613:ILJ196615 IVC196613:IVF196615 JEY196613:JFB196615 JOU196613:JOX196615 JYQ196613:JYT196615 KIM196613:KIP196615 KSI196613:KSL196615 LCE196613:LCH196615 LMA196613:LMD196615 LVW196613:LVZ196615 MFS196613:MFV196615 MPO196613:MPR196615 MZK196613:MZN196615 NJG196613:NJJ196615 NTC196613:NTF196615 OCY196613:ODB196615 OMU196613:OMX196615 OWQ196613:OWT196615 PGM196613:PGP196615 PQI196613:PQL196615 QAE196613:QAH196615 QKA196613:QKD196615 QTW196613:QTZ196615 RDS196613:RDV196615 RNO196613:RNR196615 RXK196613:RXN196615 SHG196613:SHJ196615 SRC196613:SRF196615 TAY196613:TBB196615 TKU196613:TKX196615 TUQ196613:TUT196615 UEM196613:UEP196615 UOI196613:UOL196615 UYE196613:UYH196615 VIA196613:VID196615 VRW196613:VRZ196615 WBS196613:WBV196615 WLO196613:WLR196615 WVK196613:WVN196615 IY262149:JB262151 SU262149:SX262151 ACQ262149:ACT262151 AMM262149:AMP262151 AWI262149:AWL262151 BGE262149:BGH262151 BQA262149:BQD262151 BZW262149:BZZ262151 CJS262149:CJV262151 CTO262149:CTR262151 DDK262149:DDN262151 DNG262149:DNJ262151 DXC262149:DXF262151 EGY262149:EHB262151 EQU262149:EQX262151 FAQ262149:FAT262151 FKM262149:FKP262151 FUI262149:FUL262151 GEE262149:GEH262151 GOA262149:GOD262151 GXW262149:GXZ262151 HHS262149:HHV262151 HRO262149:HRR262151 IBK262149:IBN262151 ILG262149:ILJ262151 IVC262149:IVF262151 JEY262149:JFB262151 JOU262149:JOX262151 JYQ262149:JYT262151 KIM262149:KIP262151 KSI262149:KSL262151 LCE262149:LCH262151 LMA262149:LMD262151 LVW262149:LVZ262151 MFS262149:MFV262151 MPO262149:MPR262151 MZK262149:MZN262151 NJG262149:NJJ262151 NTC262149:NTF262151 OCY262149:ODB262151 OMU262149:OMX262151 OWQ262149:OWT262151 PGM262149:PGP262151 PQI262149:PQL262151 QAE262149:QAH262151 QKA262149:QKD262151 QTW262149:QTZ262151 RDS262149:RDV262151 RNO262149:RNR262151 RXK262149:RXN262151 SHG262149:SHJ262151 SRC262149:SRF262151 TAY262149:TBB262151 TKU262149:TKX262151 TUQ262149:TUT262151 UEM262149:UEP262151 UOI262149:UOL262151 UYE262149:UYH262151 VIA262149:VID262151 VRW262149:VRZ262151 WBS262149:WBV262151 WLO262149:WLR262151 WVK262149:WVN262151 IY327685:JB327687 SU327685:SX327687 ACQ327685:ACT327687 AMM327685:AMP327687 AWI327685:AWL327687 BGE327685:BGH327687 BQA327685:BQD327687 BZW327685:BZZ327687 CJS327685:CJV327687 CTO327685:CTR327687 DDK327685:DDN327687 DNG327685:DNJ327687 DXC327685:DXF327687 EGY327685:EHB327687 EQU327685:EQX327687 FAQ327685:FAT327687 FKM327685:FKP327687 FUI327685:FUL327687 GEE327685:GEH327687 GOA327685:GOD327687 GXW327685:GXZ327687 HHS327685:HHV327687 HRO327685:HRR327687 IBK327685:IBN327687 ILG327685:ILJ327687 IVC327685:IVF327687 JEY327685:JFB327687 JOU327685:JOX327687 JYQ327685:JYT327687 KIM327685:KIP327687 KSI327685:KSL327687 LCE327685:LCH327687 LMA327685:LMD327687 LVW327685:LVZ327687 MFS327685:MFV327687 MPO327685:MPR327687 MZK327685:MZN327687 NJG327685:NJJ327687 NTC327685:NTF327687 OCY327685:ODB327687 OMU327685:OMX327687 OWQ327685:OWT327687 PGM327685:PGP327687 PQI327685:PQL327687 QAE327685:QAH327687 QKA327685:QKD327687 QTW327685:QTZ327687 RDS327685:RDV327687 RNO327685:RNR327687 RXK327685:RXN327687 SHG327685:SHJ327687 SRC327685:SRF327687 TAY327685:TBB327687 TKU327685:TKX327687 TUQ327685:TUT327687 UEM327685:UEP327687 UOI327685:UOL327687 UYE327685:UYH327687 VIA327685:VID327687 VRW327685:VRZ327687 WBS327685:WBV327687 WLO327685:WLR327687 WVK327685:WVN327687 IY393221:JB393223 SU393221:SX393223 ACQ393221:ACT393223 AMM393221:AMP393223 AWI393221:AWL393223 BGE393221:BGH393223 BQA393221:BQD393223 BZW393221:BZZ393223 CJS393221:CJV393223 CTO393221:CTR393223 DDK393221:DDN393223 DNG393221:DNJ393223 DXC393221:DXF393223 EGY393221:EHB393223 EQU393221:EQX393223 FAQ393221:FAT393223 FKM393221:FKP393223 FUI393221:FUL393223 GEE393221:GEH393223 GOA393221:GOD393223 GXW393221:GXZ393223 HHS393221:HHV393223 HRO393221:HRR393223 IBK393221:IBN393223 ILG393221:ILJ393223 IVC393221:IVF393223 JEY393221:JFB393223 JOU393221:JOX393223 JYQ393221:JYT393223 KIM393221:KIP393223 KSI393221:KSL393223 LCE393221:LCH393223 LMA393221:LMD393223 LVW393221:LVZ393223 MFS393221:MFV393223 MPO393221:MPR393223 MZK393221:MZN393223 NJG393221:NJJ393223 NTC393221:NTF393223 OCY393221:ODB393223 OMU393221:OMX393223 OWQ393221:OWT393223 PGM393221:PGP393223 PQI393221:PQL393223 QAE393221:QAH393223 QKA393221:QKD393223 QTW393221:QTZ393223 RDS393221:RDV393223 RNO393221:RNR393223 RXK393221:RXN393223 SHG393221:SHJ393223 SRC393221:SRF393223 TAY393221:TBB393223 TKU393221:TKX393223 TUQ393221:TUT393223 UEM393221:UEP393223 UOI393221:UOL393223 UYE393221:UYH393223 VIA393221:VID393223 VRW393221:VRZ393223 WBS393221:WBV393223 WLO393221:WLR393223 WVK393221:WVN393223 IY458757:JB458759 SU458757:SX458759 ACQ458757:ACT458759 AMM458757:AMP458759 AWI458757:AWL458759 BGE458757:BGH458759 BQA458757:BQD458759 BZW458757:BZZ458759 CJS458757:CJV458759 CTO458757:CTR458759 DDK458757:DDN458759 DNG458757:DNJ458759 DXC458757:DXF458759 EGY458757:EHB458759 EQU458757:EQX458759 FAQ458757:FAT458759 FKM458757:FKP458759 FUI458757:FUL458759 GEE458757:GEH458759 GOA458757:GOD458759 GXW458757:GXZ458759 HHS458757:HHV458759 HRO458757:HRR458759 IBK458757:IBN458759 ILG458757:ILJ458759 IVC458757:IVF458759 JEY458757:JFB458759 JOU458757:JOX458759 JYQ458757:JYT458759 KIM458757:KIP458759 KSI458757:KSL458759 LCE458757:LCH458759 LMA458757:LMD458759 LVW458757:LVZ458759 MFS458757:MFV458759 MPO458757:MPR458759 MZK458757:MZN458759 NJG458757:NJJ458759 NTC458757:NTF458759 OCY458757:ODB458759 OMU458757:OMX458759 OWQ458757:OWT458759 PGM458757:PGP458759 PQI458757:PQL458759 QAE458757:QAH458759 QKA458757:QKD458759 QTW458757:QTZ458759 RDS458757:RDV458759 RNO458757:RNR458759 RXK458757:RXN458759 SHG458757:SHJ458759 SRC458757:SRF458759 TAY458757:TBB458759 TKU458757:TKX458759 TUQ458757:TUT458759 UEM458757:UEP458759 UOI458757:UOL458759 UYE458757:UYH458759 VIA458757:VID458759 VRW458757:VRZ458759 WBS458757:WBV458759 WLO458757:WLR458759 WVK458757:WVN458759 IY524293:JB524295 SU524293:SX524295 ACQ524293:ACT524295 AMM524293:AMP524295 AWI524293:AWL524295 BGE524293:BGH524295 BQA524293:BQD524295 BZW524293:BZZ524295 CJS524293:CJV524295 CTO524293:CTR524295 DDK524293:DDN524295 DNG524293:DNJ524295 DXC524293:DXF524295 EGY524293:EHB524295 EQU524293:EQX524295 FAQ524293:FAT524295 FKM524293:FKP524295 FUI524293:FUL524295 GEE524293:GEH524295 GOA524293:GOD524295 GXW524293:GXZ524295 HHS524293:HHV524295 HRO524293:HRR524295 IBK524293:IBN524295 ILG524293:ILJ524295 IVC524293:IVF524295 JEY524293:JFB524295 JOU524293:JOX524295 JYQ524293:JYT524295 KIM524293:KIP524295 KSI524293:KSL524295 LCE524293:LCH524295 LMA524293:LMD524295 LVW524293:LVZ524295 MFS524293:MFV524295 MPO524293:MPR524295 MZK524293:MZN524295 NJG524293:NJJ524295 NTC524293:NTF524295 OCY524293:ODB524295 OMU524293:OMX524295 OWQ524293:OWT524295 PGM524293:PGP524295 PQI524293:PQL524295 QAE524293:QAH524295 QKA524293:QKD524295 QTW524293:QTZ524295 RDS524293:RDV524295 RNO524293:RNR524295 RXK524293:RXN524295 SHG524293:SHJ524295 SRC524293:SRF524295 TAY524293:TBB524295 TKU524293:TKX524295 TUQ524293:TUT524295 UEM524293:UEP524295 UOI524293:UOL524295 UYE524293:UYH524295 VIA524293:VID524295 VRW524293:VRZ524295 WBS524293:WBV524295 WLO524293:WLR524295 WVK524293:WVN524295 IY589829:JB589831 SU589829:SX589831 ACQ589829:ACT589831 AMM589829:AMP589831 AWI589829:AWL589831 BGE589829:BGH589831 BQA589829:BQD589831 BZW589829:BZZ589831 CJS589829:CJV589831 CTO589829:CTR589831 DDK589829:DDN589831 DNG589829:DNJ589831 DXC589829:DXF589831 EGY589829:EHB589831 EQU589829:EQX589831 FAQ589829:FAT589831 FKM589829:FKP589831 FUI589829:FUL589831 GEE589829:GEH589831 GOA589829:GOD589831 GXW589829:GXZ589831 HHS589829:HHV589831 HRO589829:HRR589831 IBK589829:IBN589831 ILG589829:ILJ589831 IVC589829:IVF589831 JEY589829:JFB589831 JOU589829:JOX589831 JYQ589829:JYT589831 KIM589829:KIP589831 KSI589829:KSL589831 LCE589829:LCH589831 LMA589829:LMD589831 LVW589829:LVZ589831 MFS589829:MFV589831 MPO589829:MPR589831 MZK589829:MZN589831 NJG589829:NJJ589831 NTC589829:NTF589831 OCY589829:ODB589831 OMU589829:OMX589831 OWQ589829:OWT589831 PGM589829:PGP589831 PQI589829:PQL589831 QAE589829:QAH589831 QKA589829:QKD589831 QTW589829:QTZ589831 RDS589829:RDV589831 RNO589829:RNR589831 RXK589829:RXN589831 SHG589829:SHJ589831 SRC589829:SRF589831 TAY589829:TBB589831 TKU589829:TKX589831 TUQ589829:TUT589831 UEM589829:UEP589831 UOI589829:UOL589831 UYE589829:UYH589831 VIA589829:VID589831 VRW589829:VRZ589831 WBS589829:WBV589831 WLO589829:WLR589831 WVK589829:WVN589831 IY655365:JB655367 SU655365:SX655367 ACQ655365:ACT655367 AMM655365:AMP655367 AWI655365:AWL655367 BGE655365:BGH655367 BQA655365:BQD655367 BZW655365:BZZ655367 CJS655365:CJV655367 CTO655365:CTR655367 DDK655365:DDN655367 DNG655365:DNJ655367 DXC655365:DXF655367 EGY655365:EHB655367 EQU655365:EQX655367 FAQ655365:FAT655367 FKM655365:FKP655367 FUI655365:FUL655367 GEE655365:GEH655367 GOA655365:GOD655367 GXW655365:GXZ655367 HHS655365:HHV655367 HRO655365:HRR655367 IBK655365:IBN655367 ILG655365:ILJ655367 IVC655365:IVF655367 JEY655365:JFB655367 JOU655365:JOX655367 JYQ655365:JYT655367 KIM655365:KIP655367 KSI655365:KSL655367 LCE655365:LCH655367 LMA655365:LMD655367 LVW655365:LVZ655367 MFS655365:MFV655367 MPO655365:MPR655367 MZK655365:MZN655367 NJG655365:NJJ655367 NTC655365:NTF655367 OCY655365:ODB655367 OMU655365:OMX655367 OWQ655365:OWT655367 PGM655365:PGP655367 PQI655365:PQL655367 QAE655365:QAH655367 QKA655365:QKD655367 QTW655365:QTZ655367 RDS655365:RDV655367 RNO655365:RNR655367 RXK655365:RXN655367 SHG655365:SHJ655367 SRC655365:SRF655367 TAY655365:TBB655367 TKU655365:TKX655367 TUQ655365:TUT655367 UEM655365:UEP655367 UOI655365:UOL655367 UYE655365:UYH655367 VIA655365:VID655367 VRW655365:VRZ655367 WBS655365:WBV655367 WLO655365:WLR655367 WVK655365:WVN655367 IY720901:JB720903 SU720901:SX720903 ACQ720901:ACT720903 AMM720901:AMP720903 AWI720901:AWL720903 BGE720901:BGH720903 BQA720901:BQD720903 BZW720901:BZZ720903 CJS720901:CJV720903 CTO720901:CTR720903 DDK720901:DDN720903 DNG720901:DNJ720903 DXC720901:DXF720903 EGY720901:EHB720903 EQU720901:EQX720903 FAQ720901:FAT720903 FKM720901:FKP720903 FUI720901:FUL720903 GEE720901:GEH720903 GOA720901:GOD720903 GXW720901:GXZ720903 HHS720901:HHV720903 HRO720901:HRR720903 IBK720901:IBN720903 ILG720901:ILJ720903 IVC720901:IVF720903 JEY720901:JFB720903 JOU720901:JOX720903 JYQ720901:JYT720903 KIM720901:KIP720903 KSI720901:KSL720903 LCE720901:LCH720903 LMA720901:LMD720903 LVW720901:LVZ720903 MFS720901:MFV720903 MPO720901:MPR720903 MZK720901:MZN720903 NJG720901:NJJ720903 NTC720901:NTF720903 OCY720901:ODB720903 OMU720901:OMX720903 OWQ720901:OWT720903 PGM720901:PGP720903 PQI720901:PQL720903 QAE720901:QAH720903 QKA720901:QKD720903 QTW720901:QTZ720903 RDS720901:RDV720903 RNO720901:RNR720903 RXK720901:RXN720903 SHG720901:SHJ720903 SRC720901:SRF720903 TAY720901:TBB720903 TKU720901:TKX720903 TUQ720901:TUT720903 UEM720901:UEP720903 UOI720901:UOL720903 UYE720901:UYH720903 VIA720901:VID720903 VRW720901:VRZ720903 WBS720901:WBV720903 WLO720901:WLR720903 WVK720901:WVN720903 IY786437:JB786439 SU786437:SX786439 ACQ786437:ACT786439 AMM786437:AMP786439 AWI786437:AWL786439 BGE786437:BGH786439 BQA786437:BQD786439 BZW786437:BZZ786439 CJS786437:CJV786439 CTO786437:CTR786439 DDK786437:DDN786439 DNG786437:DNJ786439 DXC786437:DXF786439 EGY786437:EHB786439 EQU786437:EQX786439 FAQ786437:FAT786439 FKM786437:FKP786439 FUI786437:FUL786439 GEE786437:GEH786439 GOA786437:GOD786439 GXW786437:GXZ786439 HHS786437:HHV786439 HRO786437:HRR786439 IBK786437:IBN786439 ILG786437:ILJ786439 IVC786437:IVF786439 JEY786437:JFB786439 JOU786437:JOX786439 JYQ786437:JYT786439 KIM786437:KIP786439 KSI786437:KSL786439 LCE786437:LCH786439 LMA786437:LMD786439 LVW786437:LVZ786439 MFS786437:MFV786439 MPO786437:MPR786439 MZK786437:MZN786439 NJG786437:NJJ786439 NTC786437:NTF786439 OCY786437:ODB786439 OMU786437:OMX786439 OWQ786437:OWT786439 PGM786437:PGP786439 PQI786437:PQL786439 QAE786437:QAH786439 QKA786437:QKD786439 QTW786437:QTZ786439 RDS786437:RDV786439 RNO786437:RNR786439 RXK786437:RXN786439 SHG786437:SHJ786439 SRC786437:SRF786439 TAY786437:TBB786439 TKU786437:TKX786439 TUQ786437:TUT786439 UEM786437:UEP786439 UOI786437:UOL786439 UYE786437:UYH786439 VIA786437:VID786439 VRW786437:VRZ786439 WBS786437:WBV786439 WLO786437:WLR786439 WVK786437:WVN786439 IY851973:JB851975 SU851973:SX851975 ACQ851973:ACT851975 AMM851973:AMP851975 AWI851973:AWL851975 BGE851973:BGH851975 BQA851973:BQD851975 BZW851973:BZZ851975 CJS851973:CJV851975 CTO851973:CTR851975 DDK851973:DDN851975 DNG851973:DNJ851975 DXC851973:DXF851975 EGY851973:EHB851975 EQU851973:EQX851975 FAQ851973:FAT851975 FKM851973:FKP851975 FUI851973:FUL851975 GEE851973:GEH851975 GOA851973:GOD851975 GXW851973:GXZ851975 HHS851973:HHV851975 HRO851973:HRR851975 IBK851973:IBN851975 ILG851973:ILJ851975 IVC851973:IVF851975 JEY851973:JFB851975 JOU851973:JOX851975 JYQ851973:JYT851975 KIM851973:KIP851975 KSI851973:KSL851975 LCE851973:LCH851975 LMA851973:LMD851975 LVW851973:LVZ851975 MFS851973:MFV851975 MPO851973:MPR851975 MZK851973:MZN851975 NJG851973:NJJ851975 NTC851973:NTF851975 OCY851973:ODB851975 OMU851973:OMX851975 OWQ851973:OWT851975 PGM851973:PGP851975 PQI851973:PQL851975 QAE851973:QAH851975 QKA851973:QKD851975 QTW851973:QTZ851975 RDS851973:RDV851975 RNO851973:RNR851975 RXK851973:RXN851975 SHG851973:SHJ851975 SRC851973:SRF851975 TAY851973:TBB851975 TKU851973:TKX851975 TUQ851973:TUT851975 UEM851973:UEP851975 UOI851973:UOL851975 UYE851973:UYH851975 VIA851973:VID851975 VRW851973:VRZ851975 WBS851973:WBV851975 WLO851973:WLR851975 WVK851973:WVN851975 IY917509:JB917511 SU917509:SX917511 ACQ917509:ACT917511 AMM917509:AMP917511 AWI917509:AWL917511 BGE917509:BGH917511 BQA917509:BQD917511 BZW917509:BZZ917511 CJS917509:CJV917511 CTO917509:CTR917511 DDK917509:DDN917511 DNG917509:DNJ917511 DXC917509:DXF917511 EGY917509:EHB917511 EQU917509:EQX917511 FAQ917509:FAT917511 FKM917509:FKP917511 FUI917509:FUL917511 GEE917509:GEH917511 GOA917509:GOD917511 GXW917509:GXZ917511 HHS917509:HHV917511 HRO917509:HRR917511 IBK917509:IBN917511 ILG917509:ILJ917511 IVC917509:IVF917511 JEY917509:JFB917511 JOU917509:JOX917511 JYQ917509:JYT917511 KIM917509:KIP917511 KSI917509:KSL917511 LCE917509:LCH917511 LMA917509:LMD917511 LVW917509:LVZ917511 MFS917509:MFV917511 MPO917509:MPR917511 MZK917509:MZN917511 NJG917509:NJJ917511 NTC917509:NTF917511 OCY917509:ODB917511 OMU917509:OMX917511 OWQ917509:OWT917511 PGM917509:PGP917511 PQI917509:PQL917511 QAE917509:QAH917511 QKA917509:QKD917511 QTW917509:QTZ917511 RDS917509:RDV917511 RNO917509:RNR917511 RXK917509:RXN917511 SHG917509:SHJ917511 SRC917509:SRF917511 TAY917509:TBB917511 TKU917509:TKX917511 TUQ917509:TUT917511 UEM917509:UEP917511 UOI917509:UOL917511 UYE917509:UYH917511 VIA917509:VID917511 VRW917509:VRZ917511 WBS917509:WBV917511 WLO917509:WLR917511 WVK917509:WVN917511 IY983045:JB983047 SU983045:SX983047 ACQ983045:ACT983047 AMM983045:AMP983047 AWI983045:AWL983047 BGE983045:BGH983047 BQA983045:BQD983047 BZW983045:BZZ983047 CJS983045:CJV983047 CTO983045:CTR983047 DDK983045:DDN983047 DNG983045:DNJ983047 DXC983045:DXF983047 EGY983045:EHB983047 EQU983045:EQX983047 FAQ983045:FAT983047 FKM983045:FKP983047 FUI983045:FUL983047 GEE983045:GEH983047 GOA983045:GOD983047 GXW983045:GXZ983047 HHS983045:HHV983047 HRO983045:HRR983047 IBK983045:IBN983047 ILG983045:ILJ983047 IVC983045:IVF983047 JEY983045:JFB983047 JOU983045:JOX983047 JYQ983045:JYT983047 KIM983045:KIP983047 KSI983045:KSL983047 LCE983045:LCH983047 LMA983045:LMD983047 LVW983045:LVZ983047 MFS983045:MFV983047 MPO983045:MPR983047 MZK983045:MZN983047 NJG983045:NJJ983047 NTC983045:NTF983047 OCY983045:ODB983047 OMU983045:OMX983047 OWQ983045:OWT983047 PGM983045:PGP983047 PQI983045:PQL983047 QAE983045:QAH983047 QKA983045:QKD983047 QTW983045:QTZ983047 RDS983045:RDV983047 RNO983045:RNR983047 RXK983045:RXN983047 SHG983045:SHJ983047 SRC983045:SRF983047 TAY983045:TBB983047 TKU983045:TKX983047 TUQ983045:TUT983047 UEM983045:UEP983047 UOI983045:UOL983047 UYE983045:UYH983047 VIA983045:VID983047 VRW983045:VRZ983047 WBS983045:WBV983047 WLO983045:WLR983047 WVK983045:WVN983047 IY65549:JB65549 SU65549:SX65549 ACQ65549:ACT65549 AMM65549:AMP65549 AWI65549:AWL65549 BGE65549:BGH65549 BQA65549:BQD65549 BZW65549:BZZ65549 CJS65549:CJV65549 CTO65549:CTR65549 DDK65549:DDN65549 DNG65549:DNJ65549 DXC65549:DXF65549 EGY65549:EHB65549 EQU65549:EQX65549 FAQ65549:FAT65549 FKM65549:FKP65549 FUI65549:FUL65549 GEE65549:GEH65549 GOA65549:GOD65549 GXW65549:GXZ65549 HHS65549:HHV65549 HRO65549:HRR65549 IBK65549:IBN65549 ILG65549:ILJ65549 IVC65549:IVF65549 JEY65549:JFB65549 JOU65549:JOX65549 JYQ65549:JYT65549 KIM65549:KIP65549 KSI65549:KSL65549 LCE65549:LCH65549 LMA65549:LMD65549 LVW65549:LVZ65549 MFS65549:MFV65549 MPO65549:MPR65549 MZK65549:MZN65549 NJG65549:NJJ65549 NTC65549:NTF65549 OCY65549:ODB65549 OMU65549:OMX65549 OWQ65549:OWT65549 PGM65549:PGP65549 PQI65549:PQL65549 QAE65549:QAH65549 QKA65549:QKD65549 QTW65549:QTZ65549 RDS65549:RDV65549 RNO65549:RNR65549 RXK65549:RXN65549 SHG65549:SHJ65549 SRC65549:SRF65549 TAY65549:TBB65549 TKU65549:TKX65549 TUQ65549:TUT65549 UEM65549:UEP65549 UOI65549:UOL65549 UYE65549:UYH65549 VIA65549:VID65549 VRW65549:VRZ65549 WBS65549:WBV65549 WLO65549:WLR65549 WVK65549:WVN65549 IY131085:JB131085 SU131085:SX131085 ACQ131085:ACT131085 AMM131085:AMP131085 AWI131085:AWL131085 BGE131085:BGH131085 BQA131085:BQD131085 BZW131085:BZZ131085 CJS131085:CJV131085 CTO131085:CTR131085 DDK131085:DDN131085 DNG131085:DNJ131085 DXC131085:DXF131085 EGY131085:EHB131085 EQU131085:EQX131085 FAQ131085:FAT131085 FKM131085:FKP131085 FUI131085:FUL131085 GEE131085:GEH131085 GOA131085:GOD131085 GXW131085:GXZ131085 HHS131085:HHV131085 HRO131085:HRR131085 IBK131085:IBN131085 ILG131085:ILJ131085 IVC131085:IVF131085 JEY131085:JFB131085 JOU131085:JOX131085 JYQ131085:JYT131085 KIM131085:KIP131085 KSI131085:KSL131085 LCE131085:LCH131085 LMA131085:LMD131085 LVW131085:LVZ131085 MFS131085:MFV131085 MPO131085:MPR131085 MZK131085:MZN131085 NJG131085:NJJ131085 NTC131085:NTF131085 OCY131085:ODB131085 OMU131085:OMX131085 OWQ131085:OWT131085 PGM131085:PGP131085 PQI131085:PQL131085 QAE131085:QAH131085 QKA131085:QKD131085 QTW131085:QTZ131085 RDS131085:RDV131085 RNO131085:RNR131085 RXK131085:RXN131085 SHG131085:SHJ131085 SRC131085:SRF131085 TAY131085:TBB131085 TKU131085:TKX131085 TUQ131085:TUT131085 UEM131085:UEP131085 UOI131085:UOL131085 UYE131085:UYH131085 VIA131085:VID131085 VRW131085:VRZ131085 WBS131085:WBV131085 WLO131085:WLR131085 WVK131085:WVN131085 IY196621:JB196621 SU196621:SX196621 ACQ196621:ACT196621 AMM196621:AMP196621 AWI196621:AWL196621 BGE196621:BGH196621 BQA196621:BQD196621 BZW196621:BZZ196621 CJS196621:CJV196621 CTO196621:CTR196621 DDK196621:DDN196621 DNG196621:DNJ196621 DXC196621:DXF196621 EGY196621:EHB196621 EQU196621:EQX196621 FAQ196621:FAT196621 FKM196621:FKP196621 FUI196621:FUL196621 GEE196621:GEH196621 GOA196621:GOD196621 GXW196621:GXZ196621 HHS196621:HHV196621 HRO196621:HRR196621 IBK196621:IBN196621 ILG196621:ILJ196621 IVC196621:IVF196621 JEY196621:JFB196621 JOU196621:JOX196621 JYQ196621:JYT196621 KIM196621:KIP196621 KSI196621:KSL196621 LCE196621:LCH196621 LMA196621:LMD196621 LVW196621:LVZ196621 MFS196621:MFV196621 MPO196621:MPR196621 MZK196621:MZN196621 NJG196621:NJJ196621 NTC196621:NTF196621 OCY196621:ODB196621 OMU196621:OMX196621 OWQ196621:OWT196621 PGM196621:PGP196621 PQI196621:PQL196621 QAE196621:QAH196621 QKA196621:QKD196621 QTW196621:QTZ196621 RDS196621:RDV196621 RNO196621:RNR196621 RXK196621:RXN196621 SHG196621:SHJ196621 SRC196621:SRF196621 TAY196621:TBB196621 TKU196621:TKX196621 TUQ196621:TUT196621 UEM196621:UEP196621 UOI196621:UOL196621 UYE196621:UYH196621 VIA196621:VID196621 VRW196621:VRZ196621 WBS196621:WBV196621 WLO196621:WLR196621 WVK196621:WVN196621 IY262157:JB262157 SU262157:SX262157 ACQ262157:ACT262157 AMM262157:AMP262157 AWI262157:AWL262157 BGE262157:BGH262157 BQA262157:BQD262157 BZW262157:BZZ262157 CJS262157:CJV262157 CTO262157:CTR262157 DDK262157:DDN262157 DNG262157:DNJ262157 DXC262157:DXF262157 EGY262157:EHB262157 EQU262157:EQX262157 FAQ262157:FAT262157 FKM262157:FKP262157 FUI262157:FUL262157 GEE262157:GEH262157 GOA262157:GOD262157 GXW262157:GXZ262157 HHS262157:HHV262157 HRO262157:HRR262157 IBK262157:IBN262157 ILG262157:ILJ262157 IVC262157:IVF262157 JEY262157:JFB262157 JOU262157:JOX262157 JYQ262157:JYT262157 KIM262157:KIP262157 KSI262157:KSL262157 LCE262157:LCH262157 LMA262157:LMD262157 LVW262157:LVZ262157 MFS262157:MFV262157 MPO262157:MPR262157 MZK262157:MZN262157 NJG262157:NJJ262157 NTC262157:NTF262157 OCY262157:ODB262157 OMU262157:OMX262157 OWQ262157:OWT262157 PGM262157:PGP262157 PQI262157:PQL262157 QAE262157:QAH262157 QKA262157:QKD262157 QTW262157:QTZ262157 RDS262157:RDV262157 RNO262157:RNR262157 RXK262157:RXN262157 SHG262157:SHJ262157 SRC262157:SRF262157 TAY262157:TBB262157 TKU262157:TKX262157 TUQ262157:TUT262157 UEM262157:UEP262157 UOI262157:UOL262157 UYE262157:UYH262157 VIA262157:VID262157 VRW262157:VRZ262157 WBS262157:WBV262157 WLO262157:WLR262157 WVK262157:WVN262157 IY327693:JB327693 SU327693:SX327693 ACQ327693:ACT327693 AMM327693:AMP327693 AWI327693:AWL327693 BGE327693:BGH327693 BQA327693:BQD327693 BZW327693:BZZ327693 CJS327693:CJV327693 CTO327693:CTR327693 DDK327693:DDN327693 DNG327693:DNJ327693 DXC327693:DXF327693 EGY327693:EHB327693 EQU327693:EQX327693 FAQ327693:FAT327693 FKM327693:FKP327693 FUI327693:FUL327693 GEE327693:GEH327693 GOA327693:GOD327693 GXW327693:GXZ327693 HHS327693:HHV327693 HRO327693:HRR327693 IBK327693:IBN327693 ILG327693:ILJ327693 IVC327693:IVF327693 JEY327693:JFB327693 JOU327693:JOX327693 JYQ327693:JYT327693 KIM327693:KIP327693 KSI327693:KSL327693 LCE327693:LCH327693 LMA327693:LMD327693 LVW327693:LVZ327693 MFS327693:MFV327693 MPO327693:MPR327693 MZK327693:MZN327693 NJG327693:NJJ327693 NTC327693:NTF327693 OCY327693:ODB327693 OMU327693:OMX327693 OWQ327693:OWT327693 PGM327693:PGP327693 PQI327693:PQL327693 QAE327693:QAH327693 QKA327693:QKD327693 QTW327693:QTZ327693 RDS327693:RDV327693 RNO327693:RNR327693 RXK327693:RXN327693 SHG327693:SHJ327693 SRC327693:SRF327693 TAY327693:TBB327693 TKU327693:TKX327693 TUQ327693:TUT327693 UEM327693:UEP327693 UOI327693:UOL327693 UYE327693:UYH327693 VIA327693:VID327693 VRW327693:VRZ327693 WBS327693:WBV327693 WLO327693:WLR327693 WVK327693:WVN327693 IY393229:JB393229 SU393229:SX393229 ACQ393229:ACT393229 AMM393229:AMP393229 AWI393229:AWL393229 BGE393229:BGH393229 BQA393229:BQD393229 BZW393229:BZZ393229 CJS393229:CJV393229 CTO393229:CTR393229 DDK393229:DDN393229 DNG393229:DNJ393229 DXC393229:DXF393229 EGY393229:EHB393229 EQU393229:EQX393229 FAQ393229:FAT393229 FKM393229:FKP393229 FUI393229:FUL393229 GEE393229:GEH393229 GOA393229:GOD393229 GXW393229:GXZ393229 HHS393229:HHV393229 HRO393229:HRR393229 IBK393229:IBN393229 ILG393229:ILJ393229 IVC393229:IVF393229 JEY393229:JFB393229 JOU393229:JOX393229 JYQ393229:JYT393229 KIM393229:KIP393229 KSI393229:KSL393229 LCE393229:LCH393229 LMA393229:LMD393229 LVW393229:LVZ393229 MFS393229:MFV393229 MPO393229:MPR393229 MZK393229:MZN393229 NJG393229:NJJ393229 NTC393229:NTF393229 OCY393229:ODB393229 OMU393229:OMX393229 OWQ393229:OWT393229 PGM393229:PGP393229 PQI393229:PQL393229 QAE393229:QAH393229 QKA393229:QKD393229 QTW393229:QTZ393229 RDS393229:RDV393229 RNO393229:RNR393229 RXK393229:RXN393229 SHG393229:SHJ393229 SRC393229:SRF393229 TAY393229:TBB393229 TKU393229:TKX393229 TUQ393229:TUT393229 UEM393229:UEP393229 UOI393229:UOL393229 UYE393229:UYH393229 VIA393229:VID393229 VRW393229:VRZ393229 WBS393229:WBV393229 WLO393229:WLR393229 WVK393229:WVN393229 IY458765:JB458765 SU458765:SX458765 ACQ458765:ACT458765 AMM458765:AMP458765 AWI458765:AWL458765 BGE458765:BGH458765 BQA458765:BQD458765 BZW458765:BZZ458765 CJS458765:CJV458765 CTO458765:CTR458765 DDK458765:DDN458765 DNG458765:DNJ458765 DXC458765:DXF458765 EGY458765:EHB458765 EQU458765:EQX458765 FAQ458765:FAT458765 FKM458765:FKP458765 FUI458765:FUL458765 GEE458765:GEH458765 GOA458765:GOD458765 GXW458765:GXZ458765 HHS458765:HHV458765 HRO458765:HRR458765 IBK458765:IBN458765 ILG458765:ILJ458765 IVC458765:IVF458765 JEY458765:JFB458765 JOU458765:JOX458765 JYQ458765:JYT458765 KIM458765:KIP458765 KSI458765:KSL458765 LCE458765:LCH458765 LMA458765:LMD458765 LVW458765:LVZ458765 MFS458765:MFV458765 MPO458765:MPR458765 MZK458765:MZN458765 NJG458765:NJJ458765 NTC458765:NTF458765 OCY458765:ODB458765 OMU458765:OMX458765 OWQ458765:OWT458765 PGM458765:PGP458765 PQI458765:PQL458765 QAE458765:QAH458765 QKA458765:QKD458765 QTW458765:QTZ458765 RDS458765:RDV458765 RNO458765:RNR458765 RXK458765:RXN458765 SHG458765:SHJ458765 SRC458765:SRF458765 TAY458765:TBB458765 TKU458765:TKX458765 TUQ458765:TUT458765 UEM458765:UEP458765 UOI458765:UOL458765 UYE458765:UYH458765 VIA458765:VID458765 VRW458765:VRZ458765 WBS458765:WBV458765 WLO458765:WLR458765 WVK458765:WVN458765 IY524301:JB524301 SU524301:SX524301 ACQ524301:ACT524301 AMM524301:AMP524301 AWI524301:AWL524301 BGE524301:BGH524301 BQA524301:BQD524301 BZW524301:BZZ524301 CJS524301:CJV524301 CTO524301:CTR524301 DDK524301:DDN524301 DNG524301:DNJ524301 DXC524301:DXF524301 EGY524301:EHB524301 EQU524301:EQX524301 FAQ524301:FAT524301 FKM524301:FKP524301 FUI524301:FUL524301 GEE524301:GEH524301 GOA524301:GOD524301 GXW524301:GXZ524301 HHS524301:HHV524301 HRO524301:HRR524301 IBK524301:IBN524301 ILG524301:ILJ524301 IVC524301:IVF524301 JEY524301:JFB524301 JOU524301:JOX524301 JYQ524301:JYT524301 KIM524301:KIP524301 KSI524301:KSL524301 LCE524301:LCH524301 LMA524301:LMD524301 LVW524301:LVZ524301 MFS524301:MFV524301 MPO524301:MPR524301 MZK524301:MZN524301 NJG524301:NJJ524301 NTC524301:NTF524301 OCY524301:ODB524301 OMU524301:OMX524301 OWQ524301:OWT524301 PGM524301:PGP524301 PQI524301:PQL524301 QAE524301:QAH524301 QKA524301:QKD524301 QTW524301:QTZ524301 RDS524301:RDV524301 RNO524301:RNR524301 RXK524301:RXN524301 SHG524301:SHJ524301 SRC524301:SRF524301 TAY524301:TBB524301 TKU524301:TKX524301 TUQ524301:TUT524301 UEM524301:UEP524301 UOI524301:UOL524301 UYE524301:UYH524301 VIA524301:VID524301 VRW524301:VRZ524301 WBS524301:WBV524301 WLO524301:WLR524301 WVK524301:WVN524301 IY589837:JB589837 SU589837:SX589837 ACQ589837:ACT589837 AMM589837:AMP589837 AWI589837:AWL589837 BGE589837:BGH589837 BQA589837:BQD589837 BZW589837:BZZ589837 CJS589837:CJV589837 CTO589837:CTR589837 DDK589837:DDN589837 DNG589837:DNJ589837 DXC589837:DXF589837 EGY589837:EHB589837 EQU589837:EQX589837 FAQ589837:FAT589837 FKM589837:FKP589837 FUI589837:FUL589837 GEE589837:GEH589837 GOA589837:GOD589837 GXW589837:GXZ589837 HHS589837:HHV589837 HRO589837:HRR589837 IBK589837:IBN589837 ILG589837:ILJ589837 IVC589837:IVF589837 JEY589837:JFB589837 JOU589837:JOX589837 JYQ589837:JYT589837 KIM589837:KIP589837 KSI589837:KSL589837 LCE589837:LCH589837 LMA589837:LMD589837 LVW589837:LVZ589837 MFS589837:MFV589837 MPO589837:MPR589837 MZK589837:MZN589837 NJG589837:NJJ589837 NTC589837:NTF589837 OCY589837:ODB589837 OMU589837:OMX589837 OWQ589837:OWT589837 PGM589837:PGP589837 PQI589837:PQL589837 QAE589837:QAH589837 QKA589837:QKD589837 QTW589837:QTZ589837 RDS589837:RDV589837 RNO589837:RNR589837 RXK589837:RXN589837 SHG589837:SHJ589837 SRC589837:SRF589837 TAY589837:TBB589837 TKU589837:TKX589837 TUQ589837:TUT589837 UEM589837:UEP589837 UOI589837:UOL589837 UYE589837:UYH589837 VIA589837:VID589837 VRW589837:VRZ589837 WBS589837:WBV589837 WLO589837:WLR589837 WVK589837:WVN589837 IY655373:JB655373 SU655373:SX655373 ACQ655373:ACT655373 AMM655373:AMP655373 AWI655373:AWL655373 BGE655373:BGH655373 BQA655373:BQD655373 BZW655373:BZZ655373 CJS655373:CJV655373 CTO655373:CTR655373 DDK655373:DDN655373 DNG655373:DNJ655373 DXC655373:DXF655373 EGY655373:EHB655373 EQU655373:EQX655373 FAQ655373:FAT655373 FKM655373:FKP655373 FUI655373:FUL655373 GEE655373:GEH655373 GOA655373:GOD655373 GXW655373:GXZ655373 HHS655373:HHV655373 HRO655373:HRR655373 IBK655373:IBN655373 ILG655373:ILJ655373 IVC655373:IVF655373 JEY655373:JFB655373 JOU655373:JOX655373 JYQ655373:JYT655373 KIM655373:KIP655373 KSI655373:KSL655373 LCE655373:LCH655373 LMA655373:LMD655373 LVW655373:LVZ655373 MFS655373:MFV655373 MPO655373:MPR655373 MZK655373:MZN655373 NJG655373:NJJ655373 NTC655373:NTF655373 OCY655373:ODB655373 OMU655373:OMX655373 OWQ655373:OWT655373 PGM655373:PGP655373 PQI655373:PQL655373 QAE655373:QAH655373 QKA655373:QKD655373 QTW655373:QTZ655373 RDS655373:RDV655373 RNO655373:RNR655373 RXK655373:RXN655373 SHG655373:SHJ655373 SRC655373:SRF655373 TAY655373:TBB655373 TKU655373:TKX655373 TUQ655373:TUT655373 UEM655373:UEP655373 UOI655373:UOL655373 UYE655373:UYH655373 VIA655373:VID655373 VRW655373:VRZ655373 WBS655373:WBV655373 WLO655373:WLR655373 WVK655373:WVN655373 IY720909:JB720909 SU720909:SX720909 ACQ720909:ACT720909 AMM720909:AMP720909 AWI720909:AWL720909 BGE720909:BGH720909 BQA720909:BQD720909 BZW720909:BZZ720909 CJS720909:CJV720909 CTO720909:CTR720909 DDK720909:DDN720909 DNG720909:DNJ720909 DXC720909:DXF720909 EGY720909:EHB720909 EQU720909:EQX720909 FAQ720909:FAT720909 FKM720909:FKP720909 FUI720909:FUL720909 GEE720909:GEH720909 GOA720909:GOD720909 GXW720909:GXZ720909 HHS720909:HHV720909 HRO720909:HRR720909 IBK720909:IBN720909 ILG720909:ILJ720909 IVC720909:IVF720909 JEY720909:JFB720909 JOU720909:JOX720909 JYQ720909:JYT720909 KIM720909:KIP720909 KSI720909:KSL720909 LCE720909:LCH720909 LMA720909:LMD720909 LVW720909:LVZ720909 MFS720909:MFV720909 MPO720909:MPR720909 MZK720909:MZN720909 NJG720909:NJJ720909 NTC720909:NTF720909 OCY720909:ODB720909 OMU720909:OMX720909 OWQ720909:OWT720909 PGM720909:PGP720909 PQI720909:PQL720909 QAE720909:QAH720909 QKA720909:QKD720909 QTW720909:QTZ720909 RDS720909:RDV720909 RNO720909:RNR720909 RXK720909:RXN720909 SHG720909:SHJ720909 SRC720909:SRF720909 TAY720909:TBB720909 TKU720909:TKX720909 TUQ720909:TUT720909 UEM720909:UEP720909 UOI720909:UOL720909 UYE720909:UYH720909 VIA720909:VID720909 VRW720909:VRZ720909 WBS720909:WBV720909 WLO720909:WLR720909 WVK720909:WVN720909 IY786445:JB786445 SU786445:SX786445 ACQ786445:ACT786445 AMM786445:AMP786445 AWI786445:AWL786445 BGE786445:BGH786445 BQA786445:BQD786445 BZW786445:BZZ786445 CJS786445:CJV786445 CTO786445:CTR786445 DDK786445:DDN786445 DNG786445:DNJ786445 DXC786445:DXF786445 EGY786445:EHB786445 EQU786445:EQX786445 FAQ786445:FAT786445 FKM786445:FKP786445 FUI786445:FUL786445 GEE786445:GEH786445 GOA786445:GOD786445 GXW786445:GXZ786445 HHS786445:HHV786445 HRO786445:HRR786445 IBK786445:IBN786445 ILG786445:ILJ786445 IVC786445:IVF786445 JEY786445:JFB786445 JOU786445:JOX786445 JYQ786445:JYT786445 KIM786445:KIP786445 KSI786445:KSL786445 LCE786445:LCH786445 LMA786445:LMD786445 LVW786445:LVZ786445 MFS786445:MFV786445 MPO786445:MPR786445 MZK786445:MZN786445 NJG786445:NJJ786445 NTC786445:NTF786445 OCY786445:ODB786445 OMU786445:OMX786445 OWQ786445:OWT786445 PGM786445:PGP786445 PQI786445:PQL786445 QAE786445:QAH786445 QKA786445:QKD786445 QTW786445:QTZ786445 RDS786445:RDV786445 RNO786445:RNR786445 RXK786445:RXN786445 SHG786445:SHJ786445 SRC786445:SRF786445 TAY786445:TBB786445 TKU786445:TKX786445 TUQ786445:TUT786445 UEM786445:UEP786445 UOI786445:UOL786445 UYE786445:UYH786445 VIA786445:VID786445 VRW786445:VRZ786445 WBS786445:WBV786445 WLO786445:WLR786445 WVK786445:WVN786445 IY851981:JB851981 SU851981:SX851981 ACQ851981:ACT851981 AMM851981:AMP851981 AWI851981:AWL851981 BGE851981:BGH851981 BQA851981:BQD851981 BZW851981:BZZ851981 CJS851981:CJV851981 CTO851981:CTR851981 DDK851981:DDN851981 DNG851981:DNJ851981 DXC851981:DXF851981 EGY851981:EHB851981 EQU851981:EQX851981 FAQ851981:FAT851981 FKM851981:FKP851981 FUI851981:FUL851981 GEE851981:GEH851981 GOA851981:GOD851981 GXW851981:GXZ851981 HHS851981:HHV851981 HRO851981:HRR851981 IBK851981:IBN851981 ILG851981:ILJ851981 IVC851981:IVF851981 JEY851981:JFB851981 JOU851981:JOX851981 JYQ851981:JYT851981 KIM851981:KIP851981 KSI851981:KSL851981 LCE851981:LCH851981 LMA851981:LMD851981 LVW851981:LVZ851981 MFS851981:MFV851981 MPO851981:MPR851981 MZK851981:MZN851981 NJG851981:NJJ851981 NTC851981:NTF851981 OCY851981:ODB851981 OMU851981:OMX851981 OWQ851981:OWT851981 PGM851981:PGP851981 PQI851981:PQL851981 QAE851981:QAH851981 QKA851981:QKD851981 QTW851981:QTZ851981 RDS851981:RDV851981 RNO851981:RNR851981 RXK851981:RXN851981 SHG851981:SHJ851981 SRC851981:SRF851981 TAY851981:TBB851981 TKU851981:TKX851981 TUQ851981:TUT851981 UEM851981:UEP851981 UOI851981:UOL851981 UYE851981:UYH851981 VIA851981:VID851981 VRW851981:VRZ851981 WBS851981:WBV851981 WLO851981:WLR851981 WVK851981:WVN851981 IY917517:JB917517 SU917517:SX917517 ACQ917517:ACT917517 AMM917517:AMP917517 AWI917517:AWL917517 BGE917517:BGH917517 BQA917517:BQD917517 BZW917517:BZZ917517 CJS917517:CJV917517 CTO917517:CTR917517 DDK917517:DDN917517 DNG917517:DNJ917517 DXC917517:DXF917517 EGY917517:EHB917517 EQU917517:EQX917517 FAQ917517:FAT917517 FKM917517:FKP917517 FUI917517:FUL917517 GEE917517:GEH917517 GOA917517:GOD917517 GXW917517:GXZ917517 HHS917517:HHV917517 HRO917517:HRR917517 IBK917517:IBN917517 ILG917517:ILJ917517 IVC917517:IVF917517 JEY917517:JFB917517 JOU917517:JOX917517 JYQ917517:JYT917517 KIM917517:KIP917517 KSI917517:KSL917517 LCE917517:LCH917517 LMA917517:LMD917517 LVW917517:LVZ917517 MFS917517:MFV917517 MPO917517:MPR917517 MZK917517:MZN917517 NJG917517:NJJ917517 NTC917517:NTF917517 OCY917517:ODB917517 OMU917517:OMX917517 OWQ917517:OWT917517 PGM917517:PGP917517 PQI917517:PQL917517 QAE917517:QAH917517 QKA917517:QKD917517 QTW917517:QTZ917517 RDS917517:RDV917517 RNO917517:RNR917517 RXK917517:RXN917517 SHG917517:SHJ917517 SRC917517:SRF917517 TAY917517:TBB917517 TKU917517:TKX917517 TUQ917517:TUT917517 UEM917517:UEP917517 UOI917517:UOL917517 UYE917517:UYH917517 VIA917517:VID917517 VRW917517:VRZ917517 WBS917517:WBV917517 WLO917517:WLR917517 WVK917517:WVN917517 IY983053:JB983053 SU983053:SX983053 ACQ983053:ACT983053 AMM983053:AMP983053 AWI983053:AWL983053 BGE983053:BGH983053 BQA983053:BQD983053 BZW983053:BZZ983053 CJS983053:CJV983053 CTO983053:CTR983053 DDK983053:DDN983053 DNG983053:DNJ983053 DXC983053:DXF983053 EGY983053:EHB983053 EQU983053:EQX983053 FAQ983053:FAT983053 FKM983053:FKP983053 FUI983053:FUL983053 GEE983053:GEH983053 GOA983053:GOD983053 GXW983053:GXZ983053 HHS983053:HHV983053 HRO983053:HRR983053 IBK983053:IBN983053 ILG983053:ILJ983053 IVC983053:IVF983053 JEY983053:JFB983053 JOU983053:JOX983053 JYQ983053:JYT983053 KIM983053:KIP983053 KSI983053:KSL983053 LCE983053:LCH983053 LMA983053:LMD983053 LVW983053:LVZ983053 MFS983053:MFV983053 MPO983053:MPR983053 MZK983053:MZN983053 NJG983053:NJJ983053 NTC983053:NTF983053 OCY983053:ODB983053 OMU983053:OMX983053 OWQ983053:OWT983053 PGM983053:PGP983053 PQI983053:PQL983053 QAE983053:QAH983053 QKA983053:QKD983053 QTW983053:QTZ983053 RDS983053:RDV983053 RNO983053:RNR983053 RXK983053:RXN983053 SHG983053:SHJ983053 SRC983053:SRF983053 TAY983053:TBB983053 TKU983053:TKX983053 TUQ983053:TUT983053 UEM983053:UEP983053 UOI983053:UOL983053 UYE983053:UYH983053 VIA983053:VID983053 VRW983053:VRZ983053 WBS983053:WBV983053 WLO983053:WLR983053 BOX30:BPD30 BYT30:BYZ30 CIP30:CIV30 CSL30:CSR30 DCH30:DCN30 DMD30:DMJ30 DVZ30:DWF30 EFV30:EGB30 EPR30:EPX30 EZN30:EZT30 FJJ30:FJP30 FTF30:FTL30 GDB30:GDH30 GMX30:GND30 GWT30:GWZ30 HGP30:HGV30 HQL30:HQR30 IAH30:IAN30 IKD30:IKJ30 ITZ30:IUF30 JDV30:JEB30 JNR30:JNX30 JXN30:JXT30 KHJ30:KHP30 KRF30:KRL30 LBB30:LBH30 LKX30:LLD30 LUT30:LUZ30 MEP30:MEV30 MOL30:MOR30 MYH30:MYN30 NID30:NIJ30 NRZ30:NSF30 OBV30:OCB30 OLR30:OLX30 OVN30:OVT30 PFJ30:PFP30 PPF30:PPL30 PZB30:PZH30 QIX30:QJD30 QST30:QSZ30 RCP30:RCV30 RML30:RMR30 RWH30:RWN30 SGD30:SGJ30 SPZ30:SQF30 SZV30:TAB30 TJR30:TJX30 TTN30:TTT30 UDJ30:UDP30 UNF30:UNL30 UXB30:UXH30 VGX30:VHD30 VQT30:VQZ30 WAP30:WAV30 WKL30:WKR30 WUH30:WUN30 HV30:IB30 RR30:RX30 ABN30:ABT30 ALJ30:ALP30 AVF30:AVL30 BFB30:BFH30 ALJ28:ALP28 ABN28:ABT28 RR28:RX28 HV28:IB28 WUH28:WUN28 WKL28:WKR28 WAP28:WAV28 VQT28:VQZ28 VGX28:VHD28 UXB28:UXH28 UNF28:UNL28 UDJ28:UDP28 TTN28:TTT28 TJR28:TJX28 SZV28:TAB28 SPZ28:SQF28 SGD28:SGJ28 RWH28:RWN28 RML28:RMR28 RCP28:RCV28 QST28:QSZ28 QIX28:QJD28 PZB28:PZH28 PPF28:PPL28 PFJ28:PFP28 OVN28:OVT28 OLR28:OLX28 OBV28:OCB28 NRZ28:NSF28 NID28:NIJ28 MYH28:MYN28 MOL28:MOR28 MEP28:MEV28 LUT28:LUZ28 LKX28:LLD28 LBB28:LBH28 KRF28:KRL28 KHJ28:KHP28 JXN28:JXT28 JNR28:JNX28 JDV28:JEB28 ITZ28:IUF28 IKD28:IKJ28 IAH28:IAN28 HQL28:HQR28 HGP28:HGV28 GWT28:GWZ28 GMX28:GND28 GDB28:GDH28 FTF28:FTL28 FJJ28:FJP28 EZN28:EZT28 EPR28:EPX28 EFV28:EGB28 DVZ28:DWF28 DMD28:DMJ28 DCH28:DCN28 CSL28:CSR28 CIP28:CIV28 BYT28:BYZ28 BOX28:BPD28 BFB28:BFH28 AVF28:AVL28 AVF22:AVL24 BFB22:BFH24 BOX22:BPD24 BYT22:BYZ24 CIP22:CIV24 CSL22:CSR24 DCH22:DCN24 DMD22:DMJ24 DVZ22:DWF24 EFV22:EGB24 EPR22:EPX24 EZN22:EZT24 FJJ22:FJP24 FTF22:FTL24 GDB22:GDH24 GMX22:GND24 GWT22:GWZ24 HGP22:HGV24 HQL22:HQR24 IAH22:IAN24 IKD22:IKJ24 ITZ22:IUF24 JDV22:JEB24 JNR22:JNX24 JXN22:JXT24 KHJ22:KHP24 KRF22:KRL24 LBB22:LBH24 LKX22:LLD24 LUT22:LUZ24 MEP22:MEV24 MOL22:MOR24 MYH22:MYN24 NID22:NIJ24 NRZ22:NSF24 OBV22:OCB24 OLR22:OLX24 OVN22:OVT24 PFJ22:PFP24 PPF22:PPL24 PZB22:PZH24 QIX22:QJD24 QST22:QSZ24 RCP22:RCV24 RML22:RMR24 RWH22:RWN24 SGD22:SGJ24 SPZ22:SQF24 SZV22:TAB24 TJR22:TJX24 TTN22:TTT24 UDJ22:UDP24 UNF22:UNL24 UXB22:UXH24 VGX22:VHD24 VQT22:VQZ24 WAP22:WAV24 WKL22:WKR24 WUH22:WUN24 HV22:IB24 RR22:RX24 ABN22:ABT24 ALJ22:ALP24" xr:uid="{00000000-0002-0000-0600-000005000000}">
      <formula1>K22-ROUNDDOWN(K22,0)=0</formula1>
    </dataValidation>
    <dataValidation imeMode="halfAlpha" allowBlank="1" showInputMessage="1" showErrorMessage="1" sqref="I10" xr:uid="{00000000-0002-0000-0600-000006000000}"/>
    <dataValidation type="list" imeMode="disabled" allowBlank="1" showInputMessage="1" showErrorMessage="1" error="小数点以下は第一位まで、二位以下切り捨てで入力して下さい。" sqref="I11:O11" xr:uid="{00000000-0002-0000-0600-000007000000}">
      <formula1>"PEFC,SOFC（700W以上）,SOFC（400W以上）"</formula1>
    </dataValidation>
    <dataValidation imeMode="disabled" allowBlank="1" showInputMessage="1" showErrorMessage="1" error="小数点以下は第一位まで、二位以下切り捨てで入力して下さい。" sqref="I19:O20" xr:uid="{00000000-0002-0000-0600-000008000000}"/>
  </dataValidations>
  <printOptions horizontalCentered="1"/>
  <pageMargins left="0.59055118110236227" right="0.23622047244094491" top="0.55118110236220474" bottom="0.55118110236220474" header="0.31496062992125984" footer="0.31496062992125984"/>
  <pageSetup paperSize="9" scale="91" fitToHeight="0" orientation="portrait" cellComments="asDisplayed" errors="NA" r:id="rId1"/>
  <headerFooter alignWithMargins="0">
    <oddFooter>&amp;R&amp;"ＭＳ Ｐ明朝,標準"&amp;8コミュニティZEH</oddFooter>
  </headerFooter>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600-000009000000}">
          <xm:sqref>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IT65551:IT65552 SP65551:SP65552 ACL65551:ACL65552 AMH65551:AMH65552 AWD65551:AWD65552 BFZ65551:BFZ65552 BPV65551:BPV65552 BZR65551:BZR65552 CJN65551:CJN65552 CTJ65551:CTJ65552 DDF65551:DDF65552 DNB65551:DNB65552 DWX65551:DWX65552 EGT65551:EGT65552 EQP65551:EQP65552 FAL65551:FAL65552 FKH65551:FKH65552 FUD65551:FUD65552 GDZ65551:GDZ65552 GNV65551:GNV65552 GXR65551:GXR65552 HHN65551:HHN65552 HRJ65551:HRJ65552 IBF65551:IBF65552 ILB65551:ILB65552 IUX65551:IUX65552 JET65551:JET65552 JOP65551:JOP65552 JYL65551:JYL65552 KIH65551:KIH65552 KSD65551:KSD65552 LBZ65551:LBZ65552 LLV65551:LLV65552 LVR65551:LVR65552 MFN65551:MFN65552 MPJ65551:MPJ65552 MZF65551:MZF65552 NJB65551:NJB65552 NSX65551:NSX65552 OCT65551:OCT65552 OMP65551:OMP65552 OWL65551:OWL65552 PGH65551:PGH65552 PQD65551:PQD65552 PZZ65551:PZZ65552 QJV65551:QJV65552 QTR65551:QTR65552 RDN65551:RDN65552 RNJ65551:RNJ65552 RXF65551:RXF65552 SHB65551:SHB65552 SQX65551:SQX65552 TAT65551:TAT65552 TKP65551:TKP65552 TUL65551:TUL65552 UEH65551:UEH65552 UOD65551:UOD65552 UXZ65551:UXZ65552 VHV65551:VHV65552 VRR65551:VRR65552 WBN65551:WBN65552 WLJ65551:WLJ65552 WVF65551:WVF65552 IT131087:IT131088 SP131087:SP131088 ACL131087:ACL131088 AMH131087:AMH131088 AWD131087:AWD131088 BFZ131087:BFZ131088 BPV131087:BPV131088 BZR131087:BZR131088 CJN131087:CJN131088 CTJ131087:CTJ131088 DDF131087:DDF131088 DNB131087:DNB131088 DWX131087:DWX131088 EGT131087:EGT131088 EQP131087:EQP131088 FAL131087:FAL131088 FKH131087:FKH131088 FUD131087:FUD131088 GDZ131087:GDZ131088 GNV131087:GNV131088 GXR131087:GXR131088 HHN131087:HHN131088 HRJ131087:HRJ131088 IBF131087:IBF131088 ILB131087:ILB131088 IUX131087:IUX131088 JET131087:JET131088 JOP131087:JOP131088 JYL131087:JYL131088 KIH131087:KIH131088 KSD131087:KSD131088 LBZ131087:LBZ131088 LLV131087:LLV131088 LVR131087:LVR131088 MFN131087:MFN131088 MPJ131087:MPJ131088 MZF131087:MZF131088 NJB131087:NJB131088 NSX131087:NSX131088 OCT131087:OCT131088 OMP131087:OMP131088 OWL131087:OWL131088 PGH131087:PGH131088 PQD131087:PQD131088 PZZ131087:PZZ131088 QJV131087:QJV131088 QTR131087:QTR131088 RDN131087:RDN131088 RNJ131087:RNJ131088 RXF131087:RXF131088 SHB131087:SHB131088 SQX131087:SQX131088 TAT131087:TAT131088 TKP131087:TKP131088 TUL131087:TUL131088 UEH131087:UEH131088 UOD131087:UOD131088 UXZ131087:UXZ131088 VHV131087:VHV131088 VRR131087:VRR131088 WBN131087:WBN131088 WLJ131087:WLJ131088 WVF131087:WVF131088 IT196623:IT196624 SP196623:SP196624 ACL196623:ACL196624 AMH196623:AMH196624 AWD196623:AWD196624 BFZ196623:BFZ196624 BPV196623:BPV196624 BZR196623:BZR196624 CJN196623:CJN196624 CTJ196623:CTJ196624 DDF196623:DDF196624 DNB196623:DNB196624 DWX196623:DWX196624 EGT196623:EGT196624 EQP196623:EQP196624 FAL196623:FAL196624 FKH196623:FKH196624 FUD196623:FUD196624 GDZ196623:GDZ196624 GNV196623:GNV196624 GXR196623:GXR196624 HHN196623:HHN196624 HRJ196623:HRJ196624 IBF196623:IBF196624 ILB196623:ILB196624 IUX196623:IUX196624 JET196623:JET196624 JOP196623:JOP196624 JYL196623:JYL196624 KIH196623:KIH196624 KSD196623:KSD196624 LBZ196623:LBZ196624 LLV196623:LLV196624 LVR196623:LVR196624 MFN196623:MFN196624 MPJ196623:MPJ196624 MZF196623:MZF196624 NJB196623:NJB196624 NSX196623:NSX196624 OCT196623:OCT196624 OMP196623:OMP196624 OWL196623:OWL196624 PGH196623:PGH196624 PQD196623:PQD196624 PZZ196623:PZZ196624 QJV196623:QJV196624 QTR196623:QTR196624 RDN196623:RDN196624 RNJ196623:RNJ196624 RXF196623:RXF196624 SHB196623:SHB196624 SQX196623:SQX196624 TAT196623:TAT196624 TKP196623:TKP196624 TUL196623:TUL196624 UEH196623:UEH196624 UOD196623:UOD196624 UXZ196623:UXZ196624 VHV196623:VHV196624 VRR196623:VRR196624 WBN196623:WBN196624 WLJ196623:WLJ196624 WVF196623:WVF196624 IT262159:IT262160 SP262159:SP262160 ACL262159:ACL262160 AMH262159:AMH262160 AWD262159:AWD262160 BFZ262159:BFZ262160 BPV262159:BPV262160 BZR262159:BZR262160 CJN262159:CJN262160 CTJ262159:CTJ262160 DDF262159:DDF262160 DNB262159:DNB262160 DWX262159:DWX262160 EGT262159:EGT262160 EQP262159:EQP262160 FAL262159:FAL262160 FKH262159:FKH262160 FUD262159:FUD262160 GDZ262159:GDZ262160 GNV262159:GNV262160 GXR262159:GXR262160 HHN262159:HHN262160 HRJ262159:HRJ262160 IBF262159:IBF262160 ILB262159:ILB262160 IUX262159:IUX262160 JET262159:JET262160 JOP262159:JOP262160 JYL262159:JYL262160 KIH262159:KIH262160 KSD262159:KSD262160 LBZ262159:LBZ262160 LLV262159:LLV262160 LVR262159:LVR262160 MFN262159:MFN262160 MPJ262159:MPJ262160 MZF262159:MZF262160 NJB262159:NJB262160 NSX262159:NSX262160 OCT262159:OCT262160 OMP262159:OMP262160 OWL262159:OWL262160 PGH262159:PGH262160 PQD262159:PQD262160 PZZ262159:PZZ262160 QJV262159:QJV262160 QTR262159:QTR262160 RDN262159:RDN262160 RNJ262159:RNJ262160 RXF262159:RXF262160 SHB262159:SHB262160 SQX262159:SQX262160 TAT262159:TAT262160 TKP262159:TKP262160 TUL262159:TUL262160 UEH262159:UEH262160 UOD262159:UOD262160 UXZ262159:UXZ262160 VHV262159:VHV262160 VRR262159:VRR262160 WBN262159:WBN262160 WLJ262159:WLJ262160 WVF262159:WVF262160 IT327695:IT327696 SP327695:SP327696 ACL327695:ACL327696 AMH327695:AMH327696 AWD327695:AWD327696 BFZ327695:BFZ327696 BPV327695:BPV327696 BZR327695:BZR327696 CJN327695:CJN327696 CTJ327695:CTJ327696 DDF327695:DDF327696 DNB327695:DNB327696 DWX327695:DWX327696 EGT327695:EGT327696 EQP327695:EQP327696 FAL327695:FAL327696 FKH327695:FKH327696 FUD327695:FUD327696 GDZ327695:GDZ327696 GNV327695:GNV327696 GXR327695:GXR327696 HHN327695:HHN327696 HRJ327695:HRJ327696 IBF327695:IBF327696 ILB327695:ILB327696 IUX327695:IUX327696 JET327695:JET327696 JOP327695:JOP327696 JYL327695:JYL327696 KIH327695:KIH327696 KSD327695:KSD327696 LBZ327695:LBZ327696 LLV327695:LLV327696 LVR327695:LVR327696 MFN327695:MFN327696 MPJ327695:MPJ327696 MZF327695:MZF327696 NJB327695:NJB327696 NSX327695:NSX327696 OCT327695:OCT327696 OMP327695:OMP327696 OWL327695:OWL327696 PGH327695:PGH327696 PQD327695:PQD327696 PZZ327695:PZZ327696 QJV327695:QJV327696 QTR327695:QTR327696 RDN327695:RDN327696 RNJ327695:RNJ327696 RXF327695:RXF327696 SHB327695:SHB327696 SQX327695:SQX327696 TAT327695:TAT327696 TKP327695:TKP327696 TUL327695:TUL327696 UEH327695:UEH327696 UOD327695:UOD327696 UXZ327695:UXZ327696 VHV327695:VHV327696 VRR327695:VRR327696 WBN327695:WBN327696 WLJ327695:WLJ327696 WVF327695:WVF327696 IT393231:IT393232 SP393231:SP393232 ACL393231:ACL393232 AMH393231:AMH393232 AWD393231:AWD393232 BFZ393231:BFZ393232 BPV393231:BPV393232 BZR393231:BZR393232 CJN393231:CJN393232 CTJ393231:CTJ393232 DDF393231:DDF393232 DNB393231:DNB393232 DWX393231:DWX393232 EGT393231:EGT393232 EQP393231:EQP393232 FAL393231:FAL393232 FKH393231:FKH393232 FUD393231:FUD393232 GDZ393231:GDZ393232 GNV393231:GNV393232 GXR393231:GXR393232 HHN393231:HHN393232 HRJ393231:HRJ393232 IBF393231:IBF393232 ILB393231:ILB393232 IUX393231:IUX393232 JET393231:JET393232 JOP393231:JOP393232 JYL393231:JYL393232 KIH393231:KIH393232 KSD393231:KSD393232 LBZ393231:LBZ393232 LLV393231:LLV393232 LVR393231:LVR393232 MFN393231:MFN393232 MPJ393231:MPJ393232 MZF393231:MZF393232 NJB393231:NJB393232 NSX393231:NSX393232 OCT393231:OCT393232 OMP393231:OMP393232 OWL393231:OWL393232 PGH393231:PGH393232 PQD393231:PQD393232 PZZ393231:PZZ393232 QJV393231:QJV393232 QTR393231:QTR393232 RDN393231:RDN393232 RNJ393231:RNJ393232 RXF393231:RXF393232 SHB393231:SHB393232 SQX393231:SQX393232 TAT393231:TAT393232 TKP393231:TKP393232 TUL393231:TUL393232 UEH393231:UEH393232 UOD393231:UOD393232 UXZ393231:UXZ393232 VHV393231:VHV393232 VRR393231:VRR393232 WBN393231:WBN393232 WLJ393231:WLJ393232 WVF393231:WVF393232 IT458767:IT458768 SP458767:SP458768 ACL458767:ACL458768 AMH458767:AMH458768 AWD458767:AWD458768 BFZ458767:BFZ458768 BPV458767:BPV458768 BZR458767:BZR458768 CJN458767:CJN458768 CTJ458767:CTJ458768 DDF458767:DDF458768 DNB458767:DNB458768 DWX458767:DWX458768 EGT458767:EGT458768 EQP458767:EQP458768 FAL458767:FAL458768 FKH458767:FKH458768 FUD458767:FUD458768 GDZ458767:GDZ458768 GNV458767:GNV458768 GXR458767:GXR458768 HHN458767:HHN458768 HRJ458767:HRJ458768 IBF458767:IBF458768 ILB458767:ILB458768 IUX458767:IUX458768 JET458767:JET458768 JOP458767:JOP458768 JYL458767:JYL458768 KIH458767:KIH458768 KSD458767:KSD458768 LBZ458767:LBZ458768 LLV458767:LLV458768 LVR458767:LVR458768 MFN458767:MFN458768 MPJ458767:MPJ458768 MZF458767:MZF458768 NJB458767:NJB458768 NSX458767:NSX458768 OCT458767:OCT458768 OMP458767:OMP458768 OWL458767:OWL458768 PGH458767:PGH458768 PQD458767:PQD458768 PZZ458767:PZZ458768 QJV458767:QJV458768 QTR458767:QTR458768 RDN458767:RDN458768 RNJ458767:RNJ458768 RXF458767:RXF458768 SHB458767:SHB458768 SQX458767:SQX458768 TAT458767:TAT458768 TKP458767:TKP458768 TUL458767:TUL458768 UEH458767:UEH458768 UOD458767:UOD458768 UXZ458767:UXZ458768 VHV458767:VHV458768 VRR458767:VRR458768 WBN458767:WBN458768 WLJ458767:WLJ458768 WVF458767:WVF458768 IT524303:IT524304 SP524303:SP524304 ACL524303:ACL524304 AMH524303:AMH524304 AWD524303:AWD524304 BFZ524303:BFZ524304 BPV524303:BPV524304 BZR524303:BZR524304 CJN524303:CJN524304 CTJ524303:CTJ524304 DDF524303:DDF524304 DNB524303:DNB524304 DWX524303:DWX524304 EGT524303:EGT524304 EQP524303:EQP524304 FAL524303:FAL524304 FKH524303:FKH524304 FUD524303:FUD524304 GDZ524303:GDZ524304 GNV524303:GNV524304 GXR524303:GXR524304 HHN524303:HHN524304 HRJ524303:HRJ524304 IBF524303:IBF524304 ILB524303:ILB524304 IUX524303:IUX524304 JET524303:JET524304 JOP524303:JOP524304 JYL524303:JYL524304 KIH524303:KIH524304 KSD524303:KSD524304 LBZ524303:LBZ524304 LLV524303:LLV524304 LVR524303:LVR524304 MFN524303:MFN524304 MPJ524303:MPJ524304 MZF524303:MZF524304 NJB524303:NJB524304 NSX524303:NSX524304 OCT524303:OCT524304 OMP524303:OMP524304 OWL524303:OWL524304 PGH524303:PGH524304 PQD524303:PQD524304 PZZ524303:PZZ524304 QJV524303:QJV524304 QTR524303:QTR524304 RDN524303:RDN524304 RNJ524303:RNJ524304 RXF524303:RXF524304 SHB524303:SHB524304 SQX524303:SQX524304 TAT524303:TAT524304 TKP524303:TKP524304 TUL524303:TUL524304 UEH524303:UEH524304 UOD524303:UOD524304 UXZ524303:UXZ524304 VHV524303:VHV524304 VRR524303:VRR524304 WBN524303:WBN524304 WLJ524303:WLJ524304 WVF524303:WVF524304 IT589839:IT589840 SP589839:SP589840 ACL589839:ACL589840 AMH589839:AMH589840 AWD589839:AWD589840 BFZ589839:BFZ589840 BPV589839:BPV589840 BZR589839:BZR589840 CJN589839:CJN589840 CTJ589839:CTJ589840 DDF589839:DDF589840 DNB589839:DNB589840 DWX589839:DWX589840 EGT589839:EGT589840 EQP589839:EQP589840 FAL589839:FAL589840 FKH589839:FKH589840 FUD589839:FUD589840 GDZ589839:GDZ589840 GNV589839:GNV589840 GXR589839:GXR589840 HHN589839:HHN589840 HRJ589839:HRJ589840 IBF589839:IBF589840 ILB589839:ILB589840 IUX589839:IUX589840 JET589839:JET589840 JOP589839:JOP589840 JYL589839:JYL589840 KIH589839:KIH589840 KSD589839:KSD589840 LBZ589839:LBZ589840 LLV589839:LLV589840 LVR589839:LVR589840 MFN589839:MFN589840 MPJ589839:MPJ589840 MZF589839:MZF589840 NJB589839:NJB589840 NSX589839:NSX589840 OCT589839:OCT589840 OMP589839:OMP589840 OWL589839:OWL589840 PGH589839:PGH589840 PQD589839:PQD589840 PZZ589839:PZZ589840 QJV589839:QJV589840 QTR589839:QTR589840 RDN589839:RDN589840 RNJ589839:RNJ589840 RXF589839:RXF589840 SHB589839:SHB589840 SQX589839:SQX589840 TAT589839:TAT589840 TKP589839:TKP589840 TUL589839:TUL589840 UEH589839:UEH589840 UOD589839:UOD589840 UXZ589839:UXZ589840 VHV589839:VHV589840 VRR589839:VRR589840 WBN589839:WBN589840 WLJ589839:WLJ589840 WVF589839:WVF589840 IT655375:IT655376 SP655375:SP655376 ACL655375:ACL655376 AMH655375:AMH655376 AWD655375:AWD655376 BFZ655375:BFZ655376 BPV655375:BPV655376 BZR655375:BZR655376 CJN655375:CJN655376 CTJ655375:CTJ655376 DDF655375:DDF655376 DNB655375:DNB655376 DWX655375:DWX655376 EGT655375:EGT655376 EQP655375:EQP655376 FAL655375:FAL655376 FKH655375:FKH655376 FUD655375:FUD655376 GDZ655375:GDZ655376 GNV655375:GNV655376 GXR655375:GXR655376 HHN655375:HHN655376 HRJ655375:HRJ655376 IBF655375:IBF655376 ILB655375:ILB655376 IUX655375:IUX655376 JET655375:JET655376 JOP655375:JOP655376 JYL655375:JYL655376 KIH655375:KIH655376 KSD655375:KSD655376 LBZ655375:LBZ655376 LLV655375:LLV655376 LVR655375:LVR655376 MFN655375:MFN655376 MPJ655375:MPJ655376 MZF655375:MZF655376 NJB655375:NJB655376 NSX655375:NSX655376 OCT655375:OCT655376 OMP655375:OMP655376 OWL655375:OWL655376 PGH655375:PGH655376 PQD655375:PQD655376 PZZ655375:PZZ655376 QJV655375:QJV655376 QTR655375:QTR655376 RDN655375:RDN655376 RNJ655375:RNJ655376 RXF655375:RXF655376 SHB655375:SHB655376 SQX655375:SQX655376 TAT655375:TAT655376 TKP655375:TKP655376 TUL655375:TUL655376 UEH655375:UEH655376 UOD655375:UOD655376 UXZ655375:UXZ655376 VHV655375:VHV655376 VRR655375:VRR655376 WBN655375:WBN655376 WLJ655375:WLJ655376 WVF655375:WVF655376 IT720911:IT720912 SP720911:SP720912 ACL720911:ACL720912 AMH720911:AMH720912 AWD720911:AWD720912 BFZ720911:BFZ720912 BPV720911:BPV720912 BZR720911:BZR720912 CJN720911:CJN720912 CTJ720911:CTJ720912 DDF720911:DDF720912 DNB720911:DNB720912 DWX720911:DWX720912 EGT720911:EGT720912 EQP720911:EQP720912 FAL720911:FAL720912 FKH720911:FKH720912 FUD720911:FUD720912 GDZ720911:GDZ720912 GNV720911:GNV720912 GXR720911:GXR720912 HHN720911:HHN720912 HRJ720911:HRJ720912 IBF720911:IBF720912 ILB720911:ILB720912 IUX720911:IUX720912 JET720911:JET720912 JOP720911:JOP720912 JYL720911:JYL720912 KIH720911:KIH720912 KSD720911:KSD720912 LBZ720911:LBZ720912 LLV720911:LLV720912 LVR720911:LVR720912 MFN720911:MFN720912 MPJ720911:MPJ720912 MZF720911:MZF720912 NJB720911:NJB720912 NSX720911:NSX720912 OCT720911:OCT720912 OMP720911:OMP720912 OWL720911:OWL720912 PGH720911:PGH720912 PQD720911:PQD720912 PZZ720911:PZZ720912 QJV720911:QJV720912 QTR720911:QTR720912 RDN720911:RDN720912 RNJ720911:RNJ720912 RXF720911:RXF720912 SHB720911:SHB720912 SQX720911:SQX720912 TAT720911:TAT720912 TKP720911:TKP720912 TUL720911:TUL720912 UEH720911:UEH720912 UOD720911:UOD720912 UXZ720911:UXZ720912 VHV720911:VHV720912 VRR720911:VRR720912 WBN720911:WBN720912 WLJ720911:WLJ720912 WVF720911:WVF720912 IT786447:IT786448 SP786447:SP786448 ACL786447:ACL786448 AMH786447:AMH786448 AWD786447:AWD786448 BFZ786447:BFZ786448 BPV786447:BPV786448 BZR786447:BZR786448 CJN786447:CJN786448 CTJ786447:CTJ786448 DDF786447:DDF786448 DNB786447:DNB786448 DWX786447:DWX786448 EGT786447:EGT786448 EQP786447:EQP786448 FAL786447:FAL786448 FKH786447:FKH786448 FUD786447:FUD786448 GDZ786447:GDZ786448 GNV786447:GNV786448 GXR786447:GXR786448 HHN786447:HHN786448 HRJ786447:HRJ786448 IBF786447:IBF786448 ILB786447:ILB786448 IUX786447:IUX786448 JET786447:JET786448 JOP786447:JOP786448 JYL786447:JYL786448 KIH786447:KIH786448 KSD786447:KSD786448 LBZ786447:LBZ786448 LLV786447:LLV786448 LVR786447:LVR786448 MFN786447:MFN786448 MPJ786447:MPJ786448 MZF786447:MZF786448 NJB786447:NJB786448 NSX786447:NSX786448 OCT786447:OCT786448 OMP786447:OMP786448 OWL786447:OWL786448 PGH786447:PGH786448 PQD786447:PQD786448 PZZ786447:PZZ786448 QJV786447:QJV786448 QTR786447:QTR786448 RDN786447:RDN786448 RNJ786447:RNJ786448 RXF786447:RXF786448 SHB786447:SHB786448 SQX786447:SQX786448 TAT786447:TAT786448 TKP786447:TKP786448 TUL786447:TUL786448 UEH786447:UEH786448 UOD786447:UOD786448 UXZ786447:UXZ786448 VHV786447:VHV786448 VRR786447:VRR786448 WBN786447:WBN786448 WLJ786447:WLJ786448 WVF786447:WVF786448 IT851983:IT851984 SP851983:SP851984 ACL851983:ACL851984 AMH851983:AMH851984 AWD851983:AWD851984 BFZ851983:BFZ851984 BPV851983:BPV851984 BZR851983:BZR851984 CJN851983:CJN851984 CTJ851983:CTJ851984 DDF851983:DDF851984 DNB851983:DNB851984 DWX851983:DWX851984 EGT851983:EGT851984 EQP851983:EQP851984 FAL851983:FAL851984 FKH851983:FKH851984 FUD851983:FUD851984 GDZ851983:GDZ851984 GNV851983:GNV851984 GXR851983:GXR851984 HHN851983:HHN851984 HRJ851983:HRJ851984 IBF851983:IBF851984 ILB851983:ILB851984 IUX851983:IUX851984 JET851983:JET851984 JOP851983:JOP851984 JYL851983:JYL851984 KIH851983:KIH851984 KSD851983:KSD851984 LBZ851983:LBZ851984 LLV851983:LLV851984 LVR851983:LVR851984 MFN851983:MFN851984 MPJ851983:MPJ851984 MZF851983:MZF851984 NJB851983:NJB851984 NSX851983:NSX851984 OCT851983:OCT851984 OMP851983:OMP851984 OWL851983:OWL851984 PGH851983:PGH851984 PQD851983:PQD851984 PZZ851983:PZZ851984 QJV851983:QJV851984 QTR851983:QTR851984 RDN851983:RDN851984 RNJ851983:RNJ851984 RXF851983:RXF851984 SHB851983:SHB851984 SQX851983:SQX851984 TAT851983:TAT851984 TKP851983:TKP851984 TUL851983:TUL851984 UEH851983:UEH851984 UOD851983:UOD851984 UXZ851983:UXZ851984 VHV851983:VHV851984 VRR851983:VRR851984 WBN851983:WBN851984 WLJ851983:WLJ851984 WVF851983:WVF851984 IT917519:IT917520 SP917519:SP917520 ACL917519:ACL917520 AMH917519:AMH917520 AWD917519:AWD917520 BFZ917519:BFZ917520 BPV917519:BPV917520 BZR917519:BZR917520 CJN917519:CJN917520 CTJ917519:CTJ917520 DDF917519:DDF917520 DNB917519:DNB917520 DWX917519:DWX917520 EGT917519:EGT917520 EQP917519:EQP917520 FAL917519:FAL917520 FKH917519:FKH917520 FUD917519:FUD917520 GDZ917519:GDZ917520 GNV917519:GNV917520 GXR917519:GXR917520 HHN917519:HHN917520 HRJ917519:HRJ917520 IBF917519:IBF917520 ILB917519:ILB917520 IUX917519:IUX917520 JET917519:JET917520 JOP917519:JOP917520 JYL917519:JYL917520 KIH917519:KIH917520 KSD917519:KSD917520 LBZ917519:LBZ917520 LLV917519:LLV917520 LVR917519:LVR917520 MFN917519:MFN917520 MPJ917519:MPJ917520 MZF917519:MZF917520 NJB917519:NJB917520 NSX917519:NSX917520 OCT917519:OCT917520 OMP917519:OMP917520 OWL917519:OWL917520 PGH917519:PGH917520 PQD917519:PQD917520 PZZ917519:PZZ917520 QJV917519:QJV917520 QTR917519:QTR917520 RDN917519:RDN917520 RNJ917519:RNJ917520 RXF917519:RXF917520 SHB917519:SHB917520 SQX917519:SQX917520 TAT917519:TAT917520 TKP917519:TKP917520 TUL917519:TUL917520 UEH917519:UEH917520 UOD917519:UOD917520 UXZ917519:UXZ917520 VHV917519:VHV917520 VRR917519:VRR917520 WBN917519:WBN917520 WLJ917519:WLJ917520 WVF917519:WVF917520 IT983055:IT983056 SP983055:SP983056 ACL983055:ACL983056 AMH983055:AMH983056 AWD983055:AWD983056 BFZ983055:BFZ983056 BPV983055:BPV983056 BZR983055:BZR983056 CJN983055:CJN983056 CTJ983055:CTJ983056 DDF983055:DDF983056 DNB983055:DNB983056 DWX983055:DWX983056 EGT983055:EGT983056 EQP983055:EQP983056 FAL983055:FAL983056 FKH983055:FKH983056 FUD983055:FUD983056 GDZ983055:GDZ983056 GNV983055:GNV983056 GXR983055:GXR983056 HHN983055:HHN983056 HRJ983055:HRJ983056 IBF983055:IBF983056 ILB983055:ILB983056 IUX983055:IUX983056 JET983055:JET983056 JOP983055:JOP983056 JYL983055:JYL983056 KIH983055:KIH983056 KSD983055:KSD983056 LBZ983055:LBZ983056 LLV983055:LLV983056 LVR983055:LVR983056 MFN983055:MFN983056 MPJ983055:MPJ983056 MZF983055:MZF983056 NJB983055:NJB983056 NSX983055:NSX983056 OCT983055:OCT983056 OMP983055:OMP983056 OWL983055:OWL983056 PGH983055:PGH983056 PQD983055:PQD983056 PZZ983055:PZZ983056 QJV983055:QJV983056 QTR983055:QTR983056 RDN983055:RDN983056 RNJ983055:RNJ983056 RXF983055:RXF983056 SHB983055:SHB983056 SQX983055:SQX983056 TAT983055:TAT983056 TKP983055:TKP983056 TUL983055:TUL983056 UEH983055:UEH983056 UOD983055:UOD983056 UXZ983055:UXZ983056 VHV983055:VHV983056 VRR983055:VRR983056 WBN983055:WBN983056 WLJ983055:WLJ983056 WVF983055:WVF983056 IO65533 SK65533 ACG65533 AMC65533 AVY65533 BFU65533 BPQ65533 BZM65533 CJI65533 CTE65533 DDA65533 DMW65533 DWS65533 EGO65533 EQK65533 FAG65533 FKC65533 FTY65533 GDU65533 GNQ65533 GXM65533 HHI65533 HRE65533 IBA65533 IKW65533 IUS65533 JEO65533 JOK65533 JYG65533 KIC65533 KRY65533 LBU65533 LLQ65533 LVM65533 MFI65533 MPE65533 MZA65533 NIW65533 NSS65533 OCO65533 OMK65533 OWG65533 PGC65533 PPY65533 PZU65533 QJQ65533 QTM65533 RDI65533 RNE65533 RXA65533 SGW65533 SQS65533 TAO65533 TKK65533 TUG65533 UEC65533 UNY65533 UXU65533 VHQ65533 VRM65533 WBI65533 WLE65533 WVA65533 IO131069 SK131069 ACG131069 AMC131069 AVY131069 BFU131069 BPQ131069 BZM131069 CJI131069 CTE131069 DDA131069 DMW131069 DWS131069 EGO131069 EQK131069 FAG131069 FKC131069 FTY131069 GDU131069 GNQ131069 GXM131069 HHI131069 HRE131069 IBA131069 IKW131069 IUS131069 JEO131069 JOK131069 JYG131069 KIC131069 KRY131069 LBU131069 LLQ131069 LVM131069 MFI131069 MPE131069 MZA131069 NIW131069 NSS131069 OCO131069 OMK131069 OWG131069 PGC131069 PPY131069 PZU131069 QJQ131069 QTM131069 RDI131069 RNE131069 RXA131069 SGW131069 SQS131069 TAO131069 TKK131069 TUG131069 UEC131069 UNY131069 UXU131069 VHQ131069 VRM131069 WBI131069 WLE131069 WVA131069 IO196605 SK196605 ACG196605 AMC196605 AVY196605 BFU196605 BPQ196605 BZM196605 CJI196605 CTE196605 DDA196605 DMW196605 DWS196605 EGO196605 EQK196605 FAG196605 FKC196605 FTY196605 GDU196605 GNQ196605 GXM196605 HHI196605 HRE196605 IBA196605 IKW196605 IUS196605 JEO196605 JOK196605 JYG196605 KIC196605 KRY196605 LBU196605 LLQ196605 LVM196605 MFI196605 MPE196605 MZA196605 NIW196605 NSS196605 OCO196605 OMK196605 OWG196605 PGC196605 PPY196605 PZU196605 QJQ196605 QTM196605 RDI196605 RNE196605 RXA196605 SGW196605 SQS196605 TAO196605 TKK196605 TUG196605 UEC196605 UNY196605 UXU196605 VHQ196605 VRM196605 WBI196605 WLE196605 WVA196605 IO262141 SK262141 ACG262141 AMC262141 AVY262141 BFU262141 BPQ262141 BZM262141 CJI262141 CTE262141 DDA262141 DMW262141 DWS262141 EGO262141 EQK262141 FAG262141 FKC262141 FTY262141 GDU262141 GNQ262141 GXM262141 HHI262141 HRE262141 IBA262141 IKW262141 IUS262141 JEO262141 JOK262141 JYG262141 KIC262141 KRY262141 LBU262141 LLQ262141 LVM262141 MFI262141 MPE262141 MZA262141 NIW262141 NSS262141 OCO262141 OMK262141 OWG262141 PGC262141 PPY262141 PZU262141 QJQ262141 QTM262141 RDI262141 RNE262141 RXA262141 SGW262141 SQS262141 TAO262141 TKK262141 TUG262141 UEC262141 UNY262141 UXU262141 VHQ262141 VRM262141 WBI262141 WLE262141 WVA262141 IO327677 SK327677 ACG327677 AMC327677 AVY327677 BFU327677 BPQ327677 BZM327677 CJI327677 CTE327677 DDA327677 DMW327677 DWS327677 EGO327677 EQK327677 FAG327677 FKC327677 FTY327677 GDU327677 GNQ327677 GXM327677 HHI327677 HRE327677 IBA327677 IKW327677 IUS327677 JEO327677 JOK327677 JYG327677 KIC327677 KRY327677 LBU327677 LLQ327677 LVM327677 MFI327677 MPE327677 MZA327677 NIW327677 NSS327677 OCO327677 OMK327677 OWG327677 PGC327677 PPY327677 PZU327677 QJQ327677 QTM327677 RDI327677 RNE327677 RXA327677 SGW327677 SQS327677 TAO327677 TKK327677 TUG327677 UEC327677 UNY327677 UXU327677 VHQ327677 VRM327677 WBI327677 WLE327677 WVA327677 IO393213 SK393213 ACG393213 AMC393213 AVY393213 BFU393213 BPQ393213 BZM393213 CJI393213 CTE393213 DDA393213 DMW393213 DWS393213 EGO393213 EQK393213 FAG393213 FKC393213 FTY393213 GDU393213 GNQ393213 GXM393213 HHI393213 HRE393213 IBA393213 IKW393213 IUS393213 JEO393213 JOK393213 JYG393213 KIC393213 KRY393213 LBU393213 LLQ393213 LVM393213 MFI393213 MPE393213 MZA393213 NIW393213 NSS393213 OCO393213 OMK393213 OWG393213 PGC393213 PPY393213 PZU393213 QJQ393213 QTM393213 RDI393213 RNE393213 RXA393213 SGW393213 SQS393213 TAO393213 TKK393213 TUG393213 UEC393213 UNY393213 UXU393213 VHQ393213 VRM393213 WBI393213 WLE393213 WVA393213 IO458749 SK458749 ACG458749 AMC458749 AVY458749 BFU458749 BPQ458749 BZM458749 CJI458749 CTE458749 DDA458749 DMW458749 DWS458749 EGO458749 EQK458749 FAG458749 FKC458749 FTY458749 GDU458749 GNQ458749 GXM458749 HHI458749 HRE458749 IBA458749 IKW458749 IUS458749 JEO458749 JOK458749 JYG458749 KIC458749 KRY458749 LBU458749 LLQ458749 LVM458749 MFI458749 MPE458749 MZA458749 NIW458749 NSS458749 OCO458749 OMK458749 OWG458749 PGC458749 PPY458749 PZU458749 QJQ458749 QTM458749 RDI458749 RNE458749 RXA458749 SGW458749 SQS458749 TAO458749 TKK458749 TUG458749 UEC458749 UNY458749 UXU458749 VHQ458749 VRM458749 WBI458749 WLE458749 WVA458749 IO524285 SK524285 ACG524285 AMC524285 AVY524285 BFU524285 BPQ524285 BZM524285 CJI524285 CTE524285 DDA524285 DMW524285 DWS524285 EGO524285 EQK524285 FAG524285 FKC524285 FTY524285 GDU524285 GNQ524285 GXM524285 HHI524285 HRE524285 IBA524285 IKW524285 IUS524285 JEO524285 JOK524285 JYG524285 KIC524285 KRY524285 LBU524285 LLQ524285 LVM524285 MFI524285 MPE524285 MZA524285 NIW524285 NSS524285 OCO524285 OMK524285 OWG524285 PGC524285 PPY524285 PZU524285 QJQ524285 QTM524285 RDI524285 RNE524285 RXA524285 SGW524285 SQS524285 TAO524285 TKK524285 TUG524285 UEC524285 UNY524285 UXU524285 VHQ524285 VRM524285 WBI524285 WLE524285 WVA524285 IO589821 SK589821 ACG589821 AMC589821 AVY589821 BFU589821 BPQ589821 BZM589821 CJI589821 CTE589821 DDA589821 DMW589821 DWS589821 EGO589821 EQK589821 FAG589821 FKC589821 FTY589821 GDU589821 GNQ589821 GXM589821 HHI589821 HRE589821 IBA589821 IKW589821 IUS589821 JEO589821 JOK589821 JYG589821 KIC589821 KRY589821 LBU589821 LLQ589821 LVM589821 MFI589821 MPE589821 MZA589821 NIW589821 NSS589821 OCO589821 OMK589821 OWG589821 PGC589821 PPY589821 PZU589821 QJQ589821 QTM589821 RDI589821 RNE589821 RXA589821 SGW589821 SQS589821 TAO589821 TKK589821 TUG589821 UEC589821 UNY589821 UXU589821 VHQ589821 VRM589821 WBI589821 WLE589821 WVA589821 IO655357 SK655357 ACG655357 AMC655357 AVY655357 BFU655357 BPQ655357 BZM655357 CJI655357 CTE655357 DDA655357 DMW655357 DWS655357 EGO655357 EQK655357 FAG655357 FKC655357 FTY655357 GDU655357 GNQ655357 GXM655357 HHI655357 HRE655357 IBA655357 IKW655357 IUS655357 JEO655357 JOK655357 JYG655357 KIC655357 KRY655357 LBU655357 LLQ655357 LVM655357 MFI655357 MPE655357 MZA655357 NIW655357 NSS655357 OCO655357 OMK655357 OWG655357 PGC655357 PPY655357 PZU655357 QJQ655357 QTM655357 RDI655357 RNE655357 RXA655357 SGW655357 SQS655357 TAO655357 TKK655357 TUG655357 UEC655357 UNY655357 UXU655357 VHQ655357 VRM655357 WBI655357 WLE655357 WVA655357 IO720893 SK720893 ACG720893 AMC720893 AVY720893 BFU720893 BPQ720893 BZM720893 CJI720893 CTE720893 DDA720893 DMW720893 DWS720893 EGO720893 EQK720893 FAG720893 FKC720893 FTY720893 GDU720893 GNQ720893 GXM720893 HHI720893 HRE720893 IBA720893 IKW720893 IUS720893 JEO720893 JOK720893 JYG720893 KIC720893 KRY720893 LBU720893 LLQ720893 LVM720893 MFI720893 MPE720893 MZA720893 NIW720893 NSS720893 OCO720893 OMK720893 OWG720893 PGC720893 PPY720893 PZU720893 QJQ720893 QTM720893 RDI720893 RNE720893 RXA720893 SGW720893 SQS720893 TAO720893 TKK720893 TUG720893 UEC720893 UNY720893 UXU720893 VHQ720893 VRM720893 WBI720893 WLE720893 WVA720893 IO786429 SK786429 ACG786429 AMC786429 AVY786429 BFU786429 BPQ786429 BZM786429 CJI786429 CTE786429 DDA786429 DMW786429 DWS786429 EGO786429 EQK786429 FAG786429 FKC786429 FTY786429 GDU786429 GNQ786429 GXM786429 HHI786429 HRE786429 IBA786429 IKW786429 IUS786429 JEO786429 JOK786429 JYG786429 KIC786429 KRY786429 LBU786429 LLQ786429 LVM786429 MFI786429 MPE786429 MZA786429 NIW786429 NSS786429 OCO786429 OMK786429 OWG786429 PGC786429 PPY786429 PZU786429 QJQ786429 QTM786429 RDI786429 RNE786429 RXA786429 SGW786429 SQS786429 TAO786429 TKK786429 TUG786429 UEC786429 UNY786429 UXU786429 VHQ786429 VRM786429 WBI786429 WLE786429 WVA786429 IO851965 SK851965 ACG851965 AMC851965 AVY851965 BFU851965 BPQ851965 BZM851965 CJI851965 CTE851965 DDA851965 DMW851965 DWS851965 EGO851965 EQK851965 FAG851965 FKC851965 FTY851965 GDU851965 GNQ851965 GXM851965 HHI851965 HRE851965 IBA851965 IKW851965 IUS851965 JEO851965 JOK851965 JYG851965 KIC851965 KRY851965 LBU851965 LLQ851965 LVM851965 MFI851965 MPE851965 MZA851965 NIW851965 NSS851965 OCO851965 OMK851965 OWG851965 PGC851965 PPY851965 PZU851965 QJQ851965 QTM851965 RDI851965 RNE851965 RXA851965 SGW851965 SQS851965 TAO851965 TKK851965 TUG851965 UEC851965 UNY851965 UXU851965 VHQ851965 VRM851965 WBI851965 WLE851965 WVA851965 IO917501 SK917501 ACG917501 AMC917501 AVY917501 BFU917501 BPQ917501 BZM917501 CJI917501 CTE917501 DDA917501 DMW917501 DWS917501 EGO917501 EQK917501 FAG917501 FKC917501 FTY917501 GDU917501 GNQ917501 GXM917501 HHI917501 HRE917501 IBA917501 IKW917501 IUS917501 JEO917501 JOK917501 JYG917501 KIC917501 KRY917501 LBU917501 LLQ917501 LVM917501 MFI917501 MPE917501 MZA917501 NIW917501 NSS917501 OCO917501 OMK917501 OWG917501 PGC917501 PPY917501 PZU917501 QJQ917501 QTM917501 RDI917501 RNE917501 RXA917501 SGW917501 SQS917501 TAO917501 TKK917501 TUG917501 UEC917501 UNY917501 UXU917501 VHQ917501 VRM917501 WBI917501 WLE917501 WVA917501 IO983037 SK983037 ACG983037 AMC983037 AVY983037 BFU983037 BPQ983037 BZM983037 CJI983037 CTE983037 DDA983037 DMW983037 DWS983037 EGO983037 EQK983037 FAG983037 FKC983037 FTY983037 GDU983037 GNQ983037 GXM983037 HHI983037 HRE983037 IBA983037 IKW983037 IUS983037 JEO983037 JOK983037 JYG983037 KIC983037 KRY983037 LBU983037 LLQ983037 LVM983037 MFI983037 MPE983037 MZA983037 NIW983037 NSS983037 OCO983037 OMK983037 OWG983037 PGC983037 PPY983037 PZU983037 QJQ983037 QTM983037 RDI983037 RNE983037 RXA983037 SGW983037 SQS983037 TAO983037 TKK983037 TUG983037 UEC983037 UNY983037 UXU983037 VHQ983037 VRM983037 WBI983037 WLE983037 WVA983037 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IO65527 SK65527 ACG65527 AMC65527 AVY65527 BFU65527 BPQ65527 BZM65527 CJI65527 CTE65527 DDA65527 DMW65527 DWS65527 EGO65527 EQK65527 FAG65527 FKC65527 FTY65527 GDU65527 GNQ65527 GXM65527 HHI65527 HRE65527 IBA65527 IKW65527 IUS65527 JEO65527 JOK65527 JYG65527 KIC65527 KRY65527 LBU65527 LLQ65527 LVM65527 MFI65527 MPE65527 MZA65527 NIW65527 NSS65527 OCO65527 OMK65527 OWG65527 PGC65527 PPY65527 PZU65527 QJQ65527 QTM65527 RDI65527 RNE65527 RXA65527 SGW65527 SQS65527 TAO65527 TKK65527 TUG65527 UEC65527 UNY65527 UXU65527 VHQ65527 VRM65527 WBI65527 WLE65527 WVA65527 IO131063 SK131063 ACG131063 AMC131063 AVY131063 BFU131063 BPQ131063 BZM131063 CJI131063 CTE131063 DDA131063 DMW131063 DWS131063 EGO131063 EQK131063 FAG131063 FKC131063 FTY131063 GDU131063 GNQ131063 GXM131063 HHI131063 HRE131063 IBA131063 IKW131063 IUS131063 JEO131063 JOK131063 JYG131063 KIC131063 KRY131063 LBU131063 LLQ131063 LVM131063 MFI131063 MPE131063 MZA131063 NIW131063 NSS131063 OCO131063 OMK131063 OWG131063 PGC131063 PPY131063 PZU131063 QJQ131063 QTM131063 RDI131063 RNE131063 RXA131063 SGW131063 SQS131063 TAO131063 TKK131063 TUG131063 UEC131063 UNY131063 UXU131063 VHQ131063 VRM131063 WBI131063 WLE131063 WVA131063 IO196599 SK196599 ACG196599 AMC196599 AVY196599 BFU196599 BPQ196599 BZM196599 CJI196599 CTE196599 DDA196599 DMW196599 DWS196599 EGO196599 EQK196599 FAG196599 FKC196599 FTY196599 GDU196599 GNQ196599 GXM196599 HHI196599 HRE196599 IBA196599 IKW196599 IUS196599 JEO196599 JOK196599 JYG196599 KIC196599 KRY196599 LBU196599 LLQ196599 LVM196599 MFI196599 MPE196599 MZA196599 NIW196599 NSS196599 OCO196599 OMK196599 OWG196599 PGC196599 PPY196599 PZU196599 QJQ196599 QTM196599 RDI196599 RNE196599 RXA196599 SGW196599 SQS196599 TAO196599 TKK196599 TUG196599 UEC196599 UNY196599 UXU196599 VHQ196599 VRM196599 WBI196599 WLE196599 WVA196599 IO262135 SK262135 ACG262135 AMC262135 AVY262135 BFU262135 BPQ262135 BZM262135 CJI262135 CTE262135 DDA262135 DMW262135 DWS262135 EGO262135 EQK262135 FAG262135 FKC262135 FTY262135 GDU262135 GNQ262135 GXM262135 HHI262135 HRE262135 IBA262135 IKW262135 IUS262135 JEO262135 JOK262135 JYG262135 KIC262135 KRY262135 LBU262135 LLQ262135 LVM262135 MFI262135 MPE262135 MZA262135 NIW262135 NSS262135 OCO262135 OMK262135 OWG262135 PGC262135 PPY262135 PZU262135 QJQ262135 QTM262135 RDI262135 RNE262135 RXA262135 SGW262135 SQS262135 TAO262135 TKK262135 TUG262135 UEC262135 UNY262135 UXU262135 VHQ262135 VRM262135 WBI262135 WLE262135 WVA262135 IO327671 SK327671 ACG327671 AMC327671 AVY327671 BFU327671 BPQ327671 BZM327671 CJI327671 CTE327671 DDA327671 DMW327671 DWS327671 EGO327671 EQK327671 FAG327671 FKC327671 FTY327671 GDU327671 GNQ327671 GXM327671 HHI327671 HRE327671 IBA327671 IKW327671 IUS327671 JEO327671 JOK327671 JYG327671 KIC327671 KRY327671 LBU327671 LLQ327671 LVM327671 MFI327671 MPE327671 MZA327671 NIW327671 NSS327671 OCO327671 OMK327671 OWG327671 PGC327671 PPY327671 PZU327671 QJQ327671 QTM327671 RDI327671 RNE327671 RXA327671 SGW327671 SQS327671 TAO327671 TKK327671 TUG327671 UEC327671 UNY327671 UXU327671 VHQ327671 VRM327671 WBI327671 WLE327671 WVA327671 IO393207 SK393207 ACG393207 AMC393207 AVY393207 BFU393207 BPQ393207 BZM393207 CJI393207 CTE393207 DDA393207 DMW393207 DWS393207 EGO393207 EQK393207 FAG393207 FKC393207 FTY393207 GDU393207 GNQ393207 GXM393207 HHI393207 HRE393207 IBA393207 IKW393207 IUS393207 JEO393207 JOK393207 JYG393207 KIC393207 KRY393207 LBU393207 LLQ393207 LVM393207 MFI393207 MPE393207 MZA393207 NIW393207 NSS393207 OCO393207 OMK393207 OWG393207 PGC393207 PPY393207 PZU393207 QJQ393207 QTM393207 RDI393207 RNE393207 RXA393207 SGW393207 SQS393207 TAO393207 TKK393207 TUG393207 UEC393207 UNY393207 UXU393207 VHQ393207 VRM393207 WBI393207 WLE393207 WVA393207 IO458743 SK458743 ACG458743 AMC458743 AVY458743 BFU458743 BPQ458743 BZM458743 CJI458743 CTE458743 DDA458743 DMW458743 DWS458743 EGO458743 EQK458743 FAG458743 FKC458743 FTY458743 GDU458743 GNQ458743 GXM458743 HHI458743 HRE458743 IBA458743 IKW458743 IUS458743 JEO458743 JOK458743 JYG458743 KIC458743 KRY458743 LBU458743 LLQ458743 LVM458743 MFI458743 MPE458743 MZA458743 NIW458743 NSS458743 OCO458743 OMK458743 OWG458743 PGC458743 PPY458743 PZU458743 QJQ458743 QTM458743 RDI458743 RNE458743 RXA458743 SGW458743 SQS458743 TAO458743 TKK458743 TUG458743 UEC458743 UNY458743 UXU458743 VHQ458743 VRM458743 WBI458743 WLE458743 WVA458743 IO524279 SK524279 ACG524279 AMC524279 AVY524279 BFU524279 BPQ524279 BZM524279 CJI524279 CTE524279 DDA524279 DMW524279 DWS524279 EGO524279 EQK524279 FAG524279 FKC524279 FTY524279 GDU524279 GNQ524279 GXM524279 HHI524279 HRE524279 IBA524279 IKW524279 IUS524279 JEO524279 JOK524279 JYG524279 KIC524279 KRY524279 LBU524279 LLQ524279 LVM524279 MFI524279 MPE524279 MZA524279 NIW524279 NSS524279 OCO524279 OMK524279 OWG524279 PGC524279 PPY524279 PZU524279 QJQ524279 QTM524279 RDI524279 RNE524279 RXA524279 SGW524279 SQS524279 TAO524279 TKK524279 TUG524279 UEC524279 UNY524279 UXU524279 VHQ524279 VRM524279 WBI524279 WLE524279 WVA524279 IO589815 SK589815 ACG589815 AMC589815 AVY589815 BFU589815 BPQ589815 BZM589815 CJI589815 CTE589815 DDA589815 DMW589815 DWS589815 EGO589815 EQK589815 FAG589815 FKC589815 FTY589815 GDU589815 GNQ589815 GXM589815 HHI589815 HRE589815 IBA589815 IKW589815 IUS589815 JEO589815 JOK589815 JYG589815 KIC589815 KRY589815 LBU589815 LLQ589815 LVM589815 MFI589815 MPE589815 MZA589815 NIW589815 NSS589815 OCO589815 OMK589815 OWG589815 PGC589815 PPY589815 PZU589815 QJQ589815 QTM589815 RDI589815 RNE589815 RXA589815 SGW589815 SQS589815 TAO589815 TKK589815 TUG589815 UEC589815 UNY589815 UXU589815 VHQ589815 VRM589815 WBI589815 WLE589815 WVA589815 IO655351 SK655351 ACG655351 AMC655351 AVY655351 BFU655351 BPQ655351 BZM655351 CJI655351 CTE655351 DDA655351 DMW655351 DWS655351 EGO655351 EQK655351 FAG655351 FKC655351 FTY655351 GDU655351 GNQ655351 GXM655351 HHI655351 HRE655351 IBA655351 IKW655351 IUS655351 JEO655351 JOK655351 JYG655351 KIC655351 KRY655351 LBU655351 LLQ655351 LVM655351 MFI655351 MPE655351 MZA655351 NIW655351 NSS655351 OCO655351 OMK655351 OWG655351 PGC655351 PPY655351 PZU655351 QJQ655351 QTM655351 RDI655351 RNE655351 RXA655351 SGW655351 SQS655351 TAO655351 TKK655351 TUG655351 UEC655351 UNY655351 UXU655351 VHQ655351 VRM655351 WBI655351 WLE655351 WVA655351 IO720887 SK720887 ACG720887 AMC720887 AVY720887 BFU720887 BPQ720887 BZM720887 CJI720887 CTE720887 DDA720887 DMW720887 DWS720887 EGO720887 EQK720887 FAG720887 FKC720887 FTY720887 GDU720887 GNQ720887 GXM720887 HHI720887 HRE720887 IBA720887 IKW720887 IUS720887 JEO720887 JOK720887 JYG720887 KIC720887 KRY720887 LBU720887 LLQ720887 LVM720887 MFI720887 MPE720887 MZA720887 NIW720887 NSS720887 OCO720887 OMK720887 OWG720887 PGC720887 PPY720887 PZU720887 QJQ720887 QTM720887 RDI720887 RNE720887 RXA720887 SGW720887 SQS720887 TAO720887 TKK720887 TUG720887 UEC720887 UNY720887 UXU720887 VHQ720887 VRM720887 WBI720887 WLE720887 WVA720887 IO786423 SK786423 ACG786423 AMC786423 AVY786423 BFU786423 BPQ786423 BZM786423 CJI786423 CTE786423 DDA786423 DMW786423 DWS786423 EGO786423 EQK786423 FAG786423 FKC786423 FTY786423 GDU786423 GNQ786423 GXM786423 HHI786423 HRE786423 IBA786423 IKW786423 IUS786423 JEO786423 JOK786423 JYG786423 KIC786423 KRY786423 LBU786423 LLQ786423 LVM786423 MFI786423 MPE786423 MZA786423 NIW786423 NSS786423 OCO786423 OMK786423 OWG786423 PGC786423 PPY786423 PZU786423 QJQ786423 QTM786423 RDI786423 RNE786423 RXA786423 SGW786423 SQS786423 TAO786423 TKK786423 TUG786423 UEC786423 UNY786423 UXU786423 VHQ786423 VRM786423 WBI786423 WLE786423 WVA786423 IO851959 SK851959 ACG851959 AMC851959 AVY851959 BFU851959 BPQ851959 BZM851959 CJI851959 CTE851959 DDA851959 DMW851959 DWS851959 EGO851959 EQK851959 FAG851959 FKC851959 FTY851959 GDU851959 GNQ851959 GXM851959 HHI851959 HRE851959 IBA851959 IKW851959 IUS851959 JEO851959 JOK851959 JYG851959 KIC851959 KRY851959 LBU851959 LLQ851959 LVM851959 MFI851959 MPE851959 MZA851959 NIW851959 NSS851959 OCO851959 OMK851959 OWG851959 PGC851959 PPY851959 PZU851959 QJQ851959 QTM851959 RDI851959 RNE851959 RXA851959 SGW851959 SQS851959 TAO851959 TKK851959 TUG851959 UEC851959 UNY851959 UXU851959 VHQ851959 VRM851959 WBI851959 WLE851959 WVA851959 IO917495 SK917495 ACG917495 AMC917495 AVY917495 BFU917495 BPQ917495 BZM917495 CJI917495 CTE917495 DDA917495 DMW917495 DWS917495 EGO917495 EQK917495 FAG917495 FKC917495 FTY917495 GDU917495 GNQ917495 GXM917495 HHI917495 HRE917495 IBA917495 IKW917495 IUS917495 JEO917495 JOK917495 JYG917495 KIC917495 KRY917495 LBU917495 LLQ917495 LVM917495 MFI917495 MPE917495 MZA917495 NIW917495 NSS917495 OCO917495 OMK917495 OWG917495 PGC917495 PPY917495 PZU917495 QJQ917495 QTM917495 RDI917495 RNE917495 RXA917495 SGW917495 SQS917495 TAO917495 TKK917495 TUG917495 UEC917495 UNY917495 UXU917495 VHQ917495 VRM917495 WBI917495 WLE917495 WVA917495 IO983031 SK983031 ACG983031 AMC983031 AVY983031 BFU983031 BPQ983031 BZM983031 CJI983031 CTE983031 DDA983031 DMW983031 DWS983031 EGO983031 EQK983031 FAG983031 FKC983031 FTY983031 GDU983031 GNQ983031 GXM983031 HHI983031 HRE983031 IBA983031 IKW983031 IUS983031 JEO983031 JOK983031 JYG983031 KIC983031 KRY983031 LBU983031 LLQ983031 LVM983031 MFI983031 MPE983031 MZA983031 NIW983031 NSS983031 OCO983031 OMK983031 OWG983031 PGC983031 PPY983031 PZU983031 QJQ983031 QTM983031 RDI983031 RNE983031 RXA983031 SGW983031 SQS983031 TAO983031 TKK983031 TUG983031 UEC983031 UNY983031 UXU983031 VHQ983031 VRM983031 WBI983031 WLE983031 WVA983031 IO65555:IQ65555 SK65555:SM65555 ACG65555:ACI65555 AMC65555:AME65555 AVY65555:AWA65555 BFU65555:BFW65555 BPQ65555:BPS65555 BZM65555:BZO65555 CJI65555:CJK65555 CTE65555:CTG65555 DDA65555:DDC65555 DMW65555:DMY65555 DWS65555:DWU65555 EGO65555:EGQ65555 EQK65555:EQM65555 FAG65555:FAI65555 FKC65555:FKE65555 FTY65555:FUA65555 GDU65555:GDW65555 GNQ65555:GNS65555 GXM65555:GXO65555 HHI65555:HHK65555 HRE65555:HRG65555 IBA65555:IBC65555 IKW65555:IKY65555 IUS65555:IUU65555 JEO65555:JEQ65555 JOK65555:JOM65555 JYG65555:JYI65555 KIC65555:KIE65555 KRY65555:KSA65555 LBU65555:LBW65555 LLQ65555:LLS65555 LVM65555:LVO65555 MFI65555:MFK65555 MPE65555:MPG65555 MZA65555:MZC65555 NIW65555:NIY65555 NSS65555:NSU65555 OCO65555:OCQ65555 OMK65555:OMM65555 OWG65555:OWI65555 PGC65555:PGE65555 PPY65555:PQA65555 PZU65555:PZW65555 QJQ65555:QJS65555 QTM65555:QTO65555 RDI65555:RDK65555 RNE65555:RNG65555 RXA65555:RXC65555 SGW65555:SGY65555 SQS65555:SQU65555 TAO65555:TAQ65555 TKK65555:TKM65555 TUG65555:TUI65555 UEC65555:UEE65555 UNY65555:UOA65555 UXU65555:UXW65555 VHQ65555:VHS65555 VRM65555:VRO65555 WBI65555:WBK65555 WLE65555:WLG65555 WVA65555:WVC65555 IO131091:IQ131091 SK131091:SM131091 ACG131091:ACI131091 AMC131091:AME131091 AVY131091:AWA131091 BFU131091:BFW131091 BPQ131091:BPS131091 BZM131091:BZO131091 CJI131091:CJK131091 CTE131091:CTG131091 DDA131091:DDC131091 DMW131091:DMY131091 DWS131091:DWU131091 EGO131091:EGQ131091 EQK131091:EQM131091 FAG131091:FAI131091 FKC131091:FKE131091 FTY131091:FUA131091 GDU131091:GDW131091 GNQ131091:GNS131091 GXM131091:GXO131091 HHI131091:HHK131091 HRE131091:HRG131091 IBA131091:IBC131091 IKW131091:IKY131091 IUS131091:IUU131091 JEO131091:JEQ131091 JOK131091:JOM131091 JYG131091:JYI131091 KIC131091:KIE131091 KRY131091:KSA131091 LBU131091:LBW131091 LLQ131091:LLS131091 LVM131091:LVO131091 MFI131091:MFK131091 MPE131091:MPG131091 MZA131091:MZC131091 NIW131091:NIY131091 NSS131091:NSU131091 OCO131091:OCQ131091 OMK131091:OMM131091 OWG131091:OWI131091 PGC131091:PGE131091 PPY131091:PQA131091 PZU131091:PZW131091 QJQ131091:QJS131091 QTM131091:QTO131091 RDI131091:RDK131091 RNE131091:RNG131091 RXA131091:RXC131091 SGW131091:SGY131091 SQS131091:SQU131091 TAO131091:TAQ131091 TKK131091:TKM131091 TUG131091:TUI131091 UEC131091:UEE131091 UNY131091:UOA131091 UXU131091:UXW131091 VHQ131091:VHS131091 VRM131091:VRO131091 WBI131091:WBK131091 WLE131091:WLG131091 WVA131091:WVC131091 IO196627:IQ196627 SK196627:SM196627 ACG196627:ACI196627 AMC196627:AME196627 AVY196627:AWA196627 BFU196627:BFW196627 BPQ196627:BPS196627 BZM196627:BZO196627 CJI196627:CJK196627 CTE196627:CTG196627 DDA196627:DDC196627 DMW196627:DMY196627 DWS196627:DWU196627 EGO196627:EGQ196627 EQK196627:EQM196627 FAG196627:FAI196627 FKC196627:FKE196627 FTY196627:FUA196627 GDU196627:GDW196627 GNQ196627:GNS196627 GXM196627:GXO196627 HHI196627:HHK196627 HRE196627:HRG196627 IBA196627:IBC196627 IKW196627:IKY196627 IUS196627:IUU196627 JEO196627:JEQ196627 JOK196627:JOM196627 JYG196627:JYI196627 KIC196627:KIE196627 KRY196627:KSA196627 LBU196627:LBW196627 LLQ196627:LLS196627 LVM196627:LVO196627 MFI196627:MFK196627 MPE196627:MPG196627 MZA196627:MZC196627 NIW196627:NIY196627 NSS196627:NSU196627 OCO196627:OCQ196627 OMK196627:OMM196627 OWG196627:OWI196627 PGC196627:PGE196627 PPY196627:PQA196627 PZU196627:PZW196627 QJQ196627:QJS196627 QTM196627:QTO196627 RDI196627:RDK196627 RNE196627:RNG196627 RXA196627:RXC196627 SGW196627:SGY196627 SQS196627:SQU196627 TAO196627:TAQ196627 TKK196627:TKM196627 TUG196627:TUI196627 UEC196627:UEE196627 UNY196627:UOA196627 UXU196627:UXW196627 VHQ196627:VHS196627 VRM196627:VRO196627 WBI196627:WBK196627 WLE196627:WLG196627 WVA196627:WVC196627 IO262163:IQ262163 SK262163:SM262163 ACG262163:ACI262163 AMC262163:AME262163 AVY262163:AWA262163 BFU262163:BFW262163 BPQ262163:BPS262163 BZM262163:BZO262163 CJI262163:CJK262163 CTE262163:CTG262163 DDA262163:DDC262163 DMW262163:DMY262163 DWS262163:DWU262163 EGO262163:EGQ262163 EQK262163:EQM262163 FAG262163:FAI262163 FKC262163:FKE262163 FTY262163:FUA262163 GDU262163:GDW262163 GNQ262163:GNS262163 GXM262163:GXO262163 HHI262163:HHK262163 HRE262163:HRG262163 IBA262163:IBC262163 IKW262163:IKY262163 IUS262163:IUU262163 JEO262163:JEQ262163 JOK262163:JOM262163 JYG262163:JYI262163 KIC262163:KIE262163 KRY262163:KSA262163 LBU262163:LBW262163 LLQ262163:LLS262163 LVM262163:LVO262163 MFI262163:MFK262163 MPE262163:MPG262163 MZA262163:MZC262163 NIW262163:NIY262163 NSS262163:NSU262163 OCO262163:OCQ262163 OMK262163:OMM262163 OWG262163:OWI262163 PGC262163:PGE262163 PPY262163:PQA262163 PZU262163:PZW262163 QJQ262163:QJS262163 QTM262163:QTO262163 RDI262163:RDK262163 RNE262163:RNG262163 RXA262163:RXC262163 SGW262163:SGY262163 SQS262163:SQU262163 TAO262163:TAQ262163 TKK262163:TKM262163 TUG262163:TUI262163 UEC262163:UEE262163 UNY262163:UOA262163 UXU262163:UXW262163 VHQ262163:VHS262163 VRM262163:VRO262163 WBI262163:WBK262163 WLE262163:WLG262163 WVA262163:WVC262163 IO327699:IQ327699 SK327699:SM327699 ACG327699:ACI327699 AMC327699:AME327699 AVY327699:AWA327699 BFU327699:BFW327699 BPQ327699:BPS327699 BZM327699:BZO327699 CJI327699:CJK327699 CTE327699:CTG327699 DDA327699:DDC327699 DMW327699:DMY327699 DWS327699:DWU327699 EGO327699:EGQ327699 EQK327699:EQM327699 FAG327699:FAI327699 FKC327699:FKE327699 FTY327699:FUA327699 GDU327699:GDW327699 GNQ327699:GNS327699 GXM327699:GXO327699 HHI327699:HHK327699 HRE327699:HRG327699 IBA327699:IBC327699 IKW327699:IKY327699 IUS327699:IUU327699 JEO327699:JEQ327699 JOK327699:JOM327699 JYG327699:JYI327699 KIC327699:KIE327699 KRY327699:KSA327699 LBU327699:LBW327699 LLQ327699:LLS327699 LVM327699:LVO327699 MFI327699:MFK327699 MPE327699:MPG327699 MZA327699:MZC327699 NIW327699:NIY327699 NSS327699:NSU327699 OCO327699:OCQ327699 OMK327699:OMM327699 OWG327699:OWI327699 PGC327699:PGE327699 PPY327699:PQA327699 PZU327699:PZW327699 QJQ327699:QJS327699 QTM327699:QTO327699 RDI327699:RDK327699 RNE327699:RNG327699 RXA327699:RXC327699 SGW327699:SGY327699 SQS327699:SQU327699 TAO327699:TAQ327699 TKK327699:TKM327699 TUG327699:TUI327699 UEC327699:UEE327699 UNY327699:UOA327699 UXU327699:UXW327699 VHQ327699:VHS327699 VRM327699:VRO327699 WBI327699:WBK327699 WLE327699:WLG327699 WVA327699:WVC327699 IO393235:IQ393235 SK393235:SM393235 ACG393235:ACI393235 AMC393235:AME393235 AVY393235:AWA393235 BFU393235:BFW393235 BPQ393235:BPS393235 BZM393235:BZO393235 CJI393235:CJK393235 CTE393235:CTG393235 DDA393235:DDC393235 DMW393235:DMY393235 DWS393235:DWU393235 EGO393235:EGQ393235 EQK393235:EQM393235 FAG393235:FAI393235 FKC393235:FKE393235 FTY393235:FUA393235 GDU393235:GDW393235 GNQ393235:GNS393235 GXM393235:GXO393235 HHI393235:HHK393235 HRE393235:HRG393235 IBA393235:IBC393235 IKW393235:IKY393235 IUS393235:IUU393235 JEO393235:JEQ393235 JOK393235:JOM393235 JYG393235:JYI393235 KIC393235:KIE393235 KRY393235:KSA393235 LBU393235:LBW393235 LLQ393235:LLS393235 LVM393235:LVO393235 MFI393235:MFK393235 MPE393235:MPG393235 MZA393235:MZC393235 NIW393235:NIY393235 NSS393235:NSU393235 OCO393235:OCQ393235 OMK393235:OMM393235 OWG393235:OWI393235 PGC393235:PGE393235 PPY393235:PQA393235 PZU393235:PZW393235 QJQ393235:QJS393235 QTM393235:QTO393235 RDI393235:RDK393235 RNE393235:RNG393235 RXA393235:RXC393235 SGW393235:SGY393235 SQS393235:SQU393235 TAO393235:TAQ393235 TKK393235:TKM393235 TUG393235:TUI393235 UEC393235:UEE393235 UNY393235:UOA393235 UXU393235:UXW393235 VHQ393235:VHS393235 VRM393235:VRO393235 WBI393235:WBK393235 WLE393235:WLG393235 WVA393235:WVC393235 IO458771:IQ458771 SK458771:SM458771 ACG458771:ACI458771 AMC458771:AME458771 AVY458771:AWA458771 BFU458771:BFW458771 BPQ458771:BPS458771 BZM458771:BZO458771 CJI458771:CJK458771 CTE458771:CTG458771 DDA458771:DDC458771 DMW458771:DMY458771 DWS458771:DWU458771 EGO458771:EGQ458771 EQK458771:EQM458771 FAG458771:FAI458771 FKC458771:FKE458771 FTY458771:FUA458771 GDU458771:GDW458771 GNQ458771:GNS458771 GXM458771:GXO458771 HHI458771:HHK458771 HRE458771:HRG458771 IBA458771:IBC458771 IKW458771:IKY458771 IUS458771:IUU458771 JEO458771:JEQ458771 JOK458771:JOM458771 JYG458771:JYI458771 KIC458771:KIE458771 KRY458771:KSA458771 LBU458771:LBW458771 LLQ458771:LLS458771 LVM458771:LVO458771 MFI458771:MFK458771 MPE458771:MPG458771 MZA458771:MZC458771 NIW458771:NIY458771 NSS458771:NSU458771 OCO458771:OCQ458771 OMK458771:OMM458771 OWG458771:OWI458771 PGC458771:PGE458771 PPY458771:PQA458771 PZU458771:PZW458771 QJQ458771:QJS458771 QTM458771:QTO458771 RDI458771:RDK458771 RNE458771:RNG458771 RXA458771:RXC458771 SGW458771:SGY458771 SQS458771:SQU458771 TAO458771:TAQ458771 TKK458771:TKM458771 TUG458771:TUI458771 UEC458771:UEE458771 UNY458771:UOA458771 UXU458771:UXW458771 VHQ458771:VHS458771 VRM458771:VRO458771 WBI458771:WBK458771 WLE458771:WLG458771 WVA458771:WVC458771 IO524307:IQ524307 SK524307:SM524307 ACG524307:ACI524307 AMC524307:AME524307 AVY524307:AWA524307 BFU524307:BFW524307 BPQ524307:BPS524307 BZM524307:BZO524307 CJI524307:CJK524307 CTE524307:CTG524307 DDA524307:DDC524307 DMW524307:DMY524307 DWS524307:DWU524307 EGO524307:EGQ524307 EQK524307:EQM524307 FAG524307:FAI524307 FKC524307:FKE524307 FTY524307:FUA524307 GDU524307:GDW524307 GNQ524307:GNS524307 GXM524307:GXO524307 HHI524307:HHK524307 HRE524307:HRG524307 IBA524307:IBC524307 IKW524307:IKY524307 IUS524307:IUU524307 JEO524307:JEQ524307 JOK524307:JOM524307 JYG524307:JYI524307 KIC524307:KIE524307 KRY524307:KSA524307 LBU524307:LBW524307 LLQ524307:LLS524307 LVM524307:LVO524307 MFI524307:MFK524307 MPE524307:MPG524307 MZA524307:MZC524307 NIW524307:NIY524307 NSS524307:NSU524307 OCO524307:OCQ524307 OMK524307:OMM524307 OWG524307:OWI524307 PGC524307:PGE524307 PPY524307:PQA524307 PZU524307:PZW524307 QJQ524307:QJS524307 QTM524307:QTO524307 RDI524307:RDK524307 RNE524307:RNG524307 RXA524307:RXC524307 SGW524307:SGY524307 SQS524307:SQU524307 TAO524307:TAQ524307 TKK524307:TKM524307 TUG524307:TUI524307 UEC524307:UEE524307 UNY524307:UOA524307 UXU524307:UXW524307 VHQ524307:VHS524307 VRM524307:VRO524307 WBI524307:WBK524307 WLE524307:WLG524307 WVA524307:WVC524307 IO589843:IQ589843 SK589843:SM589843 ACG589843:ACI589843 AMC589843:AME589843 AVY589843:AWA589843 BFU589843:BFW589843 BPQ589843:BPS589843 BZM589843:BZO589843 CJI589843:CJK589843 CTE589843:CTG589843 DDA589843:DDC589843 DMW589843:DMY589843 DWS589843:DWU589843 EGO589843:EGQ589843 EQK589843:EQM589843 FAG589843:FAI589843 FKC589843:FKE589843 FTY589843:FUA589843 GDU589843:GDW589843 GNQ589843:GNS589843 GXM589843:GXO589843 HHI589843:HHK589843 HRE589843:HRG589843 IBA589843:IBC589843 IKW589843:IKY589843 IUS589843:IUU589843 JEO589843:JEQ589843 JOK589843:JOM589843 JYG589843:JYI589843 KIC589843:KIE589843 KRY589843:KSA589843 LBU589843:LBW589843 LLQ589843:LLS589843 LVM589843:LVO589843 MFI589843:MFK589843 MPE589843:MPG589843 MZA589843:MZC589843 NIW589843:NIY589843 NSS589843:NSU589843 OCO589843:OCQ589843 OMK589843:OMM589843 OWG589843:OWI589843 PGC589843:PGE589843 PPY589843:PQA589843 PZU589843:PZW589843 QJQ589843:QJS589843 QTM589843:QTO589843 RDI589843:RDK589843 RNE589843:RNG589843 RXA589843:RXC589843 SGW589843:SGY589843 SQS589843:SQU589843 TAO589843:TAQ589843 TKK589843:TKM589843 TUG589843:TUI589843 UEC589843:UEE589843 UNY589843:UOA589843 UXU589843:UXW589843 VHQ589843:VHS589843 VRM589843:VRO589843 WBI589843:WBK589843 WLE589843:WLG589843 WVA589843:WVC589843 IO655379:IQ655379 SK655379:SM655379 ACG655379:ACI655379 AMC655379:AME655379 AVY655379:AWA655379 BFU655379:BFW655379 BPQ655379:BPS655379 BZM655379:BZO655379 CJI655379:CJK655379 CTE655379:CTG655379 DDA655379:DDC655379 DMW655379:DMY655379 DWS655379:DWU655379 EGO655379:EGQ655379 EQK655379:EQM655379 FAG655379:FAI655379 FKC655379:FKE655379 FTY655379:FUA655379 GDU655379:GDW655379 GNQ655379:GNS655379 GXM655379:GXO655379 HHI655379:HHK655379 HRE655379:HRG655379 IBA655379:IBC655379 IKW655379:IKY655379 IUS655379:IUU655379 JEO655379:JEQ655379 JOK655379:JOM655379 JYG655379:JYI655379 KIC655379:KIE655379 KRY655379:KSA655379 LBU655379:LBW655379 LLQ655379:LLS655379 LVM655379:LVO655379 MFI655379:MFK655379 MPE655379:MPG655379 MZA655379:MZC655379 NIW655379:NIY655379 NSS655379:NSU655379 OCO655379:OCQ655379 OMK655379:OMM655379 OWG655379:OWI655379 PGC655379:PGE655379 PPY655379:PQA655379 PZU655379:PZW655379 QJQ655379:QJS655379 QTM655379:QTO655379 RDI655379:RDK655379 RNE655379:RNG655379 RXA655379:RXC655379 SGW655379:SGY655379 SQS655379:SQU655379 TAO655379:TAQ655379 TKK655379:TKM655379 TUG655379:TUI655379 UEC655379:UEE655379 UNY655379:UOA655379 UXU655379:UXW655379 VHQ655379:VHS655379 VRM655379:VRO655379 WBI655379:WBK655379 WLE655379:WLG655379 WVA655379:WVC655379 IO720915:IQ720915 SK720915:SM720915 ACG720915:ACI720915 AMC720915:AME720915 AVY720915:AWA720915 BFU720915:BFW720915 BPQ720915:BPS720915 BZM720915:BZO720915 CJI720915:CJK720915 CTE720915:CTG720915 DDA720915:DDC720915 DMW720915:DMY720915 DWS720915:DWU720915 EGO720915:EGQ720915 EQK720915:EQM720915 FAG720915:FAI720915 FKC720915:FKE720915 FTY720915:FUA720915 GDU720915:GDW720915 GNQ720915:GNS720915 GXM720915:GXO720915 HHI720915:HHK720915 HRE720915:HRG720915 IBA720915:IBC720915 IKW720915:IKY720915 IUS720915:IUU720915 JEO720915:JEQ720915 JOK720915:JOM720915 JYG720915:JYI720915 KIC720915:KIE720915 KRY720915:KSA720915 LBU720915:LBW720915 LLQ720915:LLS720915 LVM720915:LVO720915 MFI720915:MFK720915 MPE720915:MPG720915 MZA720915:MZC720915 NIW720915:NIY720915 NSS720915:NSU720915 OCO720915:OCQ720915 OMK720915:OMM720915 OWG720915:OWI720915 PGC720915:PGE720915 PPY720915:PQA720915 PZU720915:PZW720915 QJQ720915:QJS720915 QTM720915:QTO720915 RDI720915:RDK720915 RNE720915:RNG720915 RXA720915:RXC720915 SGW720915:SGY720915 SQS720915:SQU720915 TAO720915:TAQ720915 TKK720915:TKM720915 TUG720915:TUI720915 UEC720915:UEE720915 UNY720915:UOA720915 UXU720915:UXW720915 VHQ720915:VHS720915 VRM720915:VRO720915 WBI720915:WBK720915 WLE720915:WLG720915 WVA720915:WVC720915 IO786451:IQ786451 SK786451:SM786451 ACG786451:ACI786451 AMC786451:AME786451 AVY786451:AWA786451 BFU786451:BFW786451 BPQ786451:BPS786451 BZM786451:BZO786451 CJI786451:CJK786451 CTE786451:CTG786451 DDA786451:DDC786451 DMW786451:DMY786451 DWS786451:DWU786451 EGO786451:EGQ786451 EQK786451:EQM786451 FAG786451:FAI786451 FKC786451:FKE786451 FTY786451:FUA786451 GDU786451:GDW786451 GNQ786451:GNS786451 GXM786451:GXO786451 HHI786451:HHK786451 HRE786451:HRG786451 IBA786451:IBC786451 IKW786451:IKY786451 IUS786451:IUU786451 JEO786451:JEQ786451 JOK786451:JOM786451 JYG786451:JYI786451 KIC786451:KIE786451 KRY786451:KSA786451 LBU786451:LBW786451 LLQ786451:LLS786451 LVM786451:LVO786451 MFI786451:MFK786451 MPE786451:MPG786451 MZA786451:MZC786451 NIW786451:NIY786451 NSS786451:NSU786451 OCO786451:OCQ786451 OMK786451:OMM786451 OWG786451:OWI786451 PGC786451:PGE786451 PPY786451:PQA786451 PZU786451:PZW786451 QJQ786451:QJS786451 QTM786451:QTO786451 RDI786451:RDK786451 RNE786451:RNG786451 RXA786451:RXC786451 SGW786451:SGY786451 SQS786451:SQU786451 TAO786451:TAQ786451 TKK786451:TKM786451 TUG786451:TUI786451 UEC786451:UEE786451 UNY786451:UOA786451 UXU786451:UXW786451 VHQ786451:VHS786451 VRM786451:VRO786451 WBI786451:WBK786451 WLE786451:WLG786451 WVA786451:WVC786451 IO851987:IQ851987 SK851987:SM851987 ACG851987:ACI851987 AMC851987:AME851987 AVY851987:AWA851987 BFU851987:BFW851987 BPQ851987:BPS851987 BZM851987:BZO851987 CJI851987:CJK851987 CTE851987:CTG851987 DDA851987:DDC851987 DMW851987:DMY851987 DWS851987:DWU851987 EGO851987:EGQ851987 EQK851987:EQM851987 FAG851987:FAI851987 FKC851987:FKE851987 FTY851987:FUA851987 GDU851987:GDW851987 GNQ851987:GNS851987 GXM851987:GXO851987 HHI851987:HHK851987 HRE851987:HRG851987 IBA851987:IBC851987 IKW851987:IKY851987 IUS851987:IUU851987 JEO851987:JEQ851987 JOK851987:JOM851987 JYG851987:JYI851987 KIC851987:KIE851987 KRY851987:KSA851987 LBU851987:LBW851987 LLQ851987:LLS851987 LVM851987:LVO851987 MFI851987:MFK851987 MPE851987:MPG851987 MZA851987:MZC851987 NIW851987:NIY851987 NSS851987:NSU851987 OCO851987:OCQ851987 OMK851987:OMM851987 OWG851987:OWI851987 PGC851987:PGE851987 PPY851987:PQA851987 PZU851987:PZW851987 QJQ851987:QJS851987 QTM851987:QTO851987 RDI851987:RDK851987 RNE851987:RNG851987 RXA851987:RXC851987 SGW851987:SGY851987 SQS851987:SQU851987 TAO851987:TAQ851987 TKK851987:TKM851987 TUG851987:TUI851987 UEC851987:UEE851987 UNY851987:UOA851987 UXU851987:UXW851987 VHQ851987:VHS851987 VRM851987:VRO851987 WBI851987:WBK851987 WLE851987:WLG851987 WVA851987:WVC851987 IO917523:IQ917523 SK917523:SM917523 ACG917523:ACI917523 AMC917523:AME917523 AVY917523:AWA917523 BFU917523:BFW917523 BPQ917523:BPS917523 BZM917523:BZO917523 CJI917523:CJK917523 CTE917523:CTG917523 DDA917523:DDC917523 DMW917523:DMY917523 DWS917523:DWU917523 EGO917523:EGQ917523 EQK917523:EQM917523 FAG917523:FAI917523 FKC917523:FKE917523 FTY917523:FUA917523 GDU917523:GDW917523 GNQ917523:GNS917523 GXM917523:GXO917523 HHI917523:HHK917523 HRE917523:HRG917523 IBA917523:IBC917523 IKW917523:IKY917523 IUS917523:IUU917523 JEO917523:JEQ917523 JOK917523:JOM917523 JYG917523:JYI917523 KIC917523:KIE917523 KRY917523:KSA917523 LBU917523:LBW917523 LLQ917523:LLS917523 LVM917523:LVO917523 MFI917523:MFK917523 MPE917523:MPG917523 MZA917523:MZC917523 NIW917523:NIY917523 NSS917523:NSU917523 OCO917523:OCQ917523 OMK917523:OMM917523 OWG917523:OWI917523 PGC917523:PGE917523 PPY917523:PQA917523 PZU917523:PZW917523 QJQ917523:QJS917523 QTM917523:QTO917523 RDI917523:RDK917523 RNE917523:RNG917523 RXA917523:RXC917523 SGW917523:SGY917523 SQS917523:SQU917523 TAO917523:TAQ917523 TKK917523:TKM917523 TUG917523:TUI917523 UEC917523:UEE917523 UNY917523:UOA917523 UXU917523:UXW917523 VHQ917523:VHS917523 VRM917523:VRO917523 WBI917523:WBK917523 WLE917523:WLG917523 WVA917523:WVC917523 IO983059:IQ983059 SK983059:SM983059 ACG983059:ACI983059 AMC983059:AME983059 AVY983059:AWA983059 BFU983059:BFW983059 BPQ983059:BPS983059 BZM983059:BZO983059 CJI983059:CJK983059 CTE983059:CTG983059 DDA983059:DDC983059 DMW983059:DMY983059 DWS983059:DWU983059 EGO983059:EGQ983059 EQK983059:EQM983059 FAG983059:FAI983059 FKC983059:FKE983059 FTY983059:FUA983059 GDU983059:GDW983059 GNQ983059:GNS983059 GXM983059:GXO983059 HHI983059:HHK983059 HRE983059:HRG983059 IBA983059:IBC983059 IKW983059:IKY983059 IUS983059:IUU983059 JEO983059:JEQ983059 JOK983059:JOM983059 JYG983059:JYI983059 KIC983059:KIE983059 KRY983059:KSA983059 LBU983059:LBW983059 LLQ983059:LLS983059 LVM983059:LVO983059 MFI983059:MFK983059 MPE983059:MPG983059 MZA983059:MZC983059 NIW983059:NIY983059 NSS983059:NSU983059 OCO983059:OCQ983059 OMK983059:OMM983059 OWG983059:OWI983059 PGC983059:PGE983059 PPY983059:PQA983059 PZU983059:PZW983059 QJQ983059:QJS983059 QTM983059:QTO983059 RDI983059:RDK983059 RNE983059:RNG983059 RXA983059:RXC983059 SGW983059:SGY983059 SQS983059:SQU983059 TAO983059:TAQ983059 TKK983059:TKM983059 TUG983059:TUI983059 UEC983059:UEE983059 UNY983059:UOA983059 UXU983059:UXW983059 VHQ983059:VHS983059 VRM983059:VRO983059 WBI983059:WBK983059 WLE983059:WLG983059 WVA983059:WVC983059 IT65553:IV65554 SP65553:SR65554 ACL65553:ACN65554 AMH65553:AMJ65554 AWD65553:AWF65554 BFZ65553:BGB65554 BPV65553:BPX65554 BZR65553:BZT65554 CJN65553:CJP65554 CTJ65553:CTL65554 DDF65553:DDH65554 DNB65553:DND65554 DWX65553:DWZ65554 EGT65553:EGV65554 EQP65553:EQR65554 FAL65553:FAN65554 FKH65553:FKJ65554 FUD65553:FUF65554 GDZ65553:GEB65554 GNV65553:GNX65554 GXR65553:GXT65554 HHN65553:HHP65554 HRJ65553:HRL65554 IBF65553:IBH65554 ILB65553:ILD65554 IUX65553:IUZ65554 JET65553:JEV65554 JOP65553:JOR65554 JYL65553:JYN65554 KIH65553:KIJ65554 KSD65553:KSF65554 LBZ65553:LCB65554 LLV65553:LLX65554 LVR65553:LVT65554 MFN65553:MFP65554 MPJ65553:MPL65554 MZF65553:MZH65554 NJB65553:NJD65554 NSX65553:NSZ65554 OCT65553:OCV65554 OMP65553:OMR65554 OWL65553:OWN65554 PGH65553:PGJ65554 PQD65553:PQF65554 PZZ65553:QAB65554 QJV65553:QJX65554 QTR65553:QTT65554 RDN65553:RDP65554 RNJ65553:RNL65554 RXF65553:RXH65554 SHB65553:SHD65554 SQX65553:SQZ65554 TAT65553:TAV65554 TKP65553:TKR65554 TUL65553:TUN65554 UEH65553:UEJ65554 UOD65553:UOF65554 UXZ65553:UYB65554 VHV65553:VHX65554 VRR65553:VRT65554 WBN65553:WBP65554 WLJ65553:WLL65554 WVF65553:WVH65554 IT131089:IV131090 SP131089:SR131090 ACL131089:ACN131090 AMH131089:AMJ131090 AWD131089:AWF131090 BFZ131089:BGB131090 BPV131089:BPX131090 BZR131089:BZT131090 CJN131089:CJP131090 CTJ131089:CTL131090 DDF131089:DDH131090 DNB131089:DND131090 DWX131089:DWZ131090 EGT131089:EGV131090 EQP131089:EQR131090 FAL131089:FAN131090 FKH131089:FKJ131090 FUD131089:FUF131090 GDZ131089:GEB131090 GNV131089:GNX131090 GXR131089:GXT131090 HHN131089:HHP131090 HRJ131089:HRL131090 IBF131089:IBH131090 ILB131089:ILD131090 IUX131089:IUZ131090 JET131089:JEV131090 JOP131089:JOR131090 JYL131089:JYN131090 KIH131089:KIJ131090 KSD131089:KSF131090 LBZ131089:LCB131090 LLV131089:LLX131090 LVR131089:LVT131090 MFN131089:MFP131090 MPJ131089:MPL131090 MZF131089:MZH131090 NJB131089:NJD131090 NSX131089:NSZ131090 OCT131089:OCV131090 OMP131089:OMR131090 OWL131089:OWN131090 PGH131089:PGJ131090 PQD131089:PQF131090 PZZ131089:QAB131090 QJV131089:QJX131090 QTR131089:QTT131090 RDN131089:RDP131090 RNJ131089:RNL131090 RXF131089:RXH131090 SHB131089:SHD131090 SQX131089:SQZ131090 TAT131089:TAV131090 TKP131089:TKR131090 TUL131089:TUN131090 UEH131089:UEJ131090 UOD131089:UOF131090 UXZ131089:UYB131090 VHV131089:VHX131090 VRR131089:VRT131090 WBN131089:WBP131090 WLJ131089:WLL131090 WVF131089:WVH131090 IT196625:IV196626 SP196625:SR196626 ACL196625:ACN196626 AMH196625:AMJ196626 AWD196625:AWF196626 BFZ196625:BGB196626 BPV196625:BPX196626 BZR196625:BZT196626 CJN196625:CJP196626 CTJ196625:CTL196626 DDF196625:DDH196626 DNB196625:DND196626 DWX196625:DWZ196626 EGT196625:EGV196626 EQP196625:EQR196626 FAL196625:FAN196626 FKH196625:FKJ196626 FUD196625:FUF196626 GDZ196625:GEB196626 GNV196625:GNX196626 GXR196625:GXT196626 HHN196625:HHP196626 HRJ196625:HRL196626 IBF196625:IBH196626 ILB196625:ILD196626 IUX196625:IUZ196626 JET196625:JEV196626 JOP196625:JOR196626 JYL196625:JYN196626 KIH196625:KIJ196626 KSD196625:KSF196626 LBZ196625:LCB196626 LLV196625:LLX196626 LVR196625:LVT196626 MFN196625:MFP196626 MPJ196625:MPL196626 MZF196625:MZH196626 NJB196625:NJD196626 NSX196625:NSZ196626 OCT196625:OCV196626 OMP196625:OMR196626 OWL196625:OWN196626 PGH196625:PGJ196626 PQD196625:PQF196626 PZZ196625:QAB196626 QJV196625:QJX196626 QTR196625:QTT196626 RDN196625:RDP196626 RNJ196625:RNL196626 RXF196625:RXH196626 SHB196625:SHD196626 SQX196625:SQZ196626 TAT196625:TAV196626 TKP196625:TKR196626 TUL196625:TUN196626 UEH196625:UEJ196626 UOD196625:UOF196626 UXZ196625:UYB196626 VHV196625:VHX196626 VRR196625:VRT196626 WBN196625:WBP196626 WLJ196625:WLL196626 WVF196625:WVH196626 IT262161:IV262162 SP262161:SR262162 ACL262161:ACN262162 AMH262161:AMJ262162 AWD262161:AWF262162 BFZ262161:BGB262162 BPV262161:BPX262162 BZR262161:BZT262162 CJN262161:CJP262162 CTJ262161:CTL262162 DDF262161:DDH262162 DNB262161:DND262162 DWX262161:DWZ262162 EGT262161:EGV262162 EQP262161:EQR262162 FAL262161:FAN262162 FKH262161:FKJ262162 FUD262161:FUF262162 GDZ262161:GEB262162 GNV262161:GNX262162 GXR262161:GXT262162 HHN262161:HHP262162 HRJ262161:HRL262162 IBF262161:IBH262162 ILB262161:ILD262162 IUX262161:IUZ262162 JET262161:JEV262162 JOP262161:JOR262162 JYL262161:JYN262162 KIH262161:KIJ262162 KSD262161:KSF262162 LBZ262161:LCB262162 LLV262161:LLX262162 LVR262161:LVT262162 MFN262161:MFP262162 MPJ262161:MPL262162 MZF262161:MZH262162 NJB262161:NJD262162 NSX262161:NSZ262162 OCT262161:OCV262162 OMP262161:OMR262162 OWL262161:OWN262162 PGH262161:PGJ262162 PQD262161:PQF262162 PZZ262161:QAB262162 QJV262161:QJX262162 QTR262161:QTT262162 RDN262161:RDP262162 RNJ262161:RNL262162 RXF262161:RXH262162 SHB262161:SHD262162 SQX262161:SQZ262162 TAT262161:TAV262162 TKP262161:TKR262162 TUL262161:TUN262162 UEH262161:UEJ262162 UOD262161:UOF262162 UXZ262161:UYB262162 VHV262161:VHX262162 VRR262161:VRT262162 WBN262161:WBP262162 WLJ262161:WLL262162 WVF262161:WVH262162 IT327697:IV327698 SP327697:SR327698 ACL327697:ACN327698 AMH327697:AMJ327698 AWD327697:AWF327698 BFZ327697:BGB327698 BPV327697:BPX327698 BZR327697:BZT327698 CJN327697:CJP327698 CTJ327697:CTL327698 DDF327697:DDH327698 DNB327697:DND327698 DWX327697:DWZ327698 EGT327697:EGV327698 EQP327697:EQR327698 FAL327697:FAN327698 FKH327697:FKJ327698 FUD327697:FUF327698 GDZ327697:GEB327698 GNV327697:GNX327698 GXR327697:GXT327698 HHN327697:HHP327698 HRJ327697:HRL327698 IBF327697:IBH327698 ILB327697:ILD327698 IUX327697:IUZ327698 JET327697:JEV327698 JOP327697:JOR327698 JYL327697:JYN327698 KIH327697:KIJ327698 KSD327697:KSF327698 LBZ327697:LCB327698 LLV327697:LLX327698 LVR327697:LVT327698 MFN327697:MFP327698 MPJ327697:MPL327698 MZF327697:MZH327698 NJB327697:NJD327698 NSX327697:NSZ327698 OCT327697:OCV327698 OMP327697:OMR327698 OWL327697:OWN327698 PGH327697:PGJ327698 PQD327697:PQF327698 PZZ327697:QAB327698 QJV327697:QJX327698 QTR327697:QTT327698 RDN327697:RDP327698 RNJ327697:RNL327698 RXF327697:RXH327698 SHB327697:SHD327698 SQX327697:SQZ327698 TAT327697:TAV327698 TKP327697:TKR327698 TUL327697:TUN327698 UEH327697:UEJ327698 UOD327697:UOF327698 UXZ327697:UYB327698 VHV327697:VHX327698 VRR327697:VRT327698 WBN327697:WBP327698 WLJ327697:WLL327698 WVF327697:WVH327698 IT393233:IV393234 SP393233:SR393234 ACL393233:ACN393234 AMH393233:AMJ393234 AWD393233:AWF393234 BFZ393233:BGB393234 BPV393233:BPX393234 BZR393233:BZT393234 CJN393233:CJP393234 CTJ393233:CTL393234 DDF393233:DDH393234 DNB393233:DND393234 DWX393233:DWZ393234 EGT393233:EGV393234 EQP393233:EQR393234 FAL393233:FAN393234 FKH393233:FKJ393234 FUD393233:FUF393234 GDZ393233:GEB393234 GNV393233:GNX393234 GXR393233:GXT393234 HHN393233:HHP393234 HRJ393233:HRL393234 IBF393233:IBH393234 ILB393233:ILD393234 IUX393233:IUZ393234 JET393233:JEV393234 JOP393233:JOR393234 JYL393233:JYN393234 KIH393233:KIJ393234 KSD393233:KSF393234 LBZ393233:LCB393234 LLV393233:LLX393234 LVR393233:LVT393234 MFN393233:MFP393234 MPJ393233:MPL393234 MZF393233:MZH393234 NJB393233:NJD393234 NSX393233:NSZ393234 OCT393233:OCV393234 OMP393233:OMR393234 OWL393233:OWN393234 PGH393233:PGJ393234 PQD393233:PQF393234 PZZ393233:QAB393234 QJV393233:QJX393234 QTR393233:QTT393234 RDN393233:RDP393234 RNJ393233:RNL393234 RXF393233:RXH393234 SHB393233:SHD393234 SQX393233:SQZ393234 TAT393233:TAV393234 TKP393233:TKR393234 TUL393233:TUN393234 UEH393233:UEJ393234 UOD393233:UOF393234 UXZ393233:UYB393234 VHV393233:VHX393234 VRR393233:VRT393234 WBN393233:WBP393234 WLJ393233:WLL393234 WVF393233:WVH393234 IT458769:IV458770 SP458769:SR458770 ACL458769:ACN458770 AMH458769:AMJ458770 AWD458769:AWF458770 BFZ458769:BGB458770 BPV458769:BPX458770 BZR458769:BZT458770 CJN458769:CJP458770 CTJ458769:CTL458770 DDF458769:DDH458770 DNB458769:DND458770 DWX458769:DWZ458770 EGT458769:EGV458770 EQP458769:EQR458770 FAL458769:FAN458770 FKH458769:FKJ458770 FUD458769:FUF458770 GDZ458769:GEB458770 GNV458769:GNX458770 GXR458769:GXT458770 HHN458769:HHP458770 HRJ458769:HRL458770 IBF458769:IBH458770 ILB458769:ILD458770 IUX458769:IUZ458770 JET458769:JEV458770 JOP458769:JOR458770 JYL458769:JYN458770 KIH458769:KIJ458770 KSD458769:KSF458770 LBZ458769:LCB458770 LLV458769:LLX458770 LVR458769:LVT458770 MFN458769:MFP458770 MPJ458769:MPL458770 MZF458769:MZH458770 NJB458769:NJD458770 NSX458769:NSZ458770 OCT458769:OCV458770 OMP458769:OMR458770 OWL458769:OWN458770 PGH458769:PGJ458770 PQD458769:PQF458770 PZZ458769:QAB458770 QJV458769:QJX458770 QTR458769:QTT458770 RDN458769:RDP458770 RNJ458769:RNL458770 RXF458769:RXH458770 SHB458769:SHD458770 SQX458769:SQZ458770 TAT458769:TAV458770 TKP458769:TKR458770 TUL458769:TUN458770 UEH458769:UEJ458770 UOD458769:UOF458770 UXZ458769:UYB458770 VHV458769:VHX458770 VRR458769:VRT458770 WBN458769:WBP458770 WLJ458769:WLL458770 WVF458769:WVH458770 IT524305:IV524306 SP524305:SR524306 ACL524305:ACN524306 AMH524305:AMJ524306 AWD524305:AWF524306 BFZ524305:BGB524306 BPV524305:BPX524306 BZR524305:BZT524306 CJN524305:CJP524306 CTJ524305:CTL524306 DDF524305:DDH524306 DNB524305:DND524306 DWX524305:DWZ524306 EGT524305:EGV524306 EQP524305:EQR524306 FAL524305:FAN524306 FKH524305:FKJ524306 FUD524305:FUF524306 GDZ524305:GEB524306 GNV524305:GNX524306 GXR524305:GXT524306 HHN524305:HHP524306 HRJ524305:HRL524306 IBF524305:IBH524306 ILB524305:ILD524306 IUX524305:IUZ524306 JET524305:JEV524306 JOP524305:JOR524306 JYL524305:JYN524306 KIH524305:KIJ524306 KSD524305:KSF524306 LBZ524305:LCB524306 LLV524305:LLX524306 LVR524305:LVT524306 MFN524305:MFP524306 MPJ524305:MPL524306 MZF524305:MZH524306 NJB524305:NJD524306 NSX524305:NSZ524306 OCT524305:OCV524306 OMP524305:OMR524306 OWL524305:OWN524306 PGH524305:PGJ524306 PQD524305:PQF524306 PZZ524305:QAB524306 QJV524305:QJX524306 QTR524305:QTT524306 RDN524305:RDP524306 RNJ524305:RNL524306 RXF524305:RXH524306 SHB524305:SHD524306 SQX524305:SQZ524306 TAT524305:TAV524306 TKP524305:TKR524306 TUL524305:TUN524306 UEH524305:UEJ524306 UOD524305:UOF524306 UXZ524305:UYB524306 VHV524305:VHX524306 VRR524305:VRT524306 WBN524305:WBP524306 WLJ524305:WLL524306 WVF524305:WVH524306 IT589841:IV589842 SP589841:SR589842 ACL589841:ACN589842 AMH589841:AMJ589842 AWD589841:AWF589842 BFZ589841:BGB589842 BPV589841:BPX589842 BZR589841:BZT589842 CJN589841:CJP589842 CTJ589841:CTL589842 DDF589841:DDH589842 DNB589841:DND589842 DWX589841:DWZ589842 EGT589841:EGV589842 EQP589841:EQR589842 FAL589841:FAN589842 FKH589841:FKJ589842 FUD589841:FUF589842 GDZ589841:GEB589842 GNV589841:GNX589842 GXR589841:GXT589842 HHN589841:HHP589842 HRJ589841:HRL589842 IBF589841:IBH589842 ILB589841:ILD589842 IUX589841:IUZ589842 JET589841:JEV589842 JOP589841:JOR589842 JYL589841:JYN589842 KIH589841:KIJ589842 KSD589841:KSF589842 LBZ589841:LCB589842 LLV589841:LLX589842 LVR589841:LVT589842 MFN589841:MFP589842 MPJ589841:MPL589842 MZF589841:MZH589842 NJB589841:NJD589842 NSX589841:NSZ589842 OCT589841:OCV589842 OMP589841:OMR589842 OWL589841:OWN589842 PGH589841:PGJ589842 PQD589841:PQF589842 PZZ589841:QAB589842 QJV589841:QJX589842 QTR589841:QTT589842 RDN589841:RDP589842 RNJ589841:RNL589842 RXF589841:RXH589842 SHB589841:SHD589842 SQX589841:SQZ589842 TAT589841:TAV589842 TKP589841:TKR589842 TUL589841:TUN589842 UEH589841:UEJ589842 UOD589841:UOF589842 UXZ589841:UYB589842 VHV589841:VHX589842 VRR589841:VRT589842 WBN589841:WBP589842 WLJ589841:WLL589842 WVF589841:WVH589842 IT655377:IV655378 SP655377:SR655378 ACL655377:ACN655378 AMH655377:AMJ655378 AWD655377:AWF655378 BFZ655377:BGB655378 BPV655377:BPX655378 BZR655377:BZT655378 CJN655377:CJP655378 CTJ655377:CTL655378 DDF655377:DDH655378 DNB655377:DND655378 DWX655377:DWZ655378 EGT655377:EGV655378 EQP655377:EQR655378 FAL655377:FAN655378 FKH655377:FKJ655378 FUD655377:FUF655378 GDZ655377:GEB655378 GNV655377:GNX655378 GXR655377:GXT655378 HHN655377:HHP655378 HRJ655377:HRL655378 IBF655377:IBH655378 ILB655377:ILD655378 IUX655377:IUZ655378 JET655377:JEV655378 JOP655377:JOR655378 JYL655377:JYN655378 KIH655377:KIJ655378 KSD655377:KSF655378 LBZ655377:LCB655378 LLV655377:LLX655378 LVR655377:LVT655378 MFN655377:MFP655378 MPJ655377:MPL655378 MZF655377:MZH655378 NJB655377:NJD655378 NSX655377:NSZ655378 OCT655377:OCV655378 OMP655377:OMR655378 OWL655377:OWN655378 PGH655377:PGJ655378 PQD655377:PQF655378 PZZ655377:QAB655378 QJV655377:QJX655378 QTR655377:QTT655378 RDN655377:RDP655378 RNJ655377:RNL655378 RXF655377:RXH655378 SHB655377:SHD655378 SQX655377:SQZ655378 TAT655377:TAV655378 TKP655377:TKR655378 TUL655377:TUN655378 UEH655377:UEJ655378 UOD655377:UOF655378 UXZ655377:UYB655378 VHV655377:VHX655378 VRR655377:VRT655378 WBN655377:WBP655378 WLJ655377:WLL655378 WVF655377:WVH655378 IT720913:IV720914 SP720913:SR720914 ACL720913:ACN720914 AMH720913:AMJ720914 AWD720913:AWF720914 BFZ720913:BGB720914 BPV720913:BPX720914 BZR720913:BZT720914 CJN720913:CJP720914 CTJ720913:CTL720914 DDF720913:DDH720914 DNB720913:DND720914 DWX720913:DWZ720914 EGT720913:EGV720914 EQP720913:EQR720914 FAL720913:FAN720914 FKH720913:FKJ720914 FUD720913:FUF720914 GDZ720913:GEB720914 GNV720913:GNX720914 GXR720913:GXT720914 HHN720913:HHP720914 HRJ720913:HRL720914 IBF720913:IBH720914 ILB720913:ILD720914 IUX720913:IUZ720914 JET720913:JEV720914 JOP720913:JOR720914 JYL720913:JYN720914 KIH720913:KIJ720914 KSD720913:KSF720914 LBZ720913:LCB720914 LLV720913:LLX720914 LVR720913:LVT720914 MFN720913:MFP720914 MPJ720913:MPL720914 MZF720913:MZH720914 NJB720913:NJD720914 NSX720913:NSZ720914 OCT720913:OCV720914 OMP720913:OMR720914 OWL720913:OWN720914 PGH720913:PGJ720914 PQD720913:PQF720914 PZZ720913:QAB720914 QJV720913:QJX720914 QTR720913:QTT720914 RDN720913:RDP720914 RNJ720913:RNL720914 RXF720913:RXH720914 SHB720913:SHD720914 SQX720913:SQZ720914 TAT720913:TAV720914 TKP720913:TKR720914 TUL720913:TUN720914 UEH720913:UEJ720914 UOD720913:UOF720914 UXZ720913:UYB720914 VHV720913:VHX720914 VRR720913:VRT720914 WBN720913:WBP720914 WLJ720913:WLL720914 WVF720913:WVH720914 IT786449:IV786450 SP786449:SR786450 ACL786449:ACN786450 AMH786449:AMJ786450 AWD786449:AWF786450 BFZ786449:BGB786450 BPV786449:BPX786450 BZR786449:BZT786450 CJN786449:CJP786450 CTJ786449:CTL786450 DDF786449:DDH786450 DNB786449:DND786450 DWX786449:DWZ786450 EGT786449:EGV786450 EQP786449:EQR786450 FAL786449:FAN786450 FKH786449:FKJ786450 FUD786449:FUF786450 GDZ786449:GEB786450 GNV786449:GNX786450 GXR786449:GXT786450 HHN786449:HHP786450 HRJ786449:HRL786450 IBF786449:IBH786450 ILB786449:ILD786450 IUX786449:IUZ786450 JET786449:JEV786450 JOP786449:JOR786450 JYL786449:JYN786450 KIH786449:KIJ786450 KSD786449:KSF786450 LBZ786449:LCB786450 LLV786449:LLX786450 LVR786449:LVT786450 MFN786449:MFP786450 MPJ786449:MPL786450 MZF786449:MZH786450 NJB786449:NJD786450 NSX786449:NSZ786450 OCT786449:OCV786450 OMP786449:OMR786450 OWL786449:OWN786450 PGH786449:PGJ786450 PQD786449:PQF786450 PZZ786449:QAB786450 QJV786449:QJX786450 QTR786449:QTT786450 RDN786449:RDP786450 RNJ786449:RNL786450 RXF786449:RXH786450 SHB786449:SHD786450 SQX786449:SQZ786450 TAT786449:TAV786450 TKP786449:TKR786450 TUL786449:TUN786450 UEH786449:UEJ786450 UOD786449:UOF786450 UXZ786449:UYB786450 VHV786449:VHX786450 VRR786449:VRT786450 WBN786449:WBP786450 WLJ786449:WLL786450 WVF786449:WVH786450 IT851985:IV851986 SP851985:SR851986 ACL851985:ACN851986 AMH851985:AMJ851986 AWD851985:AWF851986 BFZ851985:BGB851986 BPV851985:BPX851986 BZR851985:BZT851986 CJN851985:CJP851986 CTJ851985:CTL851986 DDF851985:DDH851986 DNB851985:DND851986 DWX851985:DWZ851986 EGT851985:EGV851986 EQP851985:EQR851986 FAL851985:FAN851986 FKH851985:FKJ851986 FUD851985:FUF851986 GDZ851985:GEB851986 GNV851985:GNX851986 GXR851985:GXT851986 HHN851985:HHP851986 HRJ851985:HRL851986 IBF851985:IBH851986 ILB851985:ILD851986 IUX851985:IUZ851986 JET851985:JEV851986 JOP851985:JOR851986 JYL851985:JYN851986 KIH851985:KIJ851986 KSD851985:KSF851986 LBZ851985:LCB851986 LLV851985:LLX851986 LVR851985:LVT851986 MFN851985:MFP851986 MPJ851985:MPL851986 MZF851985:MZH851986 NJB851985:NJD851986 NSX851985:NSZ851986 OCT851985:OCV851986 OMP851985:OMR851986 OWL851985:OWN851986 PGH851985:PGJ851986 PQD851985:PQF851986 PZZ851985:QAB851986 QJV851985:QJX851986 QTR851985:QTT851986 RDN851985:RDP851986 RNJ851985:RNL851986 RXF851985:RXH851986 SHB851985:SHD851986 SQX851985:SQZ851986 TAT851985:TAV851986 TKP851985:TKR851986 TUL851985:TUN851986 UEH851985:UEJ851986 UOD851985:UOF851986 UXZ851985:UYB851986 VHV851985:VHX851986 VRR851985:VRT851986 WBN851985:WBP851986 WLJ851985:WLL851986 WVF851985:WVH851986 IT917521:IV917522 SP917521:SR917522 ACL917521:ACN917522 AMH917521:AMJ917522 AWD917521:AWF917522 BFZ917521:BGB917522 BPV917521:BPX917522 BZR917521:BZT917522 CJN917521:CJP917522 CTJ917521:CTL917522 DDF917521:DDH917522 DNB917521:DND917522 DWX917521:DWZ917522 EGT917521:EGV917522 EQP917521:EQR917522 FAL917521:FAN917522 FKH917521:FKJ917522 FUD917521:FUF917522 GDZ917521:GEB917522 GNV917521:GNX917522 GXR917521:GXT917522 HHN917521:HHP917522 HRJ917521:HRL917522 IBF917521:IBH917522 ILB917521:ILD917522 IUX917521:IUZ917522 JET917521:JEV917522 JOP917521:JOR917522 JYL917521:JYN917522 KIH917521:KIJ917522 KSD917521:KSF917522 LBZ917521:LCB917522 LLV917521:LLX917522 LVR917521:LVT917522 MFN917521:MFP917522 MPJ917521:MPL917522 MZF917521:MZH917522 NJB917521:NJD917522 NSX917521:NSZ917522 OCT917521:OCV917522 OMP917521:OMR917522 OWL917521:OWN917522 PGH917521:PGJ917522 PQD917521:PQF917522 PZZ917521:QAB917522 QJV917521:QJX917522 QTR917521:QTT917522 RDN917521:RDP917522 RNJ917521:RNL917522 RXF917521:RXH917522 SHB917521:SHD917522 SQX917521:SQZ917522 TAT917521:TAV917522 TKP917521:TKR917522 TUL917521:TUN917522 UEH917521:UEJ917522 UOD917521:UOF917522 UXZ917521:UYB917522 VHV917521:VHX917522 VRR917521:VRT917522 WBN917521:WBP917522 WLJ917521:WLL917522 WVF917521:WVH917522 IT983057:IV983058 SP983057:SR983058 ACL983057:ACN983058 AMH983057:AMJ983058 AWD983057:AWF983058 BFZ983057:BGB983058 BPV983057:BPX983058 BZR983057:BZT983058 CJN983057:CJP983058 CTJ983057:CTL983058 DDF983057:DDH983058 DNB983057:DND983058 DWX983057:DWZ983058 EGT983057:EGV983058 EQP983057:EQR983058 FAL983057:FAN983058 FKH983057:FKJ983058 FUD983057:FUF983058 GDZ983057:GEB983058 GNV983057:GNX983058 GXR983057:GXT983058 HHN983057:HHP983058 HRJ983057:HRL983058 IBF983057:IBH983058 ILB983057:ILD983058 IUX983057:IUZ983058 JET983057:JEV983058 JOP983057:JOR983058 JYL983057:JYN983058 KIH983057:KIJ983058 KSD983057:KSF983058 LBZ983057:LCB983058 LLV983057:LLX983058 LVR983057:LVT983058 MFN983057:MFP983058 MPJ983057:MPL983058 MZF983057:MZH983058 NJB983057:NJD983058 NSX983057:NSZ983058 OCT983057:OCV983058 OMP983057:OMR983058 OWL983057:OWN983058 PGH983057:PGJ983058 PQD983057:PQF983058 PZZ983057:QAB983058 QJV983057:QJX983058 QTR983057:QTT983058 RDN983057:RDP983058 RNJ983057:RNL983058 RXF983057:RXH983058 SHB983057:SHD983058 SQX983057:SQZ983058 TAT983057:TAV983058 TKP983057:TKR983058 TUL983057:TUN983058 UEH983057:UEJ983058 UOD983057:UOF983058 UXZ983057:UYB983058 VHV983057:VHX983058 VRR983057:VRT983058 WBN983057:WBP983058 WLJ983057:WLL983058 WVF983057:WVH983058 O65516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O131052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O196588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O262124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O327660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O393196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O458732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O524268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O589804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O655340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O720876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O786412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O851948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O917484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O983020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LBF983020 LLB983020 LUX983020 MET983020 MOP983020 MYL983020 NIH983020 NSD983020 OBZ983020 OLV983020 OVR983020 PFN983020 PPJ983020 PZF983020 QJB983020 QSX983020 RCT983020 RMP983020 RWL983020 SGH983020 SQD983020 SZZ983020 TJV983020 TTR983020 UDN983020 UNJ983020 UXF983020 VHB983020 VQX983020 WAT983020 WKP983020 WUL983020 IT65544:IV65545 SP65544:SR65545 ACL65544:ACN65545 AMH65544:AMJ65545 AWD65544:AWF65545 BFZ65544:BGB65545 BPV65544:BPX65545 BZR65544:BZT65545 CJN65544:CJP65545 CTJ65544:CTL65545 DDF65544:DDH65545 DNB65544:DND65545 DWX65544:DWZ65545 EGT65544:EGV65545 EQP65544:EQR65545 FAL65544:FAN65545 FKH65544:FKJ65545 FUD65544:FUF65545 GDZ65544:GEB65545 GNV65544:GNX65545 GXR65544:GXT65545 HHN65544:HHP65545 HRJ65544:HRL65545 IBF65544:IBH65545 ILB65544:ILD65545 IUX65544:IUZ65545 JET65544:JEV65545 JOP65544:JOR65545 JYL65544:JYN65545 KIH65544:KIJ65545 KSD65544:KSF65545 LBZ65544:LCB65545 LLV65544:LLX65545 LVR65544:LVT65545 MFN65544:MFP65545 MPJ65544:MPL65545 MZF65544:MZH65545 NJB65544:NJD65545 NSX65544:NSZ65545 OCT65544:OCV65545 OMP65544:OMR65545 OWL65544:OWN65545 PGH65544:PGJ65545 PQD65544:PQF65545 PZZ65544:QAB65545 QJV65544:QJX65545 QTR65544:QTT65545 RDN65544:RDP65545 RNJ65544:RNL65545 RXF65544:RXH65545 SHB65544:SHD65545 SQX65544:SQZ65545 TAT65544:TAV65545 TKP65544:TKR65545 TUL65544:TUN65545 UEH65544:UEJ65545 UOD65544:UOF65545 UXZ65544:UYB65545 VHV65544:VHX65545 VRR65544:VRT65545 WBN65544:WBP65545 WLJ65544:WLL65545 WVF65544:WVH65545 IT131080:IV131081 SP131080:SR131081 ACL131080:ACN131081 AMH131080:AMJ131081 AWD131080:AWF131081 BFZ131080:BGB131081 BPV131080:BPX131081 BZR131080:BZT131081 CJN131080:CJP131081 CTJ131080:CTL131081 DDF131080:DDH131081 DNB131080:DND131081 DWX131080:DWZ131081 EGT131080:EGV131081 EQP131080:EQR131081 FAL131080:FAN131081 FKH131080:FKJ131081 FUD131080:FUF131081 GDZ131080:GEB131081 GNV131080:GNX131081 GXR131080:GXT131081 HHN131080:HHP131081 HRJ131080:HRL131081 IBF131080:IBH131081 ILB131080:ILD131081 IUX131080:IUZ131081 JET131080:JEV131081 JOP131080:JOR131081 JYL131080:JYN131081 KIH131080:KIJ131081 KSD131080:KSF131081 LBZ131080:LCB131081 LLV131080:LLX131081 LVR131080:LVT131081 MFN131080:MFP131081 MPJ131080:MPL131081 MZF131080:MZH131081 NJB131080:NJD131081 NSX131080:NSZ131081 OCT131080:OCV131081 OMP131080:OMR131081 OWL131080:OWN131081 PGH131080:PGJ131081 PQD131080:PQF131081 PZZ131080:QAB131081 QJV131080:QJX131081 QTR131080:QTT131081 RDN131080:RDP131081 RNJ131080:RNL131081 RXF131080:RXH131081 SHB131080:SHD131081 SQX131080:SQZ131081 TAT131080:TAV131081 TKP131080:TKR131081 TUL131080:TUN131081 UEH131080:UEJ131081 UOD131080:UOF131081 UXZ131080:UYB131081 VHV131080:VHX131081 VRR131080:VRT131081 WBN131080:WBP131081 WLJ131080:WLL131081 WVF131080:WVH131081 IT196616:IV196617 SP196616:SR196617 ACL196616:ACN196617 AMH196616:AMJ196617 AWD196616:AWF196617 BFZ196616:BGB196617 BPV196616:BPX196617 BZR196616:BZT196617 CJN196616:CJP196617 CTJ196616:CTL196617 DDF196616:DDH196617 DNB196616:DND196617 DWX196616:DWZ196617 EGT196616:EGV196617 EQP196616:EQR196617 FAL196616:FAN196617 FKH196616:FKJ196617 FUD196616:FUF196617 GDZ196616:GEB196617 GNV196616:GNX196617 GXR196616:GXT196617 HHN196616:HHP196617 HRJ196616:HRL196617 IBF196616:IBH196617 ILB196616:ILD196617 IUX196616:IUZ196617 JET196616:JEV196617 JOP196616:JOR196617 JYL196616:JYN196617 KIH196616:KIJ196617 KSD196616:KSF196617 LBZ196616:LCB196617 LLV196616:LLX196617 LVR196616:LVT196617 MFN196616:MFP196617 MPJ196616:MPL196617 MZF196616:MZH196617 NJB196616:NJD196617 NSX196616:NSZ196617 OCT196616:OCV196617 OMP196616:OMR196617 OWL196616:OWN196617 PGH196616:PGJ196617 PQD196616:PQF196617 PZZ196616:QAB196617 QJV196616:QJX196617 QTR196616:QTT196617 RDN196616:RDP196617 RNJ196616:RNL196617 RXF196616:RXH196617 SHB196616:SHD196617 SQX196616:SQZ196617 TAT196616:TAV196617 TKP196616:TKR196617 TUL196616:TUN196617 UEH196616:UEJ196617 UOD196616:UOF196617 UXZ196616:UYB196617 VHV196616:VHX196617 VRR196616:VRT196617 WBN196616:WBP196617 WLJ196616:WLL196617 WVF196616:WVH196617 IT262152:IV262153 SP262152:SR262153 ACL262152:ACN262153 AMH262152:AMJ262153 AWD262152:AWF262153 BFZ262152:BGB262153 BPV262152:BPX262153 BZR262152:BZT262153 CJN262152:CJP262153 CTJ262152:CTL262153 DDF262152:DDH262153 DNB262152:DND262153 DWX262152:DWZ262153 EGT262152:EGV262153 EQP262152:EQR262153 FAL262152:FAN262153 FKH262152:FKJ262153 FUD262152:FUF262153 GDZ262152:GEB262153 GNV262152:GNX262153 GXR262152:GXT262153 HHN262152:HHP262153 HRJ262152:HRL262153 IBF262152:IBH262153 ILB262152:ILD262153 IUX262152:IUZ262153 JET262152:JEV262153 JOP262152:JOR262153 JYL262152:JYN262153 KIH262152:KIJ262153 KSD262152:KSF262153 LBZ262152:LCB262153 LLV262152:LLX262153 LVR262152:LVT262153 MFN262152:MFP262153 MPJ262152:MPL262153 MZF262152:MZH262153 NJB262152:NJD262153 NSX262152:NSZ262153 OCT262152:OCV262153 OMP262152:OMR262153 OWL262152:OWN262153 PGH262152:PGJ262153 PQD262152:PQF262153 PZZ262152:QAB262153 QJV262152:QJX262153 QTR262152:QTT262153 RDN262152:RDP262153 RNJ262152:RNL262153 RXF262152:RXH262153 SHB262152:SHD262153 SQX262152:SQZ262153 TAT262152:TAV262153 TKP262152:TKR262153 TUL262152:TUN262153 UEH262152:UEJ262153 UOD262152:UOF262153 UXZ262152:UYB262153 VHV262152:VHX262153 VRR262152:VRT262153 WBN262152:WBP262153 WLJ262152:WLL262153 WVF262152:WVH262153 IT327688:IV327689 SP327688:SR327689 ACL327688:ACN327689 AMH327688:AMJ327689 AWD327688:AWF327689 BFZ327688:BGB327689 BPV327688:BPX327689 BZR327688:BZT327689 CJN327688:CJP327689 CTJ327688:CTL327689 DDF327688:DDH327689 DNB327688:DND327689 DWX327688:DWZ327689 EGT327688:EGV327689 EQP327688:EQR327689 FAL327688:FAN327689 FKH327688:FKJ327689 FUD327688:FUF327689 GDZ327688:GEB327689 GNV327688:GNX327689 GXR327688:GXT327689 HHN327688:HHP327689 HRJ327688:HRL327689 IBF327688:IBH327689 ILB327688:ILD327689 IUX327688:IUZ327689 JET327688:JEV327689 JOP327688:JOR327689 JYL327688:JYN327689 KIH327688:KIJ327689 KSD327688:KSF327689 LBZ327688:LCB327689 LLV327688:LLX327689 LVR327688:LVT327689 MFN327688:MFP327689 MPJ327688:MPL327689 MZF327688:MZH327689 NJB327688:NJD327689 NSX327688:NSZ327689 OCT327688:OCV327689 OMP327688:OMR327689 OWL327688:OWN327689 PGH327688:PGJ327689 PQD327688:PQF327689 PZZ327688:QAB327689 QJV327688:QJX327689 QTR327688:QTT327689 RDN327688:RDP327689 RNJ327688:RNL327689 RXF327688:RXH327689 SHB327688:SHD327689 SQX327688:SQZ327689 TAT327688:TAV327689 TKP327688:TKR327689 TUL327688:TUN327689 UEH327688:UEJ327689 UOD327688:UOF327689 UXZ327688:UYB327689 VHV327688:VHX327689 VRR327688:VRT327689 WBN327688:WBP327689 WLJ327688:WLL327689 WVF327688:WVH327689 IT393224:IV393225 SP393224:SR393225 ACL393224:ACN393225 AMH393224:AMJ393225 AWD393224:AWF393225 BFZ393224:BGB393225 BPV393224:BPX393225 BZR393224:BZT393225 CJN393224:CJP393225 CTJ393224:CTL393225 DDF393224:DDH393225 DNB393224:DND393225 DWX393224:DWZ393225 EGT393224:EGV393225 EQP393224:EQR393225 FAL393224:FAN393225 FKH393224:FKJ393225 FUD393224:FUF393225 GDZ393224:GEB393225 GNV393224:GNX393225 GXR393224:GXT393225 HHN393224:HHP393225 HRJ393224:HRL393225 IBF393224:IBH393225 ILB393224:ILD393225 IUX393224:IUZ393225 JET393224:JEV393225 JOP393224:JOR393225 JYL393224:JYN393225 KIH393224:KIJ393225 KSD393224:KSF393225 LBZ393224:LCB393225 LLV393224:LLX393225 LVR393224:LVT393225 MFN393224:MFP393225 MPJ393224:MPL393225 MZF393224:MZH393225 NJB393224:NJD393225 NSX393224:NSZ393225 OCT393224:OCV393225 OMP393224:OMR393225 OWL393224:OWN393225 PGH393224:PGJ393225 PQD393224:PQF393225 PZZ393224:QAB393225 QJV393224:QJX393225 QTR393224:QTT393225 RDN393224:RDP393225 RNJ393224:RNL393225 RXF393224:RXH393225 SHB393224:SHD393225 SQX393224:SQZ393225 TAT393224:TAV393225 TKP393224:TKR393225 TUL393224:TUN393225 UEH393224:UEJ393225 UOD393224:UOF393225 UXZ393224:UYB393225 VHV393224:VHX393225 VRR393224:VRT393225 WBN393224:WBP393225 WLJ393224:WLL393225 WVF393224:WVH393225 IT458760:IV458761 SP458760:SR458761 ACL458760:ACN458761 AMH458760:AMJ458761 AWD458760:AWF458761 BFZ458760:BGB458761 BPV458760:BPX458761 BZR458760:BZT458761 CJN458760:CJP458761 CTJ458760:CTL458761 DDF458760:DDH458761 DNB458760:DND458761 DWX458760:DWZ458761 EGT458760:EGV458761 EQP458760:EQR458761 FAL458760:FAN458761 FKH458760:FKJ458761 FUD458760:FUF458761 GDZ458760:GEB458761 GNV458760:GNX458761 GXR458760:GXT458761 HHN458760:HHP458761 HRJ458760:HRL458761 IBF458760:IBH458761 ILB458760:ILD458761 IUX458760:IUZ458761 JET458760:JEV458761 JOP458760:JOR458761 JYL458760:JYN458761 KIH458760:KIJ458761 KSD458760:KSF458761 LBZ458760:LCB458761 LLV458760:LLX458761 LVR458760:LVT458761 MFN458760:MFP458761 MPJ458760:MPL458761 MZF458760:MZH458761 NJB458760:NJD458761 NSX458760:NSZ458761 OCT458760:OCV458761 OMP458760:OMR458761 OWL458760:OWN458761 PGH458760:PGJ458761 PQD458760:PQF458761 PZZ458760:QAB458761 QJV458760:QJX458761 QTR458760:QTT458761 RDN458760:RDP458761 RNJ458760:RNL458761 RXF458760:RXH458761 SHB458760:SHD458761 SQX458760:SQZ458761 TAT458760:TAV458761 TKP458760:TKR458761 TUL458760:TUN458761 UEH458760:UEJ458761 UOD458760:UOF458761 UXZ458760:UYB458761 VHV458760:VHX458761 VRR458760:VRT458761 WBN458760:WBP458761 WLJ458760:WLL458761 WVF458760:WVH458761 IT524296:IV524297 SP524296:SR524297 ACL524296:ACN524297 AMH524296:AMJ524297 AWD524296:AWF524297 BFZ524296:BGB524297 BPV524296:BPX524297 BZR524296:BZT524297 CJN524296:CJP524297 CTJ524296:CTL524297 DDF524296:DDH524297 DNB524296:DND524297 DWX524296:DWZ524297 EGT524296:EGV524297 EQP524296:EQR524297 FAL524296:FAN524297 FKH524296:FKJ524297 FUD524296:FUF524297 GDZ524296:GEB524297 GNV524296:GNX524297 GXR524296:GXT524297 HHN524296:HHP524297 HRJ524296:HRL524297 IBF524296:IBH524297 ILB524296:ILD524297 IUX524296:IUZ524297 JET524296:JEV524297 JOP524296:JOR524297 JYL524296:JYN524297 KIH524296:KIJ524297 KSD524296:KSF524297 LBZ524296:LCB524297 LLV524296:LLX524297 LVR524296:LVT524297 MFN524296:MFP524297 MPJ524296:MPL524297 MZF524296:MZH524297 NJB524296:NJD524297 NSX524296:NSZ524297 OCT524296:OCV524297 OMP524296:OMR524297 OWL524296:OWN524297 PGH524296:PGJ524297 PQD524296:PQF524297 PZZ524296:QAB524297 QJV524296:QJX524297 QTR524296:QTT524297 RDN524296:RDP524297 RNJ524296:RNL524297 RXF524296:RXH524297 SHB524296:SHD524297 SQX524296:SQZ524297 TAT524296:TAV524297 TKP524296:TKR524297 TUL524296:TUN524297 UEH524296:UEJ524297 UOD524296:UOF524297 UXZ524296:UYB524297 VHV524296:VHX524297 VRR524296:VRT524297 WBN524296:WBP524297 WLJ524296:WLL524297 WVF524296:WVH524297 IT589832:IV589833 SP589832:SR589833 ACL589832:ACN589833 AMH589832:AMJ589833 AWD589832:AWF589833 BFZ589832:BGB589833 BPV589832:BPX589833 BZR589832:BZT589833 CJN589832:CJP589833 CTJ589832:CTL589833 DDF589832:DDH589833 DNB589832:DND589833 DWX589832:DWZ589833 EGT589832:EGV589833 EQP589832:EQR589833 FAL589832:FAN589833 FKH589832:FKJ589833 FUD589832:FUF589833 GDZ589832:GEB589833 GNV589832:GNX589833 GXR589832:GXT589833 HHN589832:HHP589833 HRJ589832:HRL589833 IBF589832:IBH589833 ILB589832:ILD589833 IUX589832:IUZ589833 JET589832:JEV589833 JOP589832:JOR589833 JYL589832:JYN589833 KIH589832:KIJ589833 KSD589832:KSF589833 LBZ589832:LCB589833 LLV589832:LLX589833 LVR589832:LVT589833 MFN589832:MFP589833 MPJ589832:MPL589833 MZF589832:MZH589833 NJB589832:NJD589833 NSX589832:NSZ589833 OCT589832:OCV589833 OMP589832:OMR589833 OWL589832:OWN589833 PGH589832:PGJ589833 PQD589832:PQF589833 PZZ589832:QAB589833 QJV589832:QJX589833 QTR589832:QTT589833 RDN589832:RDP589833 RNJ589832:RNL589833 RXF589832:RXH589833 SHB589832:SHD589833 SQX589832:SQZ589833 TAT589832:TAV589833 TKP589832:TKR589833 TUL589832:TUN589833 UEH589832:UEJ589833 UOD589832:UOF589833 UXZ589832:UYB589833 VHV589832:VHX589833 VRR589832:VRT589833 WBN589832:WBP589833 WLJ589832:WLL589833 WVF589832:WVH589833 IT655368:IV655369 SP655368:SR655369 ACL655368:ACN655369 AMH655368:AMJ655369 AWD655368:AWF655369 BFZ655368:BGB655369 BPV655368:BPX655369 BZR655368:BZT655369 CJN655368:CJP655369 CTJ655368:CTL655369 DDF655368:DDH655369 DNB655368:DND655369 DWX655368:DWZ655369 EGT655368:EGV655369 EQP655368:EQR655369 FAL655368:FAN655369 FKH655368:FKJ655369 FUD655368:FUF655369 GDZ655368:GEB655369 GNV655368:GNX655369 GXR655368:GXT655369 HHN655368:HHP655369 HRJ655368:HRL655369 IBF655368:IBH655369 ILB655368:ILD655369 IUX655368:IUZ655369 JET655368:JEV655369 JOP655368:JOR655369 JYL655368:JYN655369 KIH655368:KIJ655369 KSD655368:KSF655369 LBZ655368:LCB655369 LLV655368:LLX655369 LVR655368:LVT655369 MFN655368:MFP655369 MPJ655368:MPL655369 MZF655368:MZH655369 NJB655368:NJD655369 NSX655368:NSZ655369 OCT655368:OCV655369 OMP655368:OMR655369 OWL655368:OWN655369 PGH655368:PGJ655369 PQD655368:PQF655369 PZZ655368:QAB655369 QJV655368:QJX655369 QTR655368:QTT655369 RDN655368:RDP655369 RNJ655368:RNL655369 RXF655368:RXH655369 SHB655368:SHD655369 SQX655368:SQZ655369 TAT655368:TAV655369 TKP655368:TKR655369 TUL655368:TUN655369 UEH655368:UEJ655369 UOD655368:UOF655369 UXZ655368:UYB655369 VHV655368:VHX655369 VRR655368:VRT655369 WBN655368:WBP655369 WLJ655368:WLL655369 WVF655368:WVH655369 IT720904:IV720905 SP720904:SR720905 ACL720904:ACN720905 AMH720904:AMJ720905 AWD720904:AWF720905 BFZ720904:BGB720905 BPV720904:BPX720905 BZR720904:BZT720905 CJN720904:CJP720905 CTJ720904:CTL720905 DDF720904:DDH720905 DNB720904:DND720905 DWX720904:DWZ720905 EGT720904:EGV720905 EQP720904:EQR720905 FAL720904:FAN720905 FKH720904:FKJ720905 FUD720904:FUF720905 GDZ720904:GEB720905 GNV720904:GNX720905 GXR720904:GXT720905 HHN720904:HHP720905 HRJ720904:HRL720905 IBF720904:IBH720905 ILB720904:ILD720905 IUX720904:IUZ720905 JET720904:JEV720905 JOP720904:JOR720905 JYL720904:JYN720905 KIH720904:KIJ720905 KSD720904:KSF720905 LBZ720904:LCB720905 LLV720904:LLX720905 LVR720904:LVT720905 MFN720904:MFP720905 MPJ720904:MPL720905 MZF720904:MZH720905 NJB720904:NJD720905 NSX720904:NSZ720905 OCT720904:OCV720905 OMP720904:OMR720905 OWL720904:OWN720905 PGH720904:PGJ720905 PQD720904:PQF720905 PZZ720904:QAB720905 QJV720904:QJX720905 QTR720904:QTT720905 RDN720904:RDP720905 RNJ720904:RNL720905 RXF720904:RXH720905 SHB720904:SHD720905 SQX720904:SQZ720905 TAT720904:TAV720905 TKP720904:TKR720905 TUL720904:TUN720905 UEH720904:UEJ720905 UOD720904:UOF720905 UXZ720904:UYB720905 VHV720904:VHX720905 VRR720904:VRT720905 WBN720904:WBP720905 WLJ720904:WLL720905 WVF720904:WVH720905 IT786440:IV786441 SP786440:SR786441 ACL786440:ACN786441 AMH786440:AMJ786441 AWD786440:AWF786441 BFZ786440:BGB786441 BPV786440:BPX786441 BZR786440:BZT786441 CJN786440:CJP786441 CTJ786440:CTL786441 DDF786440:DDH786441 DNB786440:DND786441 DWX786440:DWZ786441 EGT786440:EGV786441 EQP786440:EQR786441 FAL786440:FAN786441 FKH786440:FKJ786441 FUD786440:FUF786441 GDZ786440:GEB786441 GNV786440:GNX786441 GXR786440:GXT786441 HHN786440:HHP786441 HRJ786440:HRL786441 IBF786440:IBH786441 ILB786440:ILD786441 IUX786440:IUZ786441 JET786440:JEV786441 JOP786440:JOR786441 JYL786440:JYN786441 KIH786440:KIJ786441 KSD786440:KSF786441 LBZ786440:LCB786441 LLV786440:LLX786441 LVR786440:LVT786441 MFN786440:MFP786441 MPJ786440:MPL786441 MZF786440:MZH786441 NJB786440:NJD786441 NSX786440:NSZ786441 OCT786440:OCV786441 OMP786440:OMR786441 OWL786440:OWN786441 PGH786440:PGJ786441 PQD786440:PQF786441 PZZ786440:QAB786441 QJV786440:QJX786441 QTR786440:QTT786441 RDN786440:RDP786441 RNJ786440:RNL786441 RXF786440:RXH786441 SHB786440:SHD786441 SQX786440:SQZ786441 TAT786440:TAV786441 TKP786440:TKR786441 TUL786440:TUN786441 UEH786440:UEJ786441 UOD786440:UOF786441 UXZ786440:UYB786441 VHV786440:VHX786441 VRR786440:VRT786441 WBN786440:WBP786441 WLJ786440:WLL786441 WVF786440:WVH786441 IT851976:IV851977 SP851976:SR851977 ACL851976:ACN851977 AMH851976:AMJ851977 AWD851976:AWF851977 BFZ851976:BGB851977 BPV851976:BPX851977 BZR851976:BZT851977 CJN851976:CJP851977 CTJ851976:CTL851977 DDF851976:DDH851977 DNB851976:DND851977 DWX851976:DWZ851977 EGT851976:EGV851977 EQP851976:EQR851977 FAL851976:FAN851977 FKH851976:FKJ851977 FUD851976:FUF851977 GDZ851976:GEB851977 GNV851976:GNX851977 GXR851976:GXT851977 HHN851976:HHP851977 HRJ851976:HRL851977 IBF851976:IBH851977 ILB851976:ILD851977 IUX851976:IUZ851977 JET851976:JEV851977 JOP851976:JOR851977 JYL851976:JYN851977 KIH851976:KIJ851977 KSD851976:KSF851977 LBZ851976:LCB851977 LLV851976:LLX851977 LVR851976:LVT851977 MFN851976:MFP851977 MPJ851976:MPL851977 MZF851976:MZH851977 NJB851976:NJD851977 NSX851976:NSZ851977 OCT851976:OCV851977 OMP851976:OMR851977 OWL851976:OWN851977 PGH851976:PGJ851977 PQD851976:PQF851977 PZZ851976:QAB851977 QJV851976:QJX851977 QTR851976:QTT851977 RDN851976:RDP851977 RNJ851976:RNL851977 RXF851976:RXH851977 SHB851976:SHD851977 SQX851976:SQZ851977 TAT851976:TAV851977 TKP851976:TKR851977 TUL851976:TUN851977 UEH851976:UEJ851977 UOD851976:UOF851977 UXZ851976:UYB851977 VHV851976:VHX851977 VRR851976:VRT851977 WBN851976:WBP851977 WLJ851976:WLL851977 WVF851976:WVH851977 IT917512:IV917513 SP917512:SR917513 ACL917512:ACN917513 AMH917512:AMJ917513 AWD917512:AWF917513 BFZ917512:BGB917513 BPV917512:BPX917513 BZR917512:BZT917513 CJN917512:CJP917513 CTJ917512:CTL917513 DDF917512:DDH917513 DNB917512:DND917513 DWX917512:DWZ917513 EGT917512:EGV917513 EQP917512:EQR917513 FAL917512:FAN917513 FKH917512:FKJ917513 FUD917512:FUF917513 GDZ917512:GEB917513 GNV917512:GNX917513 GXR917512:GXT917513 HHN917512:HHP917513 HRJ917512:HRL917513 IBF917512:IBH917513 ILB917512:ILD917513 IUX917512:IUZ917513 JET917512:JEV917513 JOP917512:JOR917513 JYL917512:JYN917513 KIH917512:KIJ917513 KSD917512:KSF917513 LBZ917512:LCB917513 LLV917512:LLX917513 LVR917512:LVT917513 MFN917512:MFP917513 MPJ917512:MPL917513 MZF917512:MZH917513 NJB917512:NJD917513 NSX917512:NSZ917513 OCT917512:OCV917513 OMP917512:OMR917513 OWL917512:OWN917513 PGH917512:PGJ917513 PQD917512:PQF917513 PZZ917512:QAB917513 QJV917512:QJX917513 QTR917512:QTT917513 RDN917512:RDP917513 RNJ917512:RNL917513 RXF917512:RXH917513 SHB917512:SHD917513 SQX917512:SQZ917513 TAT917512:TAV917513 TKP917512:TKR917513 TUL917512:TUN917513 UEH917512:UEJ917513 UOD917512:UOF917513 UXZ917512:UYB917513 VHV917512:VHX917513 VRR917512:VRT917513 WBN917512:WBP917513 WLJ917512:WLL917513 WVF917512:WVH917513 IT983048:IV983049 SP983048:SR983049 ACL983048:ACN983049 AMH983048:AMJ983049 AWD983048:AWF983049 BFZ983048:BGB983049 BPV983048:BPX983049 BZR983048:BZT983049 CJN983048:CJP983049 CTJ983048:CTL983049 DDF983048:DDH983049 DNB983048:DND983049 DWX983048:DWZ983049 EGT983048:EGV983049 EQP983048:EQR983049 FAL983048:FAN983049 FKH983048:FKJ983049 FUD983048:FUF983049 GDZ983048:GEB983049 GNV983048:GNX983049 GXR983048:GXT983049 HHN983048:HHP983049 HRJ983048:HRL983049 IBF983048:IBH983049 ILB983048:ILD983049 IUX983048:IUZ983049 JET983048:JEV983049 JOP983048:JOR983049 JYL983048:JYN983049 KIH983048:KIJ983049 KSD983048:KSF983049 LBZ983048:LCB983049 LLV983048:LLX983049 LVR983048:LVT983049 MFN983048:MFP983049 MPJ983048:MPL983049 MZF983048:MZH983049 NJB983048:NJD983049 NSX983048:NSZ983049 OCT983048:OCV983049 OMP983048:OMR983049 OWL983048:OWN983049 PGH983048:PGJ983049 PQD983048:PQF983049 PZZ983048:QAB983049 QJV983048:QJX983049 QTR983048:QTT983049 RDN983048:RDP983049 RNJ983048:RNL983049 RXF983048:RXH983049 SHB983048:SHD983049 SQX983048:SQZ983049 TAT983048:TAV983049 TKP983048:TKR983049 TUL983048:TUN983049 UEH983048:UEJ983049 UOD983048:UOF983049 UXZ983048:UYB983049 VHV983048:VHX983049 VRR983048:VRT983049 WBN983048:WBP983049 WLJ983048:WLL983049 WVF983048:WVH983049 IT65549:IV65549 SP65549:SR65549 ACL65549:ACN65549 AMH65549:AMJ65549 AWD65549:AWF65549 BFZ65549:BGB65549 BPV65549:BPX65549 BZR65549:BZT65549 CJN65549:CJP65549 CTJ65549:CTL65549 DDF65549:DDH65549 DNB65549:DND65549 DWX65549:DWZ65549 EGT65549:EGV65549 EQP65549:EQR65549 FAL65549:FAN65549 FKH65549:FKJ65549 FUD65549:FUF65549 GDZ65549:GEB65549 GNV65549:GNX65549 GXR65549:GXT65549 HHN65549:HHP65549 HRJ65549:HRL65549 IBF65549:IBH65549 ILB65549:ILD65549 IUX65549:IUZ65549 JET65549:JEV65549 JOP65549:JOR65549 JYL65549:JYN65549 KIH65549:KIJ65549 KSD65549:KSF65549 LBZ65549:LCB65549 LLV65549:LLX65549 LVR65549:LVT65549 MFN65549:MFP65549 MPJ65549:MPL65549 MZF65549:MZH65549 NJB65549:NJD65549 NSX65549:NSZ65549 OCT65549:OCV65549 OMP65549:OMR65549 OWL65549:OWN65549 PGH65549:PGJ65549 PQD65549:PQF65549 PZZ65549:QAB65549 QJV65549:QJX65549 QTR65549:QTT65549 RDN65549:RDP65549 RNJ65549:RNL65549 RXF65549:RXH65549 SHB65549:SHD65549 SQX65549:SQZ65549 TAT65549:TAV65549 TKP65549:TKR65549 TUL65549:TUN65549 UEH65549:UEJ65549 UOD65549:UOF65549 UXZ65549:UYB65549 VHV65549:VHX65549 VRR65549:VRT65549 WBN65549:WBP65549 WLJ65549:WLL65549 WVF65549:WVH65549 IT131085:IV131085 SP131085:SR131085 ACL131085:ACN131085 AMH131085:AMJ131085 AWD131085:AWF131085 BFZ131085:BGB131085 BPV131085:BPX131085 BZR131085:BZT131085 CJN131085:CJP131085 CTJ131085:CTL131085 DDF131085:DDH131085 DNB131085:DND131085 DWX131085:DWZ131085 EGT131085:EGV131085 EQP131085:EQR131085 FAL131085:FAN131085 FKH131085:FKJ131085 FUD131085:FUF131085 GDZ131085:GEB131085 GNV131085:GNX131085 GXR131085:GXT131085 HHN131085:HHP131085 HRJ131085:HRL131085 IBF131085:IBH131085 ILB131085:ILD131085 IUX131085:IUZ131085 JET131085:JEV131085 JOP131085:JOR131085 JYL131085:JYN131085 KIH131085:KIJ131085 KSD131085:KSF131085 LBZ131085:LCB131085 LLV131085:LLX131085 LVR131085:LVT131085 MFN131085:MFP131085 MPJ131085:MPL131085 MZF131085:MZH131085 NJB131085:NJD131085 NSX131085:NSZ131085 OCT131085:OCV131085 OMP131085:OMR131085 OWL131085:OWN131085 PGH131085:PGJ131085 PQD131085:PQF131085 PZZ131085:QAB131085 QJV131085:QJX131085 QTR131085:QTT131085 RDN131085:RDP131085 RNJ131085:RNL131085 RXF131085:RXH131085 SHB131085:SHD131085 SQX131085:SQZ131085 TAT131085:TAV131085 TKP131085:TKR131085 TUL131085:TUN131085 UEH131085:UEJ131085 UOD131085:UOF131085 UXZ131085:UYB131085 VHV131085:VHX131085 VRR131085:VRT131085 WBN131085:WBP131085 WLJ131085:WLL131085 WVF131085:WVH131085 IT196621:IV196621 SP196621:SR196621 ACL196621:ACN196621 AMH196621:AMJ196621 AWD196621:AWF196621 BFZ196621:BGB196621 BPV196621:BPX196621 BZR196621:BZT196621 CJN196621:CJP196621 CTJ196621:CTL196621 DDF196621:DDH196621 DNB196621:DND196621 DWX196621:DWZ196621 EGT196621:EGV196621 EQP196621:EQR196621 FAL196621:FAN196621 FKH196621:FKJ196621 FUD196621:FUF196621 GDZ196621:GEB196621 GNV196621:GNX196621 GXR196621:GXT196621 HHN196621:HHP196621 HRJ196621:HRL196621 IBF196621:IBH196621 ILB196621:ILD196621 IUX196621:IUZ196621 JET196621:JEV196621 JOP196621:JOR196621 JYL196621:JYN196621 KIH196621:KIJ196621 KSD196621:KSF196621 LBZ196621:LCB196621 LLV196621:LLX196621 LVR196621:LVT196621 MFN196621:MFP196621 MPJ196621:MPL196621 MZF196621:MZH196621 NJB196621:NJD196621 NSX196621:NSZ196621 OCT196621:OCV196621 OMP196621:OMR196621 OWL196621:OWN196621 PGH196621:PGJ196621 PQD196621:PQF196621 PZZ196621:QAB196621 QJV196621:QJX196621 QTR196621:QTT196621 RDN196621:RDP196621 RNJ196621:RNL196621 RXF196621:RXH196621 SHB196621:SHD196621 SQX196621:SQZ196621 TAT196621:TAV196621 TKP196621:TKR196621 TUL196621:TUN196621 UEH196621:UEJ196621 UOD196621:UOF196621 UXZ196621:UYB196621 VHV196621:VHX196621 VRR196621:VRT196621 WBN196621:WBP196621 WLJ196621:WLL196621 WVF196621:WVH196621 IT262157:IV262157 SP262157:SR262157 ACL262157:ACN262157 AMH262157:AMJ262157 AWD262157:AWF262157 BFZ262157:BGB262157 BPV262157:BPX262157 BZR262157:BZT262157 CJN262157:CJP262157 CTJ262157:CTL262157 DDF262157:DDH262157 DNB262157:DND262157 DWX262157:DWZ262157 EGT262157:EGV262157 EQP262157:EQR262157 FAL262157:FAN262157 FKH262157:FKJ262157 FUD262157:FUF262157 GDZ262157:GEB262157 GNV262157:GNX262157 GXR262157:GXT262157 HHN262157:HHP262157 HRJ262157:HRL262157 IBF262157:IBH262157 ILB262157:ILD262157 IUX262157:IUZ262157 JET262157:JEV262157 JOP262157:JOR262157 JYL262157:JYN262157 KIH262157:KIJ262157 KSD262157:KSF262157 LBZ262157:LCB262157 LLV262157:LLX262157 LVR262157:LVT262157 MFN262157:MFP262157 MPJ262157:MPL262157 MZF262157:MZH262157 NJB262157:NJD262157 NSX262157:NSZ262157 OCT262157:OCV262157 OMP262157:OMR262157 OWL262157:OWN262157 PGH262157:PGJ262157 PQD262157:PQF262157 PZZ262157:QAB262157 QJV262157:QJX262157 QTR262157:QTT262157 RDN262157:RDP262157 RNJ262157:RNL262157 RXF262157:RXH262157 SHB262157:SHD262157 SQX262157:SQZ262157 TAT262157:TAV262157 TKP262157:TKR262157 TUL262157:TUN262157 UEH262157:UEJ262157 UOD262157:UOF262157 UXZ262157:UYB262157 VHV262157:VHX262157 VRR262157:VRT262157 WBN262157:WBP262157 WLJ262157:WLL262157 WVF262157:WVH262157 IT327693:IV327693 SP327693:SR327693 ACL327693:ACN327693 AMH327693:AMJ327693 AWD327693:AWF327693 BFZ327693:BGB327693 BPV327693:BPX327693 BZR327693:BZT327693 CJN327693:CJP327693 CTJ327693:CTL327693 DDF327693:DDH327693 DNB327693:DND327693 DWX327693:DWZ327693 EGT327693:EGV327693 EQP327693:EQR327693 FAL327693:FAN327693 FKH327693:FKJ327693 FUD327693:FUF327693 GDZ327693:GEB327693 GNV327693:GNX327693 GXR327693:GXT327693 HHN327693:HHP327693 HRJ327693:HRL327693 IBF327693:IBH327693 ILB327693:ILD327693 IUX327693:IUZ327693 JET327693:JEV327693 JOP327693:JOR327693 JYL327693:JYN327693 KIH327693:KIJ327693 KSD327693:KSF327693 LBZ327693:LCB327693 LLV327693:LLX327693 LVR327693:LVT327693 MFN327693:MFP327693 MPJ327693:MPL327693 MZF327693:MZH327693 NJB327693:NJD327693 NSX327693:NSZ327693 OCT327693:OCV327693 OMP327693:OMR327693 OWL327693:OWN327693 PGH327693:PGJ327693 PQD327693:PQF327693 PZZ327693:QAB327693 QJV327693:QJX327693 QTR327693:QTT327693 RDN327693:RDP327693 RNJ327693:RNL327693 RXF327693:RXH327693 SHB327693:SHD327693 SQX327693:SQZ327693 TAT327693:TAV327693 TKP327693:TKR327693 TUL327693:TUN327693 UEH327693:UEJ327693 UOD327693:UOF327693 UXZ327693:UYB327693 VHV327693:VHX327693 VRR327693:VRT327693 WBN327693:WBP327693 WLJ327693:WLL327693 WVF327693:WVH327693 IT393229:IV393229 SP393229:SR393229 ACL393229:ACN393229 AMH393229:AMJ393229 AWD393229:AWF393229 BFZ393229:BGB393229 BPV393229:BPX393229 BZR393229:BZT393229 CJN393229:CJP393229 CTJ393229:CTL393229 DDF393229:DDH393229 DNB393229:DND393229 DWX393229:DWZ393229 EGT393229:EGV393229 EQP393229:EQR393229 FAL393229:FAN393229 FKH393229:FKJ393229 FUD393229:FUF393229 GDZ393229:GEB393229 GNV393229:GNX393229 GXR393229:GXT393229 HHN393229:HHP393229 HRJ393229:HRL393229 IBF393229:IBH393229 ILB393229:ILD393229 IUX393229:IUZ393229 JET393229:JEV393229 JOP393229:JOR393229 JYL393229:JYN393229 KIH393229:KIJ393229 KSD393229:KSF393229 LBZ393229:LCB393229 LLV393229:LLX393229 LVR393229:LVT393229 MFN393229:MFP393229 MPJ393229:MPL393229 MZF393229:MZH393229 NJB393229:NJD393229 NSX393229:NSZ393229 OCT393229:OCV393229 OMP393229:OMR393229 OWL393229:OWN393229 PGH393229:PGJ393229 PQD393229:PQF393229 PZZ393229:QAB393229 QJV393229:QJX393229 QTR393229:QTT393229 RDN393229:RDP393229 RNJ393229:RNL393229 RXF393229:RXH393229 SHB393229:SHD393229 SQX393229:SQZ393229 TAT393229:TAV393229 TKP393229:TKR393229 TUL393229:TUN393229 UEH393229:UEJ393229 UOD393229:UOF393229 UXZ393229:UYB393229 VHV393229:VHX393229 VRR393229:VRT393229 WBN393229:WBP393229 WLJ393229:WLL393229 WVF393229:WVH393229 IT458765:IV458765 SP458765:SR458765 ACL458765:ACN458765 AMH458765:AMJ458765 AWD458765:AWF458765 BFZ458765:BGB458765 BPV458765:BPX458765 BZR458765:BZT458765 CJN458765:CJP458765 CTJ458765:CTL458765 DDF458765:DDH458765 DNB458765:DND458765 DWX458765:DWZ458765 EGT458765:EGV458765 EQP458765:EQR458765 FAL458765:FAN458765 FKH458765:FKJ458765 FUD458765:FUF458765 GDZ458765:GEB458765 GNV458765:GNX458765 GXR458765:GXT458765 HHN458765:HHP458765 HRJ458765:HRL458765 IBF458765:IBH458765 ILB458765:ILD458765 IUX458765:IUZ458765 JET458765:JEV458765 JOP458765:JOR458765 JYL458765:JYN458765 KIH458765:KIJ458765 KSD458765:KSF458765 LBZ458765:LCB458765 LLV458765:LLX458765 LVR458765:LVT458765 MFN458765:MFP458765 MPJ458765:MPL458765 MZF458765:MZH458765 NJB458765:NJD458765 NSX458765:NSZ458765 OCT458765:OCV458765 OMP458765:OMR458765 OWL458765:OWN458765 PGH458765:PGJ458765 PQD458765:PQF458765 PZZ458765:QAB458765 QJV458765:QJX458765 QTR458765:QTT458765 RDN458765:RDP458765 RNJ458765:RNL458765 RXF458765:RXH458765 SHB458765:SHD458765 SQX458765:SQZ458765 TAT458765:TAV458765 TKP458765:TKR458765 TUL458765:TUN458765 UEH458765:UEJ458765 UOD458765:UOF458765 UXZ458765:UYB458765 VHV458765:VHX458765 VRR458765:VRT458765 WBN458765:WBP458765 WLJ458765:WLL458765 WVF458765:WVH458765 IT524301:IV524301 SP524301:SR524301 ACL524301:ACN524301 AMH524301:AMJ524301 AWD524301:AWF524301 BFZ524301:BGB524301 BPV524301:BPX524301 BZR524301:BZT524301 CJN524301:CJP524301 CTJ524301:CTL524301 DDF524301:DDH524301 DNB524301:DND524301 DWX524301:DWZ524301 EGT524301:EGV524301 EQP524301:EQR524301 FAL524301:FAN524301 FKH524301:FKJ524301 FUD524301:FUF524301 GDZ524301:GEB524301 GNV524301:GNX524301 GXR524301:GXT524301 HHN524301:HHP524301 HRJ524301:HRL524301 IBF524301:IBH524301 ILB524301:ILD524301 IUX524301:IUZ524301 JET524301:JEV524301 JOP524301:JOR524301 JYL524301:JYN524301 KIH524301:KIJ524301 KSD524301:KSF524301 LBZ524301:LCB524301 LLV524301:LLX524301 LVR524301:LVT524301 MFN524301:MFP524301 MPJ524301:MPL524301 MZF524301:MZH524301 NJB524301:NJD524301 NSX524301:NSZ524301 OCT524301:OCV524301 OMP524301:OMR524301 OWL524301:OWN524301 PGH524301:PGJ524301 PQD524301:PQF524301 PZZ524301:QAB524301 QJV524301:QJX524301 QTR524301:QTT524301 RDN524301:RDP524301 RNJ524301:RNL524301 RXF524301:RXH524301 SHB524301:SHD524301 SQX524301:SQZ524301 TAT524301:TAV524301 TKP524301:TKR524301 TUL524301:TUN524301 UEH524301:UEJ524301 UOD524301:UOF524301 UXZ524301:UYB524301 VHV524301:VHX524301 VRR524301:VRT524301 WBN524301:WBP524301 WLJ524301:WLL524301 WVF524301:WVH524301 IT589837:IV589837 SP589837:SR589837 ACL589837:ACN589837 AMH589837:AMJ589837 AWD589837:AWF589837 BFZ589837:BGB589837 BPV589837:BPX589837 BZR589837:BZT589837 CJN589837:CJP589837 CTJ589837:CTL589837 DDF589837:DDH589837 DNB589837:DND589837 DWX589837:DWZ589837 EGT589837:EGV589837 EQP589837:EQR589837 FAL589837:FAN589837 FKH589837:FKJ589837 FUD589837:FUF589837 GDZ589837:GEB589837 GNV589837:GNX589837 GXR589837:GXT589837 HHN589837:HHP589837 HRJ589837:HRL589837 IBF589837:IBH589837 ILB589837:ILD589837 IUX589837:IUZ589837 JET589837:JEV589837 JOP589837:JOR589837 JYL589837:JYN589837 KIH589837:KIJ589837 KSD589837:KSF589837 LBZ589837:LCB589837 LLV589837:LLX589837 LVR589837:LVT589837 MFN589837:MFP589837 MPJ589837:MPL589837 MZF589837:MZH589837 NJB589837:NJD589837 NSX589837:NSZ589837 OCT589837:OCV589837 OMP589837:OMR589837 OWL589837:OWN589837 PGH589837:PGJ589837 PQD589837:PQF589837 PZZ589837:QAB589837 QJV589837:QJX589837 QTR589837:QTT589837 RDN589837:RDP589837 RNJ589837:RNL589837 RXF589837:RXH589837 SHB589837:SHD589837 SQX589837:SQZ589837 TAT589837:TAV589837 TKP589837:TKR589837 TUL589837:TUN589837 UEH589837:UEJ589837 UOD589837:UOF589837 UXZ589837:UYB589837 VHV589837:VHX589837 VRR589837:VRT589837 WBN589837:WBP589837 WLJ589837:WLL589837 WVF589837:WVH589837 IT655373:IV655373 SP655373:SR655373 ACL655373:ACN655373 AMH655373:AMJ655373 AWD655373:AWF655373 BFZ655373:BGB655373 BPV655373:BPX655373 BZR655373:BZT655373 CJN655373:CJP655373 CTJ655373:CTL655373 DDF655373:DDH655373 DNB655373:DND655373 DWX655373:DWZ655373 EGT655373:EGV655373 EQP655373:EQR655373 FAL655373:FAN655373 FKH655373:FKJ655373 FUD655373:FUF655373 GDZ655373:GEB655373 GNV655373:GNX655373 GXR655373:GXT655373 HHN655373:HHP655373 HRJ655373:HRL655373 IBF655373:IBH655373 ILB655373:ILD655373 IUX655373:IUZ655373 JET655373:JEV655373 JOP655373:JOR655373 JYL655373:JYN655373 KIH655373:KIJ655373 KSD655373:KSF655373 LBZ655373:LCB655373 LLV655373:LLX655373 LVR655373:LVT655373 MFN655373:MFP655373 MPJ655373:MPL655373 MZF655373:MZH655373 NJB655373:NJD655373 NSX655373:NSZ655373 OCT655373:OCV655373 OMP655373:OMR655373 OWL655373:OWN655373 PGH655373:PGJ655373 PQD655373:PQF655373 PZZ655373:QAB655373 QJV655373:QJX655373 QTR655373:QTT655373 RDN655373:RDP655373 RNJ655373:RNL655373 RXF655373:RXH655373 SHB655373:SHD655373 SQX655373:SQZ655373 TAT655373:TAV655373 TKP655373:TKR655373 TUL655373:TUN655373 UEH655373:UEJ655373 UOD655373:UOF655373 UXZ655373:UYB655373 VHV655373:VHX655373 VRR655373:VRT655373 WBN655373:WBP655373 WLJ655373:WLL655373 WVF655373:WVH655373 IT720909:IV720909 SP720909:SR720909 ACL720909:ACN720909 AMH720909:AMJ720909 AWD720909:AWF720909 BFZ720909:BGB720909 BPV720909:BPX720909 BZR720909:BZT720909 CJN720909:CJP720909 CTJ720909:CTL720909 DDF720909:DDH720909 DNB720909:DND720909 DWX720909:DWZ720909 EGT720909:EGV720909 EQP720909:EQR720909 FAL720909:FAN720909 FKH720909:FKJ720909 FUD720909:FUF720909 GDZ720909:GEB720909 GNV720909:GNX720909 GXR720909:GXT720909 HHN720909:HHP720909 HRJ720909:HRL720909 IBF720909:IBH720909 ILB720909:ILD720909 IUX720909:IUZ720909 JET720909:JEV720909 JOP720909:JOR720909 JYL720909:JYN720909 KIH720909:KIJ720909 KSD720909:KSF720909 LBZ720909:LCB720909 LLV720909:LLX720909 LVR720909:LVT720909 MFN720909:MFP720909 MPJ720909:MPL720909 MZF720909:MZH720909 NJB720909:NJD720909 NSX720909:NSZ720909 OCT720909:OCV720909 OMP720909:OMR720909 OWL720909:OWN720909 PGH720909:PGJ720909 PQD720909:PQF720909 PZZ720909:QAB720909 QJV720909:QJX720909 QTR720909:QTT720909 RDN720909:RDP720909 RNJ720909:RNL720909 RXF720909:RXH720909 SHB720909:SHD720909 SQX720909:SQZ720909 TAT720909:TAV720909 TKP720909:TKR720909 TUL720909:TUN720909 UEH720909:UEJ720909 UOD720909:UOF720909 UXZ720909:UYB720909 VHV720909:VHX720909 VRR720909:VRT720909 WBN720909:WBP720909 WLJ720909:WLL720909 WVF720909:WVH720909 IT786445:IV786445 SP786445:SR786445 ACL786445:ACN786445 AMH786445:AMJ786445 AWD786445:AWF786445 BFZ786445:BGB786445 BPV786445:BPX786445 BZR786445:BZT786445 CJN786445:CJP786445 CTJ786445:CTL786445 DDF786445:DDH786445 DNB786445:DND786445 DWX786445:DWZ786445 EGT786445:EGV786445 EQP786445:EQR786445 FAL786445:FAN786445 FKH786445:FKJ786445 FUD786445:FUF786445 GDZ786445:GEB786445 GNV786445:GNX786445 GXR786445:GXT786445 HHN786445:HHP786445 HRJ786445:HRL786445 IBF786445:IBH786445 ILB786445:ILD786445 IUX786445:IUZ786445 JET786445:JEV786445 JOP786445:JOR786445 JYL786445:JYN786445 KIH786445:KIJ786445 KSD786445:KSF786445 LBZ786445:LCB786445 LLV786445:LLX786445 LVR786445:LVT786445 MFN786445:MFP786445 MPJ786445:MPL786445 MZF786445:MZH786445 NJB786445:NJD786445 NSX786445:NSZ786445 OCT786445:OCV786445 OMP786445:OMR786445 OWL786445:OWN786445 PGH786445:PGJ786445 PQD786445:PQF786445 PZZ786445:QAB786445 QJV786445:QJX786445 QTR786445:QTT786445 RDN786445:RDP786445 RNJ786445:RNL786445 RXF786445:RXH786445 SHB786445:SHD786445 SQX786445:SQZ786445 TAT786445:TAV786445 TKP786445:TKR786445 TUL786445:TUN786445 UEH786445:UEJ786445 UOD786445:UOF786445 UXZ786445:UYB786445 VHV786445:VHX786445 VRR786445:VRT786445 WBN786445:WBP786445 WLJ786445:WLL786445 WVF786445:WVH786445 IT851981:IV851981 SP851981:SR851981 ACL851981:ACN851981 AMH851981:AMJ851981 AWD851981:AWF851981 BFZ851981:BGB851981 BPV851981:BPX851981 BZR851981:BZT851981 CJN851981:CJP851981 CTJ851981:CTL851981 DDF851981:DDH851981 DNB851981:DND851981 DWX851981:DWZ851981 EGT851981:EGV851981 EQP851981:EQR851981 FAL851981:FAN851981 FKH851981:FKJ851981 FUD851981:FUF851981 GDZ851981:GEB851981 GNV851981:GNX851981 GXR851981:GXT851981 HHN851981:HHP851981 HRJ851981:HRL851981 IBF851981:IBH851981 ILB851981:ILD851981 IUX851981:IUZ851981 JET851981:JEV851981 JOP851981:JOR851981 JYL851981:JYN851981 KIH851981:KIJ851981 KSD851981:KSF851981 LBZ851981:LCB851981 LLV851981:LLX851981 LVR851981:LVT851981 MFN851981:MFP851981 MPJ851981:MPL851981 MZF851981:MZH851981 NJB851981:NJD851981 NSX851981:NSZ851981 OCT851981:OCV851981 OMP851981:OMR851981 OWL851981:OWN851981 PGH851981:PGJ851981 PQD851981:PQF851981 PZZ851981:QAB851981 QJV851981:QJX851981 QTR851981:QTT851981 RDN851981:RDP851981 RNJ851981:RNL851981 RXF851981:RXH851981 SHB851981:SHD851981 SQX851981:SQZ851981 TAT851981:TAV851981 TKP851981:TKR851981 TUL851981:TUN851981 UEH851981:UEJ851981 UOD851981:UOF851981 UXZ851981:UYB851981 VHV851981:VHX851981 VRR851981:VRT851981 WBN851981:WBP851981 WLJ851981:WLL851981 WVF851981:WVH851981 IT917517:IV917517 SP917517:SR917517 ACL917517:ACN917517 AMH917517:AMJ917517 AWD917517:AWF917517 BFZ917517:BGB917517 BPV917517:BPX917517 BZR917517:BZT917517 CJN917517:CJP917517 CTJ917517:CTL917517 DDF917517:DDH917517 DNB917517:DND917517 DWX917517:DWZ917517 EGT917517:EGV917517 EQP917517:EQR917517 FAL917517:FAN917517 FKH917517:FKJ917517 FUD917517:FUF917517 GDZ917517:GEB917517 GNV917517:GNX917517 GXR917517:GXT917517 HHN917517:HHP917517 HRJ917517:HRL917517 IBF917517:IBH917517 ILB917517:ILD917517 IUX917517:IUZ917517 JET917517:JEV917517 JOP917517:JOR917517 JYL917517:JYN917517 KIH917517:KIJ917517 KSD917517:KSF917517 LBZ917517:LCB917517 LLV917517:LLX917517 LVR917517:LVT917517 MFN917517:MFP917517 MPJ917517:MPL917517 MZF917517:MZH917517 NJB917517:NJD917517 NSX917517:NSZ917517 OCT917517:OCV917517 OMP917517:OMR917517 OWL917517:OWN917517 PGH917517:PGJ917517 PQD917517:PQF917517 PZZ917517:QAB917517 QJV917517:QJX917517 QTR917517:QTT917517 RDN917517:RDP917517 RNJ917517:RNL917517 RXF917517:RXH917517 SHB917517:SHD917517 SQX917517:SQZ917517 TAT917517:TAV917517 TKP917517:TKR917517 TUL917517:TUN917517 UEH917517:UEJ917517 UOD917517:UOF917517 UXZ917517:UYB917517 VHV917517:VHX917517 VRR917517:VRT917517 WBN917517:WBP917517 WLJ917517:WLL917517 WVF917517:WVH917517 IT983053:IV983053 SP983053:SR983053 ACL983053:ACN983053 AMH983053:AMJ983053 AWD983053:AWF983053 BFZ983053:BGB983053 BPV983053:BPX983053 BZR983053:BZT983053 CJN983053:CJP983053 CTJ983053:CTL983053 DDF983053:DDH983053 DNB983053:DND983053 DWX983053:DWZ983053 EGT983053:EGV983053 EQP983053:EQR983053 FAL983053:FAN983053 FKH983053:FKJ983053 FUD983053:FUF983053 GDZ983053:GEB983053 GNV983053:GNX983053 GXR983053:GXT983053 HHN983053:HHP983053 HRJ983053:HRL983053 IBF983053:IBH983053 ILB983053:ILD983053 IUX983053:IUZ983053 JET983053:JEV983053 JOP983053:JOR983053 JYL983053:JYN983053 KIH983053:KIJ983053 KSD983053:KSF983053 LBZ983053:LCB983053 LLV983053:LLX983053 LVR983053:LVT983053 MFN983053:MFP983053 MPJ983053:MPL983053 MZF983053:MZH983053 NJB983053:NJD983053 NSX983053:NSZ983053 OCT983053:OCV983053 OMP983053:OMR983053 OWL983053:OWN983053 PGH983053:PGJ983053 PQD983053:PQF983053 PZZ983053:QAB983053 QJV983053:QJX983053 QTR983053:QTT983053 RDN983053:RDP983053 RNJ983053:RNL983053 RXF983053:RXH983053 SHB983053:SHD983053 SQX983053:SQZ983053 TAT983053:TAV983053 TKP983053:TKR983053 TUL983053:TUN983053 UEH983053:UEJ983053 UOD983053:UOF983053 UXZ983053:UYB983053 VHV983053:VHX983053 VRR983053:VRT983053 WBN983053:WBP983053 WLJ983053:WLL983053 WVF983053:WVH983053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IS65522 SO65522 ACK65522 AMG65522 AWC65522 BFY65522 BPU65522 BZQ65522 CJM65522 CTI65522 DDE65522 DNA65522 DWW65522 EGS65522 EQO65522 FAK65522 FKG65522 FUC65522 GDY65522 GNU65522 GXQ65522 HHM65522 HRI65522 IBE65522 ILA65522 IUW65522 JES65522 JOO65522 JYK65522 KIG65522 KSC65522 LBY65522 LLU65522 LVQ65522 MFM65522 MPI65522 MZE65522 NJA65522 NSW65522 OCS65522 OMO65522 OWK65522 PGG65522 PQC65522 PZY65522 QJU65522 QTQ65522 RDM65522 RNI65522 RXE65522 SHA65522 SQW65522 TAS65522 TKO65522 TUK65522 UEG65522 UOC65522 UXY65522 VHU65522 VRQ65522 WBM65522 WLI65522 WVE65522 IS131058 SO131058 ACK131058 AMG131058 AWC131058 BFY131058 BPU131058 BZQ131058 CJM131058 CTI131058 DDE131058 DNA131058 DWW131058 EGS131058 EQO131058 FAK131058 FKG131058 FUC131058 GDY131058 GNU131058 GXQ131058 HHM131058 HRI131058 IBE131058 ILA131058 IUW131058 JES131058 JOO131058 JYK131058 KIG131058 KSC131058 LBY131058 LLU131058 LVQ131058 MFM131058 MPI131058 MZE131058 NJA131058 NSW131058 OCS131058 OMO131058 OWK131058 PGG131058 PQC131058 PZY131058 QJU131058 QTQ131058 RDM131058 RNI131058 RXE131058 SHA131058 SQW131058 TAS131058 TKO131058 TUK131058 UEG131058 UOC131058 UXY131058 VHU131058 VRQ131058 WBM131058 WLI131058 WVE131058 IS196594 SO196594 ACK196594 AMG196594 AWC196594 BFY196594 BPU196594 BZQ196594 CJM196594 CTI196594 DDE196594 DNA196594 DWW196594 EGS196594 EQO196594 FAK196594 FKG196594 FUC196594 GDY196594 GNU196594 GXQ196594 HHM196594 HRI196594 IBE196594 ILA196594 IUW196594 JES196594 JOO196594 JYK196594 KIG196594 KSC196594 LBY196594 LLU196594 LVQ196594 MFM196594 MPI196594 MZE196594 NJA196594 NSW196594 OCS196594 OMO196594 OWK196594 PGG196594 PQC196594 PZY196594 QJU196594 QTQ196594 RDM196594 RNI196594 RXE196594 SHA196594 SQW196594 TAS196594 TKO196594 TUK196594 UEG196594 UOC196594 UXY196594 VHU196594 VRQ196594 WBM196594 WLI196594 WVE196594 IS262130 SO262130 ACK262130 AMG262130 AWC262130 BFY262130 BPU262130 BZQ262130 CJM262130 CTI262130 DDE262130 DNA262130 DWW262130 EGS262130 EQO262130 FAK262130 FKG262130 FUC262130 GDY262130 GNU262130 GXQ262130 HHM262130 HRI262130 IBE262130 ILA262130 IUW262130 JES262130 JOO262130 JYK262130 KIG262130 KSC262130 LBY262130 LLU262130 LVQ262130 MFM262130 MPI262130 MZE262130 NJA262130 NSW262130 OCS262130 OMO262130 OWK262130 PGG262130 PQC262130 PZY262130 QJU262130 QTQ262130 RDM262130 RNI262130 RXE262130 SHA262130 SQW262130 TAS262130 TKO262130 TUK262130 UEG262130 UOC262130 UXY262130 VHU262130 VRQ262130 WBM262130 WLI262130 WVE262130 IS327666 SO327666 ACK327666 AMG327666 AWC327666 BFY327666 BPU327666 BZQ327666 CJM327666 CTI327666 DDE327666 DNA327666 DWW327666 EGS327666 EQO327666 FAK327666 FKG327666 FUC327666 GDY327666 GNU327666 GXQ327666 HHM327666 HRI327666 IBE327666 ILA327666 IUW327666 JES327666 JOO327666 JYK327666 KIG327666 KSC327666 LBY327666 LLU327666 LVQ327666 MFM327666 MPI327666 MZE327666 NJA327666 NSW327666 OCS327666 OMO327666 OWK327666 PGG327666 PQC327666 PZY327666 QJU327666 QTQ327666 RDM327666 RNI327666 RXE327666 SHA327666 SQW327666 TAS327666 TKO327666 TUK327666 UEG327666 UOC327666 UXY327666 VHU327666 VRQ327666 WBM327666 WLI327666 WVE327666 IS393202 SO393202 ACK393202 AMG393202 AWC393202 BFY393202 BPU393202 BZQ393202 CJM393202 CTI393202 DDE393202 DNA393202 DWW393202 EGS393202 EQO393202 FAK393202 FKG393202 FUC393202 GDY393202 GNU393202 GXQ393202 HHM393202 HRI393202 IBE393202 ILA393202 IUW393202 JES393202 JOO393202 JYK393202 KIG393202 KSC393202 LBY393202 LLU393202 LVQ393202 MFM393202 MPI393202 MZE393202 NJA393202 NSW393202 OCS393202 OMO393202 OWK393202 PGG393202 PQC393202 PZY393202 QJU393202 QTQ393202 RDM393202 RNI393202 RXE393202 SHA393202 SQW393202 TAS393202 TKO393202 TUK393202 UEG393202 UOC393202 UXY393202 VHU393202 VRQ393202 WBM393202 WLI393202 WVE393202 IS458738 SO458738 ACK458738 AMG458738 AWC458738 BFY458738 BPU458738 BZQ458738 CJM458738 CTI458738 DDE458738 DNA458738 DWW458738 EGS458738 EQO458738 FAK458738 FKG458738 FUC458738 GDY458738 GNU458738 GXQ458738 HHM458738 HRI458738 IBE458738 ILA458738 IUW458738 JES458738 JOO458738 JYK458738 KIG458738 KSC458738 LBY458738 LLU458738 LVQ458738 MFM458738 MPI458738 MZE458738 NJA458738 NSW458738 OCS458738 OMO458738 OWK458738 PGG458738 PQC458738 PZY458738 QJU458738 QTQ458738 RDM458738 RNI458738 RXE458738 SHA458738 SQW458738 TAS458738 TKO458738 TUK458738 UEG458738 UOC458738 UXY458738 VHU458738 VRQ458738 WBM458738 WLI458738 WVE458738 IS524274 SO524274 ACK524274 AMG524274 AWC524274 BFY524274 BPU524274 BZQ524274 CJM524274 CTI524274 DDE524274 DNA524274 DWW524274 EGS524274 EQO524274 FAK524274 FKG524274 FUC524274 GDY524274 GNU524274 GXQ524274 HHM524274 HRI524274 IBE524274 ILA524274 IUW524274 JES524274 JOO524274 JYK524274 KIG524274 KSC524274 LBY524274 LLU524274 LVQ524274 MFM524274 MPI524274 MZE524274 NJA524274 NSW524274 OCS524274 OMO524274 OWK524274 PGG524274 PQC524274 PZY524274 QJU524274 QTQ524274 RDM524274 RNI524274 RXE524274 SHA524274 SQW524274 TAS524274 TKO524274 TUK524274 UEG524274 UOC524274 UXY524274 VHU524274 VRQ524274 WBM524274 WLI524274 WVE524274 IS589810 SO589810 ACK589810 AMG589810 AWC589810 BFY589810 BPU589810 BZQ589810 CJM589810 CTI589810 DDE589810 DNA589810 DWW589810 EGS589810 EQO589810 FAK589810 FKG589810 FUC589810 GDY589810 GNU589810 GXQ589810 HHM589810 HRI589810 IBE589810 ILA589810 IUW589810 JES589810 JOO589810 JYK589810 KIG589810 KSC589810 LBY589810 LLU589810 LVQ589810 MFM589810 MPI589810 MZE589810 NJA589810 NSW589810 OCS589810 OMO589810 OWK589810 PGG589810 PQC589810 PZY589810 QJU589810 QTQ589810 RDM589810 RNI589810 RXE589810 SHA589810 SQW589810 TAS589810 TKO589810 TUK589810 UEG589810 UOC589810 UXY589810 VHU589810 VRQ589810 WBM589810 WLI589810 WVE589810 IS655346 SO655346 ACK655346 AMG655346 AWC655346 BFY655346 BPU655346 BZQ655346 CJM655346 CTI655346 DDE655346 DNA655346 DWW655346 EGS655346 EQO655346 FAK655346 FKG655346 FUC655346 GDY655346 GNU655346 GXQ655346 HHM655346 HRI655346 IBE655346 ILA655346 IUW655346 JES655346 JOO655346 JYK655346 KIG655346 KSC655346 LBY655346 LLU655346 LVQ655346 MFM655346 MPI655346 MZE655346 NJA655346 NSW655346 OCS655346 OMO655346 OWK655346 PGG655346 PQC655346 PZY655346 QJU655346 QTQ655346 RDM655346 RNI655346 RXE655346 SHA655346 SQW655346 TAS655346 TKO655346 TUK655346 UEG655346 UOC655346 UXY655346 VHU655346 VRQ655346 WBM655346 WLI655346 WVE655346 IS720882 SO720882 ACK720882 AMG720882 AWC720882 BFY720882 BPU720882 BZQ720882 CJM720882 CTI720882 DDE720882 DNA720882 DWW720882 EGS720882 EQO720882 FAK720882 FKG720882 FUC720882 GDY720882 GNU720882 GXQ720882 HHM720882 HRI720882 IBE720882 ILA720882 IUW720882 JES720882 JOO720882 JYK720882 KIG720882 KSC720882 LBY720882 LLU720882 LVQ720882 MFM720882 MPI720882 MZE720882 NJA720882 NSW720882 OCS720882 OMO720882 OWK720882 PGG720882 PQC720882 PZY720882 QJU720882 QTQ720882 RDM720882 RNI720882 RXE720882 SHA720882 SQW720882 TAS720882 TKO720882 TUK720882 UEG720882 UOC720882 UXY720882 VHU720882 VRQ720882 WBM720882 WLI720882 WVE720882 IS786418 SO786418 ACK786418 AMG786418 AWC786418 BFY786418 BPU786418 BZQ786418 CJM786418 CTI786418 DDE786418 DNA786418 DWW786418 EGS786418 EQO786418 FAK786418 FKG786418 FUC786418 GDY786418 GNU786418 GXQ786418 HHM786418 HRI786418 IBE786418 ILA786418 IUW786418 JES786418 JOO786418 JYK786418 KIG786418 KSC786418 LBY786418 LLU786418 LVQ786418 MFM786418 MPI786418 MZE786418 NJA786418 NSW786418 OCS786418 OMO786418 OWK786418 PGG786418 PQC786418 PZY786418 QJU786418 QTQ786418 RDM786418 RNI786418 RXE786418 SHA786418 SQW786418 TAS786418 TKO786418 TUK786418 UEG786418 UOC786418 UXY786418 VHU786418 VRQ786418 WBM786418 WLI786418 WVE786418 IS851954 SO851954 ACK851954 AMG851954 AWC851954 BFY851954 BPU851954 BZQ851954 CJM851954 CTI851954 DDE851954 DNA851954 DWW851954 EGS851954 EQO851954 FAK851954 FKG851954 FUC851954 GDY851954 GNU851954 GXQ851954 HHM851954 HRI851954 IBE851954 ILA851954 IUW851954 JES851954 JOO851954 JYK851954 KIG851954 KSC851954 LBY851954 LLU851954 LVQ851954 MFM851954 MPI851954 MZE851954 NJA851954 NSW851954 OCS851954 OMO851954 OWK851954 PGG851954 PQC851954 PZY851954 QJU851954 QTQ851954 RDM851954 RNI851954 RXE851954 SHA851954 SQW851954 TAS851954 TKO851954 TUK851954 UEG851954 UOC851954 UXY851954 VHU851954 VRQ851954 WBM851954 WLI851954 WVE851954 IS917490 SO917490 ACK917490 AMG917490 AWC917490 BFY917490 BPU917490 BZQ917490 CJM917490 CTI917490 DDE917490 DNA917490 DWW917490 EGS917490 EQO917490 FAK917490 FKG917490 FUC917490 GDY917490 GNU917490 GXQ917490 HHM917490 HRI917490 IBE917490 ILA917490 IUW917490 JES917490 JOO917490 JYK917490 KIG917490 KSC917490 LBY917490 LLU917490 LVQ917490 MFM917490 MPI917490 MZE917490 NJA917490 NSW917490 OCS917490 OMO917490 OWK917490 PGG917490 PQC917490 PZY917490 QJU917490 QTQ917490 RDM917490 RNI917490 RXE917490 SHA917490 SQW917490 TAS917490 TKO917490 TUK917490 UEG917490 UOC917490 UXY917490 VHU917490 VRQ917490 WBM917490 WLI917490 WVE917490 IS983026 SO983026 ACK983026 AMG983026 AWC983026 BFY983026 BPU983026 BZQ983026 CJM983026 CTI983026 DDE983026 DNA983026 DWW983026 EGS983026 EQO983026 FAK983026 FKG983026 FUC983026 GDY983026 GNU983026 GXQ983026 HHM983026 HRI983026 IBE983026 ILA983026 IUW983026 JES983026 JOO983026 JYK983026 KIG983026 KSC983026 LBY983026 LLU983026 LVQ983026 MFM983026 MPI983026 MZE983026 NJA983026 NSW983026 OCS983026 OMO983026 OWK983026 PGG983026 PQC983026 PZY983026 QJU983026 QTQ983026 RDM983026 RNI983026 RXE983026 SHA983026 SQW983026 TAS983026 TKO983026 TUK983026 UEG983026 UOC983026 UXY983026 VHU983026 VRQ983026 WBM983026 WLI983026 WVE983026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xm:sqref>
        </x14:dataValidation>
        <x14:dataValidation imeMode="hiragana" allowBlank="1" showInputMessage="1" showErrorMessage="1" xr:uid="{00000000-0002-0000-0600-00000A000000}">
          <xm:sqref>K65534:Y65535 HV65534:IN65535 RR65534:SJ65535 ABN65534:ACF65535 ALJ65534:AMB65535 AVF65534:AVX65535 BFB65534:BFT65535 BOX65534:BPP65535 BYT65534:BZL65535 CIP65534:CJH65535 CSL65534:CTD65535 DCH65534:DCZ65535 DMD65534:DMV65535 DVZ65534:DWR65535 EFV65534:EGN65535 EPR65534:EQJ65535 EZN65534:FAF65535 FJJ65534:FKB65535 FTF65534:FTX65535 GDB65534:GDT65535 GMX65534:GNP65535 GWT65534:GXL65535 HGP65534:HHH65535 HQL65534:HRD65535 IAH65534:IAZ65535 IKD65534:IKV65535 ITZ65534:IUR65535 JDV65534:JEN65535 JNR65534:JOJ65535 JXN65534:JYF65535 KHJ65534:KIB65535 KRF65534:KRX65535 LBB65534:LBT65535 LKX65534:LLP65535 LUT65534:LVL65535 MEP65534:MFH65535 MOL65534:MPD65535 MYH65534:MYZ65535 NID65534:NIV65535 NRZ65534:NSR65535 OBV65534:OCN65535 OLR65534:OMJ65535 OVN65534:OWF65535 PFJ65534:PGB65535 PPF65534:PPX65535 PZB65534:PZT65535 QIX65534:QJP65535 QST65534:QTL65535 RCP65534:RDH65535 RML65534:RND65535 RWH65534:RWZ65535 SGD65534:SGV65535 SPZ65534:SQR65535 SZV65534:TAN65535 TJR65534:TKJ65535 TTN65534:TUF65535 UDJ65534:UEB65535 UNF65534:UNX65535 UXB65534:UXT65535 VGX65534:VHP65535 VQT65534:VRL65535 WAP65534:WBH65535 WKL65534:WLD65535 WUH65534:WUZ65535 K131070:Y131071 HV131070:IN131071 RR131070:SJ131071 ABN131070:ACF131071 ALJ131070:AMB131071 AVF131070:AVX131071 BFB131070:BFT131071 BOX131070:BPP131071 BYT131070:BZL131071 CIP131070:CJH131071 CSL131070:CTD131071 DCH131070:DCZ131071 DMD131070:DMV131071 DVZ131070:DWR131071 EFV131070:EGN131071 EPR131070:EQJ131071 EZN131070:FAF131071 FJJ131070:FKB131071 FTF131070:FTX131071 GDB131070:GDT131071 GMX131070:GNP131071 GWT131070:GXL131071 HGP131070:HHH131071 HQL131070:HRD131071 IAH131070:IAZ131071 IKD131070:IKV131071 ITZ131070:IUR131071 JDV131070:JEN131071 JNR131070:JOJ131071 JXN131070:JYF131071 KHJ131070:KIB131071 KRF131070:KRX131071 LBB131070:LBT131071 LKX131070:LLP131071 LUT131070:LVL131071 MEP131070:MFH131071 MOL131070:MPD131071 MYH131070:MYZ131071 NID131070:NIV131071 NRZ131070:NSR131071 OBV131070:OCN131071 OLR131070:OMJ131071 OVN131070:OWF131071 PFJ131070:PGB131071 PPF131070:PPX131071 PZB131070:PZT131071 QIX131070:QJP131071 QST131070:QTL131071 RCP131070:RDH131071 RML131070:RND131071 RWH131070:RWZ131071 SGD131070:SGV131071 SPZ131070:SQR131071 SZV131070:TAN131071 TJR131070:TKJ131071 TTN131070:TUF131071 UDJ131070:UEB131071 UNF131070:UNX131071 UXB131070:UXT131071 VGX131070:VHP131071 VQT131070:VRL131071 WAP131070:WBH131071 WKL131070:WLD131071 WUH131070:WUZ131071 K196606:Y196607 HV196606:IN196607 RR196606:SJ196607 ABN196606:ACF196607 ALJ196606:AMB196607 AVF196606:AVX196607 BFB196606:BFT196607 BOX196606:BPP196607 BYT196606:BZL196607 CIP196606:CJH196607 CSL196606:CTD196607 DCH196606:DCZ196607 DMD196606:DMV196607 DVZ196606:DWR196607 EFV196606:EGN196607 EPR196606:EQJ196607 EZN196606:FAF196607 FJJ196606:FKB196607 FTF196606:FTX196607 GDB196606:GDT196607 GMX196606:GNP196607 GWT196606:GXL196607 HGP196606:HHH196607 HQL196606:HRD196607 IAH196606:IAZ196607 IKD196606:IKV196607 ITZ196606:IUR196607 JDV196606:JEN196607 JNR196606:JOJ196607 JXN196606:JYF196607 KHJ196606:KIB196607 KRF196606:KRX196607 LBB196606:LBT196607 LKX196606:LLP196607 LUT196606:LVL196607 MEP196606:MFH196607 MOL196606:MPD196607 MYH196606:MYZ196607 NID196606:NIV196607 NRZ196606:NSR196607 OBV196606:OCN196607 OLR196606:OMJ196607 OVN196606:OWF196607 PFJ196606:PGB196607 PPF196606:PPX196607 PZB196606:PZT196607 QIX196606:QJP196607 QST196606:QTL196607 RCP196606:RDH196607 RML196606:RND196607 RWH196606:RWZ196607 SGD196606:SGV196607 SPZ196606:SQR196607 SZV196606:TAN196607 TJR196606:TKJ196607 TTN196606:TUF196607 UDJ196606:UEB196607 UNF196606:UNX196607 UXB196606:UXT196607 VGX196606:VHP196607 VQT196606:VRL196607 WAP196606:WBH196607 WKL196606:WLD196607 WUH196606:WUZ196607 K262142:Y262143 HV262142:IN262143 RR262142:SJ262143 ABN262142:ACF262143 ALJ262142:AMB262143 AVF262142:AVX262143 BFB262142:BFT262143 BOX262142:BPP262143 BYT262142:BZL262143 CIP262142:CJH262143 CSL262142:CTD262143 DCH262142:DCZ262143 DMD262142:DMV262143 DVZ262142:DWR262143 EFV262142:EGN262143 EPR262142:EQJ262143 EZN262142:FAF262143 FJJ262142:FKB262143 FTF262142:FTX262143 GDB262142:GDT262143 GMX262142:GNP262143 GWT262142:GXL262143 HGP262142:HHH262143 HQL262142:HRD262143 IAH262142:IAZ262143 IKD262142:IKV262143 ITZ262142:IUR262143 JDV262142:JEN262143 JNR262142:JOJ262143 JXN262142:JYF262143 KHJ262142:KIB262143 KRF262142:KRX262143 LBB262142:LBT262143 LKX262142:LLP262143 LUT262142:LVL262143 MEP262142:MFH262143 MOL262142:MPD262143 MYH262142:MYZ262143 NID262142:NIV262143 NRZ262142:NSR262143 OBV262142:OCN262143 OLR262142:OMJ262143 OVN262142:OWF262143 PFJ262142:PGB262143 PPF262142:PPX262143 PZB262142:PZT262143 QIX262142:QJP262143 QST262142:QTL262143 RCP262142:RDH262143 RML262142:RND262143 RWH262142:RWZ262143 SGD262142:SGV262143 SPZ262142:SQR262143 SZV262142:TAN262143 TJR262142:TKJ262143 TTN262142:TUF262143 UDJ262142:UEB262143 UNF262142:UNX262143 UXB262142:UXT262143 VGX262142:VHP262143 VQT262142:VRL262143 WAP262142:WBH262143 WKL262142:WLD262143 WUH262142:WUZ262143 K327678:Y327679 HV327678:IN327679 RR327678:SJ327679 ABN327678:ACF327679 ALJ327678:AMB327679 AVF327678:AVX327679 BFB327678:BFT327679 BOX327678:BPP327679 BYT327678:BZL327679 CIP327678:CJH327679 CSL327678:CTD327679 DCH327678:DCZ327679 DMD327678:DMV327679 DVZ327678:DWR327679 EFV327678:EGN327679 EPR327678:EQJ327679 EZN327678:FAF327679 FJJ327678:FKB327679 FTF327678:FTX327679 GDB327678:GDT327679 GMX327678:GNP327679 GWT327678:GXL327679 HGP327678:HHH327679 HQL327678:HRD327679 IAH327678:IAZ327679 IKD327678:IKV327679 ITZ327678:IUR327679 JDV327678:JEN327679 JNR327678:JOJ327679 JXN327678:JYF327679 KHJ327678:KIB327679 KRF327678:KRX327679 LBB327678:LBT327679 LKX327678:LLP327679 LUT327678:LVL327679 MEP327678:MFH327679 MOL327678:MPD327679 MYH327678:MYZ327679 NID327678:NIV327679 NRZ327678:NSR327679 OBV327678:OCN327679 OLR327678:OMJ327679 OVN327678:OWF327679 PFJ327678:PGB327679 PPF327678:PPX327679 PZB327678:PZT327679 QIX327678:QJP327679 QST327678:QTL327679 RCP327678:RDH327679 RML327678:RND327679 RWH327678:RWZ327679 SGD327678:SGV327679 SPZ327678:SQR327679 SZV327678:TAN327679 TJR327678:TKJ327679 TTN327678:TUF327679 UDJ327678:UEB327679 UNF327678:UNX327679 UXB327678:UXT327679 VGX327678:VHP327679 VQT327678:VRL327679 WAP327678:WBH327679 WKL327678:WLD327679 WUH327678:WUZ327679 K393214:Y393215 HV393214:IN393215 RR393214:SJ393215 ABN393214:ACF393215 ALJ393214:AMB393215 AVF393214:AVX393215 BFB393214:BFT393215 BOX393214:BPP393215 BYT393214:BZL393215 CIP393214:CJH393215 CSL393214:CTD393215 DCH393214:DCZ393215 DMD393214:DMV393215 DVZ393214:DWR393215 EFV393214:EGN393215 EPR393214:EQJ393215 EZN393214:FAF393215 FJJ393214:FKB393215 FTF393214:FTX393215 GDB393214:GDT393215 GMX393214:GNP393215 GWT393214:GXL393215 HGP393214:HHH393215 HQL393214:HRD393215 IAH393214:IAZ393215 IKD393214:IKV393215 ITZ393214:IUR393215 JDV393214:JEN393215 JNR393214:JOJ393215 JXN393214:JYF393215 KHJ393214:KIB393215 KRF393214:KRX393215 LBB393214:LBT393215 LKX393214:LLP393215 LUT393214:LVL393215 MEP393214:MFH393215 MOL393214:MPD393215 MYH393214:MYZ393215 NID393214:NIV393215 NRZ393214:NSR393215 OBV393214:OCN393215 OLR393214:OMJ393215 OVN393214:OWF393215 PFJ393214:PGB393215 PPF393214:PPX393215 PZB393214:PZT393215 QIX393214:QJP393215 QST393214:QTL393215 RCP393214:RDH393215 RML393214:RND393215 RWH393214:RWZ393215 SGD393214:SGV393215 SPZ393214:SQR393215 SZV393214:TAN393215 TJR393214:TKJ393215 TTN393214:TUF393215 UDJ393214:UEB393215 UNF393214:UNX393215 UXB393214:UXT393215 VGX393214:VHP393215 VQT393214:VRL393215 WAP393214:WBH393215 WKL393214:WLD393215 WUH393214:WUZ393215 K458750:Y458751 HV458750:IN458751 RR458750:SJ458751 ABN458750:ACF458751 ALJ458750:AMB458751 AVF458750:AVX458751 BFB458750:BFT458751 BOX458750:BPP458751 BYT458750:BZL458751 CIP458750:CJH458751 CSL458750:CTD458751 DCH458750:DCZ458751 DMD458750:DMV458751 DVZ458750:DWR458751 EFV458750:EGN458751 EPR458750:EQJ458751 EZN458750:FAF458751 FJJ458750:FKB458751 FTF458750:FTX458751 GDB458750:GDT458751 GMX458750:GNP458751 GWT458750:GXL458751 HGP458750:HHH458751 HQL458750:HRD458751 IAH458750:IAZ458751 IKD458750:IKV458751 ITZ458750:IUR458751 JDV458750:JEN458751 JNR458750:JOJ458751 JXN458750:JYF458751 KHJ458750:KIB458751 KRF458750:KRX458751 LBB458750:LBT458751 LKX458750:LLP458751 LUT458750:LVL458751 MEP458750:MFH458751 MOL458750:MPD458751 MYH458750:MYZ458751 NID458750:NIV458751 NRZ458750:NSR458751 OBV458750:OCN458751 OLR458750:OMJ458751 OVN458750:OWF458751 PFJ458750:PGB458751 PPF458750:PPX458751 PZB458750:PZT458751 QIX458750:QJP458751 QST458750:QTL458751 RCP458750:RDH458751 RML458750:RND458751 RWH458750:RWZ458751 SGD458750:SGV458751 SPZ458750:SQR458751 SZV458750:TAN458751 TJR458750:TKJ458751 TTN458750:TUF458751 UDJ458750:UEB458751 UNF458750:UNX458751 UXB458750:UXT458751 VGX458750:VHP458751 VQT458750:VRL458751 WAP458750:WBH458751 WKL458750:WLD458751 WUH458750:WUZ458751 K524286:Y524287 HV524286:IN524287 RR524286:SJ524287 ABN524286:ACF524287 ALJ524286:AMB524287 AVF524286:AVX524287 BFB524286:BFT524287 BOX524286:BPP524287 BYT524286:BZL524287 CIP524286:CJH524287 CSL524286:CTD524287 DCH524286:DCZ524287 DMD524286:DMV524287 DVZ524286:DWR524287 EFV524286:EGN524287 EPR524286:EQJ524287 EZN524286:FAF524287 FJJ524286:FKB524287 FTF524286:FTX524287 GDB524286:GDT524287 GMX524286:GNP524287 GWT524286:GXL524287 HGP524286:HHH524287 HQL524286:HRD524287 IAH524286:IAZ524287 IKD524286:IKV524287 ITZ524286:IUR524287 JDV524286:JEN524287 JNR524286:JOJ524287 JXN524286:JYF524287 KHJ524286:KIB524287 KRF524286:KRX524287 LBB524286:LBT524287 LKX524286:LLP524287 LUT524286:LVL524287 MEP524286:MFH524287 MOL524286:MPD524287 MYH524286:MYZ524287 NID524286:NIV524287 NRZ524286:NSR524287 OBV524286:OCN524287 OLR524286:OMJ524287 OVN524286:OWF524287 PFJ524286:PGB524287 PPF524286:PPX524287 PZB524286:PZT524287 QIX524286:QJP524287 QST524286:QTL524287 RCP524286:RDH524287 RML524286:RND524287 RWH524286:RWZ524287 SGD524286:SGV524287 SPZ524286:SQR524287 SZV524286:TAN524287 TJR524286:TKJ524287 TTN524286:TUF524287 UDJ524286:UEB524287 UNF524286:UNX524287 UXB524286:UXT524287 VGX524286:VHP524287 VQT524286:VRL524287 WAP524286:WBH524287 WKL524286:WLD524287 WUH524286:WUZ524287 K589822:Y589823 HV589822:IN589823 RR589822:SJ589823 ABN589822:ACF589823 ALJ589822:AMB589823 AVF589822:AVX589823 BFB589822:BFT589823 BOX589822:BPP589823 BYT589822:BZL589823 CIP589822:CJH589823 CSL589822:CTD589823 DCH589822:DCZ589823 DMD589822:DMV589823 DVZ589822:DWR589823 EFV589822:EGN589823 EPR589822:EQJ589823 EZN589822:FAF589823 FJJ589822:FKB589823 FTF589822:FTX589823 GDB589822:GDT589823 GMX589822:GNP589823 GWT589822:GXL589823 HGP589822:HHH589823 HQL589822:HRD589823 IAH589822:IAZ589823 IKD589822:IKV589823 ITZ589822:IUR589823 JDV589822:JEN589823 JNR589822:JOJ589823 JXN589822:JYF589823 KHJ589822:KIB589823 KRF589822:KRX589823 LBB589822:LBT589823 LKX589822:LLP589823 LUT589822:LVL589823 MEP589822:MFH589823 MOL589822:MPD589823 MYH589822:MYZ589823 NID589822:NIV589823 NRZ589822:NSR589823 OBV589822:OCN589823 OLR589822:OMJ589823 OVN589822:OWF589823 PFJ589822:PGB589823 PPF589822:PPX589823 PZB589822:PZT589823 QIX589822:QJP589823 QST589822:QTL589823 RCP589822:RDH589823 RML589822:RND589823 RWH589822:RWZ589823 SGD589822:SGV589823 SPZ589822:SQR589823 SZV589822:TAN589823 TJR589822:TKJ589823 TTN589822:TUF589823 UDJ589822:UEB589823 UNF589822:UNX589823 UXB589822:UXT589823 VGX589822:VHP589823 VQT589822:VRL589823 WAP589822:WBH589823 WKL589822:WLD589823 WUH589822:WUZ589823 K655358:Y655359 HV655358:IN655359 RR655358:SJ655359 ABN655358:ACF655359 ALJ655358:AMB655359 AVF655358:AVX655359 BFB655358:BFT655359 BOX655358:BPP655359 BYT655358:BZL655359 CIP655358:CJH655359 CSL655358:CTD655359 DCH655358:DCZ655359 DMD655358:DMV655359 DVZ655358:DWR655359 EFV655358:EGN655359 EPR655358:EQJ655359 EZN655358:FAF655359 FJJ655358:FKB655359 FTF655358:FTX655359 GDB655358:GDT655359 GMX655358:GNP655359 GWT655358:GXL655359 HGP655358:HHH655359 HQL655358:HRD655359 IAH655358:IAZ655359 IKD655358:IKV655359 ITZ655358:IUR655359 JDV655358:JEN655359 JNR655358:JOJ655359 JXN655358:JYF655359 KHJ655358:KIB655359 KRF655358:KRX655359 LBB655358:LBT655359 LKX655358:LLP655359 LUT655358:LVL655359 MEP655358:MFH655359 MOL655358:MPD655359 MYH655358:MYZ655359 NID655358:NIV655359 NRZ655358:NSR655359 OBV655358:OCN655359 OLR655358:OMJ655359 OVN655358:OWF655359 PFJ655358:PGB655359 PPF655358:PPX655359 PZB655358:PZT655359 QIX655358:QJP655359 QST655358:QTL655359 RCP655358:RDH655359 RML655358:RND655359 RWH655358:RWZ655359 SGD655358:SGV655359 SPZ655358:SQR655359 SZV655358:TAN655359 TJR655358:TKJ655359 TTN655358:TUF655359 UDJ655358:UEB655359 UNF655358:UNX655359 UXB655358:UXT655359 VGX655358:VHP655359 VQT655358:VRL655359 WAP655358:WBH655359 WKL655358:WLD655359 WUH655358:WUZ655359 K720894:Y720895 HV720894:IN720895 RR720894:SJ720895 ABN720894:ACF720895 ALJ720894:AMB720895 AVF720894:AVX720895 BFB720894:BFT720895 BOX720894:BPP720895 BYT720894:BZL720895 CIP720894:CJH720895 CSL720894:CTD720895 DCH720894:DCZ720895 DMD720894:DMV720895 DVZ720894:DWR720895 EFV720894:EGN720895 EPR720894:EQJ720895 EZN720894:FAF720895 FJJ720894:FKB720895 FTF720894:FTX720895 GDB720894:GDT720895 GMX720894:GNP720895 GWT720894:GXL720895 HGP720894:HHH720895 HQL720894:HRD720895 IAH720894:IAZ720895 IKD720894:IKV720895 ITZ720894:IUR720895 JDV720894:JEN720895 JNR720894:JOJ720895 JXN720894:JYF720895 KHJ720894:KIB720895 KRF720894:KRX720895 LBB720894:LBT720895 LKX720894:LLP720895 LUT720894:LVL720895 MEP720894:MFH720895 MOL720894:MPD720895 MYH720894:MYZ720895 NID720894:NIV720895 NRZ720894:NSR720895 OBV720894:OCN720895 OLR720894:OMJ720895 OVN720894:OWF720895 PFJ720894:PGB720895 PPF720894:PPX720895 PZB720894:PZT720895 QIX720894:QJP720895 QST720894:QTL720895 RCP720894:RDH720895 RML720894:RND720895 RWH720894:RWZ720895 SGD720894:SGV720895 SPZ720894:SQR720895 SZV720894:TAN720895 TJR720894:TKJ720895 TTN720894:TUF720895 UDJ720894:UEB720895 UNF720894:UNX720895 UXB720894:UXT720895 VGX720894:VHP720895 VQT720894:VRL720895 WAP720894:WBH720895 WKL720894:WLD720895 WUH720894:WUZ720895 K786430:Y786431 HV786430:IN786431 RR786430:SJ786431 ABN786430:ACF786431 ALJ786430:AMB786431 AVF786430:AVX786431 BFB786430:BFT786431 BOX786430:BPP786431 BYT786430:BZL786431 CIP786430:CJH786431 CSL786430:CTD786431 DCH786430:DCZ786431 DMD786430:DMV786431 DVZ786430:DWR786431 EFV786430:EGN786431 EPR786430:EQJ786431 EZN786430:FAF786431 FJJ786430:FKB786431 FTF786430:FTX786431 GDB786430:GDT786431 GMX786430:GNP786431 GWT786430:GXL786431 HGP786430:HHH786431 HQL786430:HRD786431 IAH786430:IAZ786431 IKD786430:IKV786431 ITZ786430:IUR786431 JDV786430:JEN786431 JNR786430:JOJ786431 JXN786430:JYF786431 KHJ786430:KIB786431 KRF786430:KRX786431 LBB786430:LBT786431 LKX786430:LLP786431 LUT786430:LVL786431 MEP786430:MFH786431 MOL786430:MPD786431 MYH786430:MYZ786431 NID786430:NIV786431 NRZ786430:NSR786431 OBV786430:OCN786431 OLR786430:OMJ786431 OVN786430:OWF786431 PFJ786430:PGB786431 PPF786430:PPX786431 PZB786430:PZT786431 QIX786430:QJP786431 QST786430:QTL786431 RCP786430:RDH786431 RML786430:RND786431 RWH786430:RWZ786431 SGD786430:SGV786431 SPZ786430:SQR786431 SZV786430:TAN786431 TJR786430:TKJ786431 TTN786430:TUF786431 UDJ786430:UEB786431 UNF786430:UNX786431 UXB786430:UXT786431 VGX786430:VHP786431 VQT786430:VRL786431 WAP786430:WBH786431 WKL786430:WLD786431 WUH786430:WUZ786431 K851966:Y851967 HV851966:IN851967 RR851966:SJ851967 ABN851966:ACF851967 ALJ851966:AMB851967 AVF851966:AVX851967 BFB851966:BFT851967 BOX851966:BPP851967 BYT851966:BZL851967 CIP851966:CJH851967 CSL851966:CTD851967 DCH851966:DCZ851967 DMD851966:DMV851967 DVZ851966:DWR851967 EFV851966:EGN851967 EPR851966:EQJ851967 EZN851966:FAF851967 FJJ851966:FKB851967 FTF851966:FTX851967 GDB851966:GDT851967 GMX851966:GNP851967 GWT851966:GXL851967 HGP851966:HHH851967 HQL851966:HRD851967 IAH851966:IAZ851967 IKD851966:IKV851967 ITZ851966:IUR851967 JDV851966:JEN851967 JNR851966:JOJ851967 JXN851966:JYF851967 KHJ851966:KIB851967 KRF851966:KRX851967 LBB851966:LBT851967 LKX851966:LLP851967 LUT851966:LVL851967 MEP851966:MFH851967 MOL851966:MPD851967 MYH851966:MYZ851967 NID851966:NIV851967 NRZ851966:NSR851967 OBV851966:OCN851967 OLR851966:OMJ851967 OVN851966:OWF851967 PFJ851966:PGB851967 PPF851966:PPX851967 PZB851966:PZT851967 QIX851966:QJP851967 QST851966:QTL851967 RCP851966:RDH851967 RML851966:RND851967 RWH851966:RWZ851967 SGD851966:SGV851967 SPZ851966:SQR851967 SZV851966:TAN851967 TJR851966:TKJ851967 TTN851966:TUF851967 UDJ851966:UEB851967 UNF851966:UNX851967 UXB851966:UXT851967 VGX851966:VHP851967 VQT851966:VRL851967 WAP851966:WBH851967 WKL851966:WLD851967 WUH851966:WUZ851967 K917502:Y917503 HV917502:IN917503 RR917502:SJ917503 ABN917502:ACF917503 ALJ917502:AMB917503 AVF917502:AVX917503 BFB917502:BFT917503 BOX917502:BPP917503 BYT917502:BZL917503 CIP917502:CJH917503 CSL917502:CTD917503 DCH917502:DCZ917503 DMD917502:DMV917503 DVZ917502:DWR917503 EFV917502:EGN917503 EPR917502:EQJ917503 EZN917502:FAF917503 FJJ917502:FKB917503 FTF917502:FTX917503 GDB917502:GDT917503 GMX917502:GNP917503 GWT917502:GXL917503 HGP917502:HHH917503 HQL917502:HRD917503 IAH917502:IAZ917503 IKD917502:IKV917503 ITZ917502:IUR917503 JDV917502:JEN917503 JNR917502:JOJ917503 JXN917502:JYF917503 KHJ917502:KIB917503 KRF917502:KRX917503 LBB917502:LBT917503 LKX917502:LLP917503 LUT917502:LVL917503 MEP917502:MFH917503 MOL917502:MPD917503 MYH917502:MYZ917503 NID917502:NIV917503 NRZ917502:NSR917503 OBV917502:OCN917503 OLR917502:OMJ917503 OVN917502:OWF917503 PFJ917502:PGB917503 PPF917502:PPX917503 PZB917502:PZT917503 QIX917502:QJP917503 QST917502:QTL917503 RCP917502:RDH917503 RML917502:RND917503 RWH917502:RWZ917503 SGD917502:SGV917503 SPZ917502:SQR917503 SZV917502:TAN917503 TJR917502:TKJ917503 TTN917502:TUF917503 UDJ917502:UEB917503 UNF917502:UNX917503 UXB917502:UXT917503 VGX917502:VHP917503 VQT917502:VRL917503 WAP917502:WBH917503 WKL917502:WLD917503 WUH917502:WUZ917503 K983038:Y983039 HV983038:IN983039 RR983038:SJ983039 ABN983038:ACF983039 ALJ983038:AMB983039 AVF983038:AVX983039 BFB983038:BFT983039 BOX983038:BPP983039 BYT983038:BZL983039 CIP983038:CJH983039 CSL983038:CTD983039 DCH983038:DCZ983039 DMD983038:DMV983039 DVZ983038:DWR983039 EFV983038:EGN983039 EPR983038:EQJ983039 EZN983038:FAF983039 FJJ983038:FKB983039 FTF983038:FTX983039 GDB983038:GDT983039 GMX983038:GNP983039 GWT983038:GXL983039 HGP983038:HHH983039 HQL983038:HRD983039 IAH983038:IAZ983039 IKD983038:IKV983039 ITZ983038:IUR983039 JDV983038:JEN983039 JNR983038:JOJ983039 JXN983038:JYF983039 KHJ983038:KIB983039 KRF983038:KRX983039 LBB983038:LBT983039 LKX983038:LLP983039 LUT983038:LVL983039 MEP983038:MFH983039 MOL983038:MPD983039 MYH983038:MYZ983039 NID983038:NIV983039 NRZ983038:NSR983039 OBV983038:OCN983039 OLR983038:OMJ983039 OVN983038:OWF983039 PFJ983038:PGB983039 PPF983038:PPX983039 PZB983038:PZT983039 QIX983038:QJP983039 QST983038:QTL983039 RCP983038:RDH983039 RML983038:RND983039 RWH983038:RWZ983039 SGD983038:SGV983039 SPZ983038:SQR983039 SZV983038:TAN983039 TJR983038:TKJ983039 TTN983038:TUF983039 UDJ983038:UEB983039 UNF983038:UNX983039 UXB983038:UXT983039 VGX983038:VHP983039 VQT983038:VRL983039 WAP983038:WBH983039 WKL983038:WLD983039 WUH983038:WUZ983039 G65549:Y65549 HR65549:IN65549 RN65549:SJ65549 ABJ65549:ACF65549 ALF65549:AMB65549 AVB65549:AVX65549 BEX65549:BFT65549 BOT65549:BPP65549 BYP65549:BZL65549 CIL65549:CJH65549 CSH65549:CTD65549 DCD65549:DCZ65549 DLZ65549:DMV65549 DVV65549:DWR65549 EFR65549:EGN65549 EPN65549:EQJ65549 EZJ65549:FAF65549 FJF65549:FKB65549 FTB65549:FTX65549 GCX65549:GDT65549 GMT65549:GNP65549 GWP65549:GXL65549 HGL65549:HHH65549 HQH65549:HRD65549 IAD65549:IAZ65549 IJZ65549:IKV65549 ITV65549:IUR65549 JDR65549:JEN65549 JNN65549:JOJ65549 JXJ65549:JYF65549 KHF65549:KIB65549 KRB65549:KRX65549 LAX65549:LBT65549 LKT65549:LLP65549 LUP65549:LVL65549 MEL65549:MFH65549 MOH65549:MPD65549 MYD65549:MYZ65549 NHZ65549:NIV65549 NRV65549:NSR65549 OBR65549:OCN65549 OLN65549:OMJ65549 OVJ65549:OWF65549 PFF65549:PGB65549 PPB65549:PPX65549 PYX65549:PZT65549 QIT65549:QJP65549 QSP65549:QTL65549 RCL65549:RDH65549 RMH65549:RND65549 RWD65549:RWZ65549 SFZ65549:SGV65549 SPV65549:SQR65549 SZR65549:TAN65549 TJN65549:TKJ65549 TTJ65549:TUF65549 UDF65549:UEB65549 UNB65549:UNX65549 UWX65549:UXT65549 VGT65549:VHP65549 VQP65549:VRL65549 WAL65549:WBH65549 WKH65549:WLD65549 WUD65549:WUZ65549 G131085:Y131085 HR131085:IN131085 RN131085:SJ131085 ABJ131085:ACF131085 ALF131085:AMB131085 AVB131085:AVX131085 BEX131085:BFT131085 BOT131085:BPP131085 BYP131085:BZL131085 CIL131085:CJH131085 CSH131085:CTD131085 DCD131085:DCZ131085 DLZ131085:DMV131085 DVV131085:DWR131085 EFR131085:EGN131085 EPN131085:EQJ131085 EZJ131085:FAF131085 FJF131085:FKB131085 FTB131085:FTX131085 GCX131085:GDT131085 GMT131085:GNP131085 GWP131085:GXL131085 HGL131085:HHH131085 HQH131085:HRD131085 IAD131085:IAZ131085 IJZ131085:IKV131085 ITV131085:IUR131085 JDR131085:JEN131085 JNN131085:JOJ131085 JXJ131085:JYF131085 KHF131085:KIB131085 KRB131085:KRX131085 LAX131085:LBT131085 LKT131085:LLP131085 LUP131085:LVL131085 MEL131085:MFH131085 MOH131085:MPD131085 MYD131085:MYZ131085 NHZ131085:NIV131085 NRV131085:NSR131085 OBR131085:OCN131085 OLN131085:OMJ131085 OVJ131085:OWF131085 PFF131085:PGB131085 PPB131085:PPX131085 PYX131085:PZT131085 QIT131085:QJP131085 QSP131085:QTL131085 RCL131085:RDH131085 RMH131085:RND131085 RWD131085:RWZ131085 SFZ131085:SGV131085 SPV131085:SQR131085 SZR131085:TAN131085 TJN131085:TKJ131085 TTJ131085:TUF131085 UDF131085:UEB131085 UNB131085:UNX131085 UWX131085:UXT131085 VGT131085:VHP131085 VQP131085:VRL131085 WAL131085:WBH131085 WKH131085:WLD131085 WUD131085:WUZ131085 G196621:Y196621 HR196621:IN196621 RN196621:SJ196621 ABJ196621:ACF196621 ALF196621:AMB196621 AVB196621:AVX196621 BEX196621:BFT196621 BOT196621:BPP196621 BYP196621:BZL196621 CIL196621:CJH196621 CSH196621:CTD196621 DCD196621:DCZ196621 DLZ196621:DMV196621 DVV196621:DWR196621 EFR196621:EGN196621 EPN196621:EQJ196621 EZJ196621:FAF196621 FJF196621:FKB196621 FTB196621:FTX196621 GCX196621:GDT196621 GMT196621:GNP196621 GWP196621:GXL196621 HGL196621:HHH196621 HQH196621:HRD196621 IAD196621:IAZ196621 IJZ196621:IKV196621 ITV196621:IUR196621 JDR196621:JEN196621 JNN196621:JOJ196621 JXJ196621:JYF196621 KHF196621:KIB196621 KRB196621:KRX196621 LAX196621:LBT196621 LKT196621:LLP196621 LUP196621:LVL196621 MEL196621:MFH196621 MOH196621:MPD196621 MYD196621:MYZ196621 NHZ196621:NIV196621 NRV196621:NSR196621 OBR196621:OCN196621 OLN196621:OMJ196621 OVJ196621:OWF196621 PFF196621:PGB196621 PPB196621:PPX196621 PYX196621:PZT196621 QIT196621:QJP196621 QSP196621:QTL196621 RCL196621:RDH196621 RMH196621:RND196621 RWD196621:RWZ196621 SFZ196621:SGV196621 SPV196621:SQR196621 SZR196621:TAN196621 TJN196621:TKJ196621 TTJ196621:TUF196621 UDF196621:UEB196621 UNB196621:UNX196621 UWX196621:UXT196621 VGT196621:VHP196621 VQP196621:VRL196621 WAL196621:WBH196621 WKH196621:WLD196621 WUD196621:WUZ196621 G262157:Y262157 HR262157:IN262157 RN262157:SJ262157 ABJ262157:ACF262157 ALF262157:AMB262157 AVB262157:AVX262157 BEX262157:BFT262157 BOT262157:BPP262157 BYP262157:BZL262157 CIL262157:CJH262157 CSH262157:CTD262157 DCD262157:DCZ262157 DLZ262157:DMV262157 DVV262157:DWR262157 EFR262157:EGN262157 EPN262157:EQJ262157 EZJ262157:FAF262157 FJF262157:FKB262157 FTB262157:FTX262157 GCX262157:GDT262157 GMT262157:GNP262157 GWP262157:GXL262157 HGL262157:HHH262157 HQH262157:HRD262157 IAD262157:IAZ262157 IJZ262157:IKV262157 ITV262157:IUR262157 JDR262157:JEN262157 JNN262157:JOJ262157 JXJ262157:JYF262157 KHF262157:KIB262157 KRB262157:KRX262157 LAX262157:LBT262157 LKT262157:LLP262157 LUP262157:LVL262157 MEL262157:MFH262157 MOH262157:MPD262157 MYD262157:MYZ262157 NHZ262157:NIV262157 NRV262157:NSR262157 OBR262157:OCN262157 OLN262157:OMJ262157 OVJ262157:OWF262157 PFF262157:PGB262157 PPB262157:PPX262157 PYX262157:PZT262157 QIT262157:QJP262157 QSP262157:QTL262157 RCL262157:RDH262157 RMH262157:RND262157 RWD262157:RWZ262157 SFZ262157:SGV262157 SPV262157:SQR262157 SZR262157:TAN262157 TJN262157:TKJ262157 TTJ262157:TUF262157 UDF262157:UEB262157 UNB262157:UNX262157 UWX262157:UXT262157 VGT262157:VHP262157 VQP262157:VRL262157 WAL262157:WBH262157 WKH262157:WLD262157 WUD262157:WUZ262157 G327693:Y327693 HR327693:IN327693 RN327693:SJ327693 ABJ327693:ACF327693 ALF327693:AMB327693 AVB327693:AVX327693 BEX327693:BFT327693 BOT327693:BPP327693 BYP327693:BZL327693 CIL327693:CJH327693 CSH327693:CTD327693 DCD327693:DCZ327693 DLZ327693:DMV327693 DVV327693:DWR327693 EFR327693:EGN327693 EPN327693:EQJ327693 EZJ327693:FAF327693 FJF327693:FKB327693 FTB327693:FTX327693 GCX327693:GDT327693 GMT327693:GNP327693 GWP327693:GXL327693 HGL327693:HHH327693 HQH327693:HRD327693 IAD327693:IAZ327693 IJZ327693:IKV327693 ITV327693:IUR327693 JDR327693:JEN327693 JNN327693:JOJ327693 JXJ327693:JYF327693 KHF327693:KIB327693 KRB327693:KRX327693 LAX327693:LBT327693 LKT327693:LLP327693 LUP327693:LVL327693 MEL327693:MFH327693 MOH327693:MPD327693 MYD327693:MYZ327693 NHZ327693:NIV327693 NRV327693:NSR327693 OBR327693:OCN327693 OLN327693:OMJ327693 OVJ327693:OWF327693 PFF327693:PGB327693 PPB327693:PPX327693 PYX327693:PZT327693 QIT327693:QJP327693 QSP327693:QTL327693 RCL327693:RDH327693 RMH327693:RND327693 RWD327693:RWZ327693 SFZ327693:SGV327693 SPV327693:SQR327693 SZR327693:TAN327693 TJN327693:TKJ327693 TTJ327693:TUF327693 UDF327693:UEB327693 UNB327693:UNX327693 UWX327693:UXT327693 VGT327693:VHP327693 VQP327693:VRL327693 WAL327693:WBH327693 WKH327693:WLD327693 WUD327693:WUZ327693 G393229:Y393229 HR393229:IN393229 RN393229:SJ393229 ABJ393229:ACF393229 ALF393229:AMB393229 AVB393229:AVX393229 BEX393229:BFT393229 BOT393229:BPP393229 BYP393229:BZL393229 CIL393229:CJH393229 CSH393229:CTD393229 DCD393229:DCZ393229 DLZ393229:DMV393229 DVV393229:DWR393229 EFR393229:EGN393229 EPN393229:EQJ393229 EZJ393229:FAF393229 FJF393229:FKB393229 FTB393229:FTX393229 GCX393229:GDT393229 GMT393229:GNP393229 GWP393229:GXL393229 HGL393229:HHH393229 HQH393229:HRD393229 IAD393229:IAZ393229 IJZ393229:IKV393229 ITV393229:IUR393229 JDR393229:JEN393229 JNN393229:JOJ393229 JXJ393229:JYF393229 KHF393229:KIB393229 KRB393229:KRX393229 LAX393229:LBT393229 LKT393229:LLP393229 LUP393229:LVL393229 MEL393229:MFH393229 MOH393229:MPD393229 MYD393229:MYZ393229 NHZ393229:NIV393229 NRV393229:NSR393229 OBR393229:OCN393229 OLN393229:OMJ393229 OVJ393229:OWF393229 PFF393229:PGB393229 PPB393229:PPX393229 PYX393229:PZT393229 QIT393229:QJP393229 QSP393229:QTL393229 RCL393229:RDH393229 RMH393229:RND393229 RWD393229:RWZ393229 SFZ393229:SGV393229 SPV393229:SQR393229 SZR393229:TAN393229 TJN393229:TKJ393229 TTJ393229:TUF393229 UDF393229:UEB393229 UNB393229:UNX393229 UWX393229:UXT393229 VGT393229:VHP393229 VQP393229:VRL393229 WAL393229:WBH393229 WKH393229:WLD393229 WUD393229:WUZ393229 G458765:Y458765 HR458765:IN458765 RN458765:SJ458765 ABJ458765:ACF458765 ALF458765:AMB458765 AVB458765:AVX458765 BEX458765:BFT458765 BOT458765:BPP458765 BYP458765:BZL458765 CIL458765:CJH458765 CSH458765:CTD458765 DCD458765:DCZ458765 DLZ458765:DMV458765 DVV458765:DWR458765 EFR458765:EGN458765 EPN458765:EQJ458765 EZJ458765:FAF458765 FJF458765:FKB458765 FTB458765:FTX458765 GCX458765:GDT458765 GMT458765:GNP458765 GWP458765:GXL458765 HGL458765:HHH458765 HQH458765:HRD458765 IAD458765:IAZ458765 IJZ458765:IKV458765 ITV458765:IUR458765 JDR458765:JEN458765 JNN458765:JOJ458765 JXJ458765:JYF458765 KHF458765:KIB458765 KRB458765:KRX458765 LAX458765:LBT458765 LKT458765:LLP458765 LUP458765:LVL458765 MEL458765:MFH458765 MOH458765:MPD458765 MYD458765:MYZ458765 NHZ458765:NIV458765 NRV458765:NSR458765 OBR458765:OCN458765 OLN458765:OMJ458765 OVJ458765:OWF458765 PFF458765:PGB458765 PPB458765:PPX458765 PYX458765:PZT458765 QIT458765:QJP458765 QSP458765:QTL458765 RCL458765:RDH458765 RMH458765:RND458765 RWD458765:RWZ458765 SFZ458765:SGV458765 SPV458765:SQR458765 SZR458765:TAN458765 TJN458765:TKJ458765 TTJ458765:TUF458765 UDF458765:UEB458765 UNB458765:UNX458765 UWX458765:UXT458765 VGT458765:VHP458765 VQP458765:VRL458765 WAL458765:WBH458765 WKH458765:WLD458765 WUD458765:WUZ458765 G524301:Y524301 HR524301:IN524301 RN524301:SJ524301 ABJ524301:ACF524301 ALF524301:AMB524301 AVB524301:AVX524301 BEX524301:BFT524301 BOT524301:BPP524301 BYP524301:BZL524301 CIL524301:CJH524301 CSH524301:CTD524301 DCD524301:DCZ524301 DLZ524301:DMV524301 DVV524301:DWR524301 EFR524301:EGN524301 EPN524301:EQJ524301 EZJ524301:FAF524301 FJF524301:FKB524301 FTB524301:FTX524301 GCX524301:GDT524301 GMT524301:GNP524301 GWP524301:GXL524301 HGL524301:HHH524301 HQH524301:HRD524301 IAD524301:IAZ524301 IJZ524301:IKV524301 ITV524301:IUR524301 JDR524301:JEN524301 JNN524301:JOJ524301 JXJ524301:JYF524301 KHF524301:KIB524301 KRB524301:KRX524301 LAX524301:LBT524301 LKT524301:LLP524301 LUP524301:LVL524301 MEL524301:MFH524301 MOH524301:MPD524301 MYD524301:MYZ524301 NHZ524301:NIV524301 NRV524301:NSR524301 OBR524301:OCN524301 OLN524301:OMJ524301 OVJ524301:OWF524301 PFF524301:PGB524301 PPB524301:PPX524301 PYX524301:PZT524301 QIT524301:QJP524301 QSP524301:QTL524301 RCL524301:RDH524301 RMH524301:RND524301 RWD524301:RWZ524301 SFZ524301:SGV524301 SPV524301:SQR524301 SZR524301:TAN524301 TJN524301:TKJ524301 TTJ524301:TUF524301 UDF524301:UEB524301 UNB524301:UNX524301 UWX524301:UXT524301 VGT524301:VHP524301 VQP524301:VRL524301 WAL524301:WBH524301 WKH524301:WLD524301 WUD524301:WUZ524301 G589837:Y589837 HR589837:IN589837 RN589837:SJ589837 ABJ589837:ACF589837 ALF589837:AMB589837 AVB589837:AVX589837 BEX589837:BFT589837 BOT589837:BPP589837 BYP589837:BZL589837 CIL589837:CJH589837 CSH589837:CTD589837 DCD589837:DCZ589837 DLZ589837:DMV589837 DVV589837:DWR589837 EFR589837:EGN589837 EPN589837:EQJ589837 EZJ589837:FAF589837 FJF589837:FKB589837 FTB589837:FTX589837 GCX589837:GDT589837 GMT589837:GNP589837 GWP589837:GXL589837 HGL589837:HHH589837 HQH589837:HRD589837 IAD589837:IAZ589837 IJZ589837:IKV589837 ITV589837:IUR589837 JDR589837:JEN589837 JNN589837:JOJ589837 JXJ589837:JYF589837 KHF589837:KIB589837 KRB589837:KRX589837 LAX589837:LBT589837 LKT589837:LLP589837 LUP589837:LVL589837 MEL589837:MFH589837 MOH589837:MPD589837 MYD589837:MYZ589837 NHZ589837:NIV589837 NRV589837:NSR589837 OBR589837:OCN589837 OLN589837:OMJ589837 OVJ589837:OWF589837 PFF589837:PGB589837 PPB589837:PPX589837 PYX589837:PZT589837 QIT589837:QJP589837 QSP589837:QTL589837 RCL589837:RDH589837 RMH589837:RND589837 RWD589837:RWZ589837 SFZ589837:SGV589837 SPV589837:SQR589837 SZR589837:TAN589837 TJN589837:TKJ589837 TTJ589837:TUF589837 UDF589837:UEB589837 UNB589837:UNX589837 UWX589837:UXT589837 VGT589837:VHP589837 VQP589837:VRL589837 WAL589837:WBH589837 WKH589837:WLD589837 WUD589837:WUZ589837 G655373:Y655373 HR655373:IN655373 RN655373:SJ655373 ABJ655373:ACF655373 ALF655373:AMB655373 AVB655373:AVX655373 BEX655373:BFT655373 BOT655373:BPP655373 BYP655373:BZL655373 CIL655373:CJH655373 CSH655373:CTD655373 DCD655373:DCZ655373 DLZ655373:DMV655373 DVV655373:DWR655373 EFR655373:EGN655373 EPN655373:EQJ655373 EZJ655373:FAF655373 FJF655373:FKB655373 FTB655373:FTX655373 GCX655373:GDT655373 GMT655373:GNP655373 GWP655373:GXL655373 HGL655373:HHH655373 HQH655373:HRD655373 IAD655373:IAZ655373 IJZ655373:IKV655373 ITV655373:IUR655373 JDR655373:JEN655373 JNN655373:JOJ655373 JXJ655373:JYF655373 KHF655373:KIB655373 KRB655373:KRX655373 LAX655373:LBT655373 LKT655373:LLP655373 LUP655373:LVL655373 MEL655373:MFH655373 MOH655373:MPD655373 MYD655373:MYZ655373 NHZ655373:NIV655373 NRV655373:NSR655373 OBR655373:OCN655373 OLN655373:OMJ655373 OVJ655373:OWF655373 PFF655373:PGB655373 PPB655373:PPX655373 PYX655373:PZT655373 QIT655373:QJP655373 QSP655373:QTL655373 RCL655373:RDH655373 RMH655373:RND655373 RWD655373:RWZ655373 SFZ655373:SGV655373 SPV655373:SQR655373 SZR655373:TAN655373 TJN655373:TKJ655373 TTJ655373:TUF655373 UDF655373:UEB655373 UNB655373:UNX655373 UWX655373:UXT655373 VGT655373:VHP655373 VQP655373:VRL655373 WAL655373:WBH655373 WKH655373:WLD655373 WUD655373:WUZ655373 G720909:Y720909 HR720909:IN720909 RN720909:SJ720909 ABJ720909:ACF720909 ALF720909:AMB720909 AVB720909:AVX720909 BEX720909:BFT720909 BOT720909:BPP720909 BYP720909:BZL720909 CIL720909:CJH720909 CSH720909:CTD720909 DCD720909:DCZ720909 DLZ720909:DMV720909 DVV720909:DWR720909 EFR720909:EGN720909 EPN720909:EQJ720909 EZJ720909:FAF720909 FJF720909:FKB720909 FTB720909:FTX720909 GCX720909:GDT720909 GMT720909:GNP720909 GWP720909:GXL720909 HGL720909:HHH720909 HQH720909:HRD720909 IAD720909:IAZ720909 IJZ720909:IKV720909 ITV720909:IUR720909 JDR720909:JEN720909 JNN720909:JOJ720909 JXJ720909:JYF720909 KHF720909:KIB720909 KRB720909:KRX720909 LAX720909:LBT720909 LKT720909:LLP720909 LUP720909:LVL720909 MEL720909:MFH720909 MOH720909:MPD720909 MYD720909:MYZ720909 NHZ720909:NIV720909 NRV720909:NSR720909 OBR720909:OCN720909 OLN720909:OMJ720909 OVJ720909:OWF720909 PFF720909:PGB720909 PPB720909:PPX720909 PYX720909:PZT720909 QIT720909:QJP720909 QSP720909:QTL720909 RCL720909:RDH720909 RMH720909:RND720909 RWD720909:RWZ720909 SFZ720909:SGV720909 SPV720909:SQR720909 SZR720909:TAN720909 TJN720909:TKJ720909 TTJ720909:TUF720909 UDF720909:UEB720909 UNB720909:UNX720909 UWX720909:UXT720909 VGT720909:VHP720909 VQP720909:VRL720909 WAL720909:WBH720909 WKH720909:WLD720909 WUD720909:WUZ720909 G786445:Y786445 HR786445:IN786445 RN786445:SJ786445 ABJ786445:ACF786445 ALF786445:AMB786445 AVB786445:AVX786445 BEX786445:BFT786445 BOT786445:BPP786445 BYP786445:BZL786445 CIL786445:CJH786445 CSH786445:CTD786445 DCD786445:DCZ786445 DLZ786445:DMV786445 DVV786445:DWR786445 EFR786445:EGN786445 EPN786445:EQJ786445 EZJ786445:FAF786445 FJF786445:FKB786445 FTB786445:FTX786445 GCX786445:GDT786445 GMT786445:GNP786445 GWP786445:GXL786445 HGL786445:HHH786445 HQH786445:HRD786445 IAD786445:IAZ786445 IJZ786445:IKV786445 ITV786445:IUR786445 JDR786445:JEN786445 JNN786445:JOJ786445 JXJ786445:JYF786445 KHF786445:KIB786445 KRB786445:KRX786445 LAX786445:LBT786445 LKT786445:LLP786445 LUP786445:LVL786445 MEL786445:MFH786445 MOH786445:MPD786445 MYD786445:MYZ786445 NHZ786445:NIV786445 NRV786445:NSR786445 OBR786445:OCN786445 OLN786445:OMJ786445 OVJ786445:OWF786445 PFF786445:PGB786445 PPB786445:PPX786445 PYX786445:PZT786445 QIT786445:QJP786445 QSP786445:QTL786445 RCL786445:RDH786445 RMH786445:RND786445 RWD786445:RWZ786445 SFZ786445:SGV786445 SPV786445:SQR786445 SZR786445:TAN786445 TJN786445:TKJ786445 TTJ786445:TUF786445 UDF786445:UEB786445 UNB786445:UNX786445 UWX786445:UXT786445 VGT786445:VHP786445 VQP786445:VRL786445 WAL786445:WBH786445 WKH786445:WLD786445 WUD786445:WUZ786445 G851981:Y851981 HR851981:IN851981 RN851981:SJ851981 ABJ851981:ACF851981 ALF851981:AMB851981 AVB851981:AVX851981 BEX851981:BFT851981 BOT851981:BPP851981 BYP851981:BZL851981 CIL851981:CJH851981 CSH851981:CTD851981 DCD851981:DCZ851981 DLZ851981:DMV851981 DVV851981:DWR851981 EFR851981:EGN851981 EPN851981:EQJ851981 EZJ851981:FAF851981 FJF851981:FKB851981 FTB851981:FTX851981 GCX851981:GDT851981 GMT851981:GNP851981 GWP851981:GXL851981 HGL851981:HHH851981 HQH851981:HRD851981 IAD851981:IAZ851981 IJZ851981:IKV851981 ITV851981:IUR851981 JDR851981:JEN851981 JNN851981:JOJ851981 JXJ851981:JYF851981 KHF851981:KIB851981 KRB851981:KRX851981 LAX851981:LBT851981 LKT851981:LLP851981 LUP851981:LVL851981 MEL851981:MFH851981 MOH851981:MPD851981 MYD851981:MYZ851981 NHZ851981:NIV851981 NRV851981:NSR851981 OBR851981:OCN851981 OLN851981:OMJ851981 OVJ851981:OWF851981 PFF851981:PGB851981 PPB851981:PPX851981 PYX851981:PZT851981 QIT851981:QJP851981 QSP851981:QTL851981 RCL851981:RDH851981 RMH851981:RND851981 RWD851981:RWZ851981 SFZ851981:SGV851981 SPV851981:SQR851981 SZR851981:TAN851981 TJN851981:TKJ851981 TTJ851981:TUF851981 UDF851981:UEB851981 UNB851981:UNX851981 UWX851981:UXT851981 VGT851981:VHP851981 VQP851981:VRL851981 WAL851981:WBH851981 WKH851981:WLD851981 WUD851981:WUZ851981 G917517:Y917517 HR917517:IN917517 RN917517:SJ917517 ABJ917517:ACF917517 ALF917517:AMB917517 AVB917517:AVX917517 BEX917517:BFT917517 BOT917517:BPP917517 BYP917517:BZL917517 CIL917517:CJH917517 CSH917517:CTD917517 DCD917517:DCZ917517 DLZ917517:DMV917517 DVV917517:DWR917517 EFR917517:EGN917517 EPN917517:EQJ917517 EZJ917517:FAF917517 FJF917517:FKB917517 FTB917517:FTX917517 GCX917517:GDT917517 GMT917517:GNP917517 GWP917517:GXL917517 HGL917517:HHH917517 HQH917517:HRD917517 IAD917517:IAZ917517 IJZ917517:IKV917517 ITV917517:IUR917517 JDR917517:JEN917517 JNN917517:JOJ917517 JXJ917517:JYF917517 KHF917517:KIB917517 KRB917517:KRX917517 LAX917517:LBT917517 LKT917517:LLP917517 LUP917517:LVL917517 MEL917517:MFH917517 MOH917517:MPD917517 MYD917517:MYZ917517 NHZ917517:NIV917517 NRV917517:NSR917517 OBR917517:OCN917517 OLN917517:OMJ917517 OVJ917517:OWF917517 PFF917517:PGB917517 PPB917517:PPX917517 PYX917517:PZT917517 QIT917517:QJP917517 QSP917517:QTL917517 RCL917517:RDH917517 RMH917517:RND917517 RWD917517:RWZ917517 SFZ917517:SGV917517 SPV917517:SQR917517 SZR917517:TAN917517 TJN917517:TKJ917517 TTJ917517:TUF917517 UDF917517:UEB917517 UNB917517:UNX917517 UWX917517:UXT917517 VGT917517:VHP917517 VQP917517:VRL917517 WAL917517:WBH917517 WKH917517:WLD917517 WUD917517:WUZ917517 G983053:Y983053 HR983053:IN983053 RN983053:SJ983053 ABJ983053:ACF983053 ALF983053:AMB983053 AVB983053:AVX983053 BEX983053:BFT983053 BOT983053:BPP983053 BYP983053:BZL983053 CIL983053:CJH983053 CSH983053:CTD983053 DCD983053:DCZ983053 DLZ983053:DMV983053 DVV983053:DWR983053 EFR983053:EGN983053 EPN983053:EQJ983053 EZJ983053:FAF983053 FJF983053:FKB983053 FTB983053:FTX983053 GCX983053:GDT983053 GMT983053:GNP983053 GWP983053:GXL983053 HGL983053:HHH983053 HQH983053:HRD983053 IAD983053:IAZ983053 IJZ983053:IKV983053 ITV983053:IUR983053 JDR983053:JEN983053 JNN983053:JOJ983053 JXJ983053:JYF983053 KHF983053:KIB983053 KRB983053:KRX983053 LAX983053:LBT983053 LKT983053:LLP983053 LUP983053:LVL983053 MEL983053:MFH983053 MOH983053:MPD983053 MYD983053:MYZ983053 NHZ983053:NIV983053 NRV983053:NSR983053 OBR983053:OCN983053 OLN983053:OMJ983053 OVJ983053:OWF983053 PFF983053:PGB983053 PPB983053:PPX983053 PYX983053:PZT983053 QIT983053:QJP983053 QSP983053:QTL983053 RCL983053:RDH983053 RMH983053:RND983053 RWD983053:RWZ983053 SFZ983053:SGV983053 SPV983053:SQR983053 SZR983053:TAN983053 TJN983053:TKJ983053 TTJ983053:TUF983053 UDF983053:UEB983053 UNB983053:UNX983053 UWX983053:UXT983053 VGT983053:VHP983053 VQP983053:VRL983053 WAL983053:WBH983053 WKH983053:WLD983053 WUD983053:WUZ983053 K65544:Y65545 HV65544:IN65545 RR65544:SJ65545 ABN65544:ACF65545 ALJ65544:AMB65545 AVF65544:AVX65545 BFB65544:BFT65545 BOX65544:BPP65545 BYT65544:BZL65545 CIP65544:CJH65545 CSL65544:CTD65545 DCH65544:DCZ65545 DMD65544:DMV65545 DVZ65544:DWR65545 EFV65544:EGN65545 EPR65544:EQJ65545 EZN65544:FAF65545 FJJ65544:FKB65545 FTF65544:FTX65545 GDB65544:GDT65545 GMX65544:GNP65545 GWT65544:GXL65545 HGP65544:HHH65545 HQL65544:HRD65545 IAH65544:IAZ65545 IKD65544:IKV65545 ITZ65544:IUR65545 JDV65544:JEN65545 JNR65544:JOJ65545 JXN65544:JYF65545 KHJ65544:KIB65545 KRF65544:KRX65545 LBB65544:LBT65545 LKX65544:LLP65545 LUT65544:LVL65545 MEP65544:MFH65545 MOL65544:MPD65545 MYH65544:MYZ65545 NID65544:NIV65545 NRZ65544:NSR65545 OBV65544:OCN65545 OLR65544:OMJ65545 OVN65544:OWF65545 PFJ65544:PGB65545 PPF65544:PPX65545 PZB65544:PZT65545 QIX65544:QJP65545 QST65544:QTL65545 RCP65544:RDH65545 RML65544:RND65545 RWH65544:RWZ65545 SGD65544:SGV65545 SPZ65544:SQR65545 SZV65544:TAN65545 TJR65544:TKJ65545 TTN65544:TUF65545 UDJ65544:UEB65545 UNF65544:UNX65545 UXB65544:UXT65545 VGX65544:VHP65545 VQT65544:VRL65545 WAP65544:WBH65545 WKL65544:WLD65545 WUH65544:WUZ65545 K131080:Y131081 HV131080:IN131081 RR131080:SJ131081 ABN131080:ACF131081 ALJ131080:AMB131081 AVF131080:AVX131081 BFB131080:BFT131081 BOX131080:BPP131081 BYT131080:BZL131081 CIP131080:CJH131081 CSL131080:CTD131081 DCH131080:DCZ131081 DMD131080:DMV131081 DVZ131080:DWR131081 EFV131080:EGN131081 EPR131080:EQJ131081 EZN131080:FAF131081 FJJ131080:FKB131081 FTF131080:FTX131081 GDB131080:GDT131081 GMX131080:GNP131081 GWT131080:GXL131081 HGP131080:HHH131081 HQL131080:HRD131081 IAH131080:IAZ131081 IKD131080:IKV131081 ITZ131080:IUR131081 JDV131080:JEN131081 JNR131080:JOJ131081 JXN131080:JYF131081 KHJ131080:KIB131081 KRF131080:KRX131081 LBB131080:LBT131081 LKX131080:LLP131081 LUT131080:LVL131081 MEP131080:MFH131081 MOL131080:MPD131081 MYH131080:MYZ131081 NID131080:NIV131081 NRZ131080:NSR131081 OBV131080:OCN131081 OLR131080:OMJ131081 OVN131080:OWF131081 PFJ131080:PGB131081 PPF131080:PPX131081 PZB131080:PZT131081 QIX131080:QJP131081 QST131080:QTL131081 RCP131080:RDH131081 RML131080:RND131081 RWH131080:RWZ131081 SGD131080:SGV131081 SPZ131080:SQR131081 SZV131080:TAN131081 TJR131080:TKJ131081 TTN131080:TUF131081 UDJ131080:UEB131081 UNF131080:UNX131081 UXB131080:UXT131081 VGX131080:VHP131081 VQT131080:VRL131081 WAP131080:WBH131081 WKL131080:WLD131081 WUH131080:WUZ131081 K196616:Y196617 HV196616:IN196617 RR196616:SJ196617 ABN196616:ACF196617 ALJ196616:AMB196617 AVF196616:AVX196617 BFB196616:BFT196617 BOX196616:BPP196617 BYT196616:BZL196617 CIP196616:CJH196617 CSL196616:CTD196617 DCH196616:DCZ196617 DMD196616:DMV196617 DVZ196616:DWR196617 EFV196616:EGN196617 EPR196616:EQJ196617 EZN196616:FAF196617 FJJ196616:FKB196617 FTF196616:FTX196617 GDB196616:GDT196617 GMX196616:GNP196617 GWT196616:GXL196617 HGP196616:HHH196617 HQL196616:HRD196617 IAH196616:IAZ196617 IKD196616:IKV196617 ITZ196616:IUR196617 JDV196616:JEN196617 JNR196616:JOJ196617 JXN196616:JYF196617 KHJ196616:KIB196617 KRF196616:KRX196617 LBB196616:LBT196617 LKX196616:LLP196617 LUT196616:LVL196617 MEP196616:MFH196617 MOL196616:MPD196617 MYH196616:MYZ196617 NID196616:NIV196617 NRZ196616:NSR196617 OBV196616:OCN196617 OLR196616:OMJ196617 OVN196616:OWF196617 PFJ196616:PGB196617 PPF196616:PPX196617 PZB196616:PZT196617 QIX196616:QJP196617 QST196616:QTL196617 RCP196616:RDH196617 RML196616:RND196617 RWH196616:RWZ196617 SGD196616:SGV196617 SPZ196616:SQR196617 SZV196616:TAN196617 TJR196616:TKJ196617 TTN196616:TUF196617 UDJ196616:UEB196617 UNF196616:UNX196617 UXB196616:UXT196617 VGX196616:VHP196617 VQT196616:VRL196617 WAP196616:WBH196617 WKL196616:WLD196617 WUH196616:WUZ196617 K262152:Y262153 HV262152:IN262153 RR262152:SJ262153 ABN262152:ACF262153 ALJ262152:AMB262153 AVF262152:AVX262153 BFB262152:BFT262153 BOX262152:BPP262153 BYT262152:BZL262153 CIP262152:CJH262153 CSL262152:CTD262153 DCH262152:DCZ262153 DMD262152:DMV262153 DVZ262152:DWR262153 EFV262152:EGN262153 EPR262152:EQJ262153 EZN262152:FAF262153 FJJ262152:FKB262153 FTF262152:FTX262153 GDB262152:GDT262153 GMX262152:GNP262153 GWT262152:GXL262153 HGP262152:HHH262153 HQL262152:HRD262153 IAH262152:IAZ262153 IKD262152:IKV262153 ITZ262152:IUR262153 JDV262152:JEN262153 JNR262152:JOJ262153 JXN262152:JYF262153 KHJ262152:KIB262153 KRF262152:KRX262153 LBB262152:LBT262153 LKX262152:LLP262153 LUT262152:LVL262153 MEP262152:MFH262153 MOL262152:MPD262153 MYH262152:MYZ262153 NID262152:NIV262153 NRZ262152:NSR262153 OBV262152:OCN262153 OLR262152:OMJ262153 OVN262152:OWF262153 PFJ262152:PGB262153 PPF262152:PPX262153 PZB262152:PZT262153 QIX262152:QJP262153 QST262152:QTL262153 RCP262152:RDH262153 RML262152:RND262153 RWH262152:RWZ262153 SGD262152:SGV262153 SPZ262152:SQR262153 SZV262152:TAN262153 TJR262152:TKJ262153 TTN262152:TUF262153 UDJ262152:UEB262153 UNF262152:UNX262153 UXB262152:UXT262153 VGX262152:VHP262153 VQT262152:VRL262153 WAP262152:WBH262153 WKL262152:WLD262153 WUH262152:WUZ262153 K327688:Y327689 HV327688:IN327689 RR327688:SJ327689 ABN327688:ACF327689 ALJ327688:AMB327689 AVF327688:AVX327689 BFB327688:BFT327689 BOX327688:BPP327689 BYT327688:BZL327689 CIP327688:CJH327689 CSL327688:CTD327689 DCH327688:DCZ327689 DMD327688:DMV327689 DVZ327688:DWR327689 EFV327688:EGN327689 EPR327688:EQJ327689 EZN327688:FAF327689 FJJ327688:FKB327689 FTF327688:FTX327689 GDB327688:GDT327689 GMX327688:GNP327689 GWT327688:GXL327689 HGP327688:HHH327689 HQL327688:HRD327689 IAH327688:IAZ327689 IKD327688:IKV327689 ITZ327688:IUR327689 JDV327688:JEN327689 JNR327688:JOJ327689 JXN327688:JYF327689 KHJ327688:KIB327689 KRF327688:KRX327689 LBB327688:LBT327689 LKX327688:LLP327689 LUT327688:LVL327689 MEP327688:MFH327689 MOL327688:MPD327689 MYH327688:MYZ327689 NID327688:NIV327689 NRZ327688:NSR327689 OBV327688:OCN327689 OLR327688:OMJ327689 OVN327688:OWF327689 PFJ327688:PGB327689 PPF327688:PPX327689 PZB327688:PZT327689 QIX327688:QJP327689 QST327688:QTL327689 RCP327688:RDH327689 RML327688:RND327689 RWH327688:RWZ327689 SGD327688:SGV327689 SPZ327688:SQR327689 SZV327688:TAN327689 TJR327688:TKJ327689 TTN327688:TUF327689 UDJ327688:UEB327689 UNF327688:UNX327689 UXB327688:UXT327689 VGX327688:VHP327689 VQT327688:VRL327689 WAP327688:WBH327689 WKL327688:WLD327689 WUH327688:WUZ327689 K393224:Y393225 HV393224:IN393225 RR393224:SJ393225 ABN393224:ACF393225 ALJ393224:AMB393225 AVF393224:AVX393225 BFB393224:BFT393225 BOX393224:BPP393225 BYT393224:BZL393225 CIP393224:CJH393225 CSL393224:CTD393225 DCH393224:DCZ393225 DMD393224:DMV393225 DVZ393224:DWR393225 EFV393224:EGN393225 EPR393224:EQJ393225 EZN393224:FAF393225 FJJ393224:FKB393225 FTF393224:FTX393225 GDB393224:GDT393225 GMX393224:GNP393225 GWT393224:GXL393225 HGP393224:HHH393225 HQL393224:HRD393225 IAH393224:IAZ393225 IKD393224:IKV393225 ITZ393224:IUR393225 JDV393224:JEN393225 JNR393224:JOJ393225 JXN393224:JYF393225 KHJ393224:KIB393225 KRF393224:KRX393225 LBB393224:LBT393225 LKX393224:LLP393225 LUT393224:LVL393225 MEP393224:MFH393225 MOL393224:MPD393225 MYH393224:MYZ393225 NID393224:NIV393225 NRZ393224:NSR393225 OBV393224:OCN393225 OLR393224:OMJ393225 OVN393224:OWF393225 PFJ393224:PGB393225 PPF393224:PPX393225 PZB393224:PZT393225 QIX393224:QJP393225 QST393224:QTL393225 RCP393224:RDH393225 RML393224:RND393225 RWH393224:RWZ393225 SGD393224:SGV393225 SPZ393224:SQR393225 SZV393224:TAN393225 TJR393224:TKJ393225 TTN393224:TUF393225 UDJ393224:UEB393225 UNF393224:UNX393225 UXB393224:UXT393225 VGX393224:VHP393225 VQT393224:VRL393225 WAP393224:WBH393225 WKL393224:WLD393225 WUH393224:WUZ393225 K458760:Y458761 HV458760:IN458761 RR458760:SJ458761 ABN458760:ACF458761 ALJ458760:AMB458761 AVF458760:AVX458761 BFB458760:BFT458761 BOX458760:BPP458761 BYT458760:BZL458761 CIP458760:CJH458761 CSL458760:CTD458761 DCH458760:DCZ458761 DMD458760:DMV458761 DVZ458760:DWR458761 EFV458760:EGN458761 EPR458760:EQJ458761 EZN458760:FAF458761 FJJ458760:FKB458761 FTF458760:FTX458761 GDB458760:GDT458761 GMX458760:GNP458761 GWT458760:GXL458761 HGP458760:HHH458761 HQL458760:HRD458761 IAH458760:IAZ458761 IKD458760:IKV458761 ITZ458760:IUR458761 JDV458760:JEN458761 JNR458760:JOJ458761 JXN458760:JYF458761 KHJ458760:KIB458761 KRF458760:KRX458761 LBB458760:LBT458761 LKX458760:LLP458761 LUT458760:LVL458761 MEP458760:MFH458761 MOL458760:MPD458761 MYH458760:MYZ458761 NID458760:NIV458761 NRZ458760:NSR458761 OBV458760:OCN458761 OLR458760:OMJ458761 OVN458760:OWF458761 PFJ458760:PGB458761 PPF458760:PPX458761 PZB458760:PZT458761 QIX458760:QJP458761 QST458760:QTL458761 RCP458760:RDH458761 RML458760:RND458761 RWH458760:RWZ458761 SGD458760:SGV458761 SPZ458760:SQR458761 SZV458760:TAN458761 TJR458760:TKJ458761 TTN458760:TUF458761 UDJ458760:UEB458761 UNF458760:UNX458761 UXB458760:UXT458761 VGX458760:VHP458761 VQT458760:VRL458761 WAP458760:WBH458761 WKL458760:WLD458761 WUH458760:WUZ458761 K524296:Y524297 HV524296:IN524297 RR524296:SJ524297 ABN524296:ACF524297 ALJ524296:AMB524297 AVF524296:AVX524297 BFB524296:BFT524297 BOX524296:BPP524297 BYT524296:BZL524297 CIP524296:CJH524297 CSL524296:CTD524297 DCH524296:DCZ524297 DMD524296:DMV524297 DVZ524296:DWR524297 EFV524296:EGN524297 EPR524296:EQJ524297 EZN524296:FAF524297 FJJ524296:FKB524297 FTF524296:FTX524297 GDB524296:GDT524297 GMX524296:GNP524297 GWT524296:GXL524297 HGP524296:HHH524297 HQL524296:HRD524297 IAH524296:IAZ524297 IKD524296:IKV524297 ITZ524296:IUR524297 JDV524296:JEN524297 JNR524296:JOJ524297 JXN524296:JYF524297 KHJ524296:KIB524297 KRF524296:KRX524297 LBB524296:LBT524297 LKX524296:LLP524297 LUT524296:LVL524297 MEP524296:MFH524297 MOL524296:MPD524297 MYH524296:MYZ524297 NID524296:NIV524297 NRZ524296:NSR524297 OBV524296:OCN524297 OLR524296:OMJ524297 OVN524296:OWF524297 PFJ524296:PGB524297 PPF524296:PPX524297 PZB524296:PZT524297 QIX524296:QJP524297 QST524296:QTL524297 RCP524296:RDH524297 RML524296:RND524297 RWH524296:RWZ524297 SGD524296:SGV524297 SPZ524296:SQR524297 SZV524296:TAN524297 TJR524296:TKJ524297 TTN524296:TUF524297 UDJ524296:UEB524297 UNF524296:UNX524297 UXB524296:UXT524297 VGX524296:VHP524297 VQT524296:VRL524297 WAP524296:WBH524297 WKL524296:WLD524297 WUH524296:WUZ524297 K589832:Y589833 HV589832:IN589833 RR589832:SJ589833 ABN589832:ACF589833 ALJ589832:AMB589833 AVF589832:AVX589833 BFB589832:BFT589833 BOX589832:BPP589833 BYT589832:BZL589833 CIP589832:CJH589833 CSL589832:CTD589833 DCH589832:DCZ589833 DMD589832:DMV589833 DVZ589832:DWR589833 EFV589832:EGN589833 EPR589832:EQJ589833 EZN589832:FAF589833 FJJ589832:FKB589833 FTF589832:FTX589833 GDB589832:GDT589833 GMX589832:GNP589833 GWT589832:GXL589833 HGP589832:HHH589833 HQL589832:HRD589833 IAH589832:IAZ589833 IKD589832:IKV589833 ITZ589832:IUR589833 JDV589832:JEN589833 JNR589832:JOJ589833 JXN589832:JYF589833 KHJ589832:KIB589833 KRF589832:KRX589833 LBB589832:LBT589833 LKX589832:LLP589833 LUT589832:LVL589833 MEP589832:MFH589833 MOL589832:MPD589833 MYH589832:MYZ589833 NID589832:NIV589833 NRZ589832:NSR589833 OBV589832:OCN589833 OLR589832:OMJ589833 OVN589832:OWF589833 PFJ589832:PGB589833 PPF589832:PPX589833 PZB589832:PZT589833 QIX589832:QJP589833 QST589832:QTL589833 RCP589832:RDH589833 RML589832:RND589833 RWH589832:RWZ589833 SGD589832:SGV589833 SPZ589832:SQR589833 SZV589832:TAN589833 TJR589832:TKJ589833 TTN589832:TUF589833 UDJ589832:UEB589833 UNF589832:UNX589833 UXB589832:UXT589833 VGX589832:VHP589833 VQT589832:VRL589833 WAP589832:WBH589833 WKL589832:WLD589833 WUH589832:WUZ589833 K655368:Y655369 HV655368:IN655369 RR655368:SJ655369 ABN655368:ACF655369 ALJ655368:AMB655369 AVF655368:AVX655369 BFB655368:BFT655369 BOX655368:BPP655369 BYT655368:BZL655369 CIP655368:CJH655369 CSL655368:CTD655369 DCH655368:DCZ655369 DMD655368:DMV655369 DVZ655368:DWR655369 EFV655368:EGN655369 EPR655368:EQJ655369 EZN655368:FAF655369 FJJ655368:FKB655369 FTF655368:FTX655369 GDB655368:GDT655369 GMX655368:GNP655369 GWT655368:GXL655369 HGP655368:HHH655369 HQL655368:HRD655369 IAH655368:IAZ655369 IKD655368:IKV655369 ITZ655368:IUR655369 JDV655368:JEN655369 JNR655368:JOJ655369 JXN655368:JYF655369 KHJ655368:KIB655369 KRF655368:KRX655369 LBB655368:LBT655369 LKX655368:LLP655369 LUT655368:LVL655369 MEP655368:MFH655369 MOL655368:MPD655369 MYH655368:MYZ655369 NID655368:NIV655369 NRZ655368:NSR655369 OBV655368:OCN655369 OLR655368:OMJ655369 OVN655368:OWF655369 PFJ655368:PGB655369 PPF655368:PPX655369 PZB655368:PZT655369 QIX655368:QJP655369 QST655368:QTL655369 RCP655368:RDH655369 RML655368:RND655369 RWH655368:RWZ655369 SGD655368:SGV655369 SPZ655368:SQR655369 SZV655368:TAN655369 TJR655368:TKJ655369 TTN655368:TUF655369 UDJ655368:UEB655369 UNF655368:UNX655369 UXB655368:UXT655369 VGX655368:VHP655369 VQT655368:VRL655369 WAP655368:WBH655369 WKL655368:WLD655369 WUH655368:WUZ655369 K720904:Y720905 HV720904:IN720905 RR720904:SJ720905 ABN720904:ACF720905 ALJ720904:AMB720905 AVF720904:AVX720905 BFB720904:BFT720905 BOX720904:BPP720905 BYT720904:BZL720905 CIP720904:CJH720905 CSL720904:CTD720905 DCH720904:DCZ720905 DMD720904:DMV720905 DVZ720904:DWR720905 EFV720904:EGN720905 EPR720904:EQJ720905 EZN720904:FAF720905 FJJ720904:FKB720905 FTF720904:FTX720905 GDB720904:GDT720905 GMX720904:GNP720905 GWT720904:GXL720905 HGP720904:HHH720905 HQL720904:HRD720905 IAH720904:IAZ720905 IKD720904:IKV720905 ITZ720904:IUR720905 JDV720904:JEN720905 JNR720904:JOJ720905 JXN720904:JYF720905 KHJ720904:KIB720905 KRF720904:KRX720905 LBB720904:LBT720905 LKX720904:LLP720905 LUT720904:LVL720905 MEP720904:MFH720905 MOL720904:MPD720905 MYH720904:MYZ720905 NID720904:NIV720905 NRZ720904:NSR720905 OBV720904:OCN720905 OLR720904:OMJ720905 OVN720904:OWF720905 PFJ720904:PGB720905 PPF720904:PPX720905 PZB720904:PZT720905 QIX720904:QJP720905 QST720904:QTL720905 RCP720904:RDH720905 RML720904:RND720905 RWH720904:RWZ720905 SGD720904:SGV720905 SPZ720904:SQR720905 SZV720904:TAN720905 TJR720904:TKJ720905 TTN720904:TUF720905 UDJ720904:UEB720905 UNF720904:UNX720905 UXB720904:UXT720905 VGX720904:VHP720905 VQT720904:VRL720905 WAP720904:WBH720905 WKL720904:WLD720905 WUH720904:WUZ720905 K786440:Y786441 HV786440:IN786441 RR786440:SJ786441 ABN786440:ACF786441 ALJ786440:AMB786441 AVF786440:AVX786441 BFB786440:BFT786441 BOX786440:BPP786441 BYT786440:BZL786441 CIP786440:CJH786441 CSL786440:CTD786441 DCH786440:DCZ786441 DMD786440:DMV786441 DVZ786440:DWR786441 EFV786440:EGN786441 EPR786440:EQJ786441 EZN786440:FAF786441 FJJ786440:FKB786441 FTF786440:FTX786441 GDB786440:GDT786441 GMX786440:GNP786441 GWT786440:GXL786441 HGP786440:HHH786441 HQL786440:HRD786441 IAH786440:IAZ786441 IKD786440:IKV786441 ITZ786440:IUR786441 JDV786440:JEN786441 JNR786440:JOJ786441 JXN786440:JYF786441 KHJ786440:KIB786441 KRF786440:KRX786441 LBB786440:LBT786441 LKX786440:LLP786441 LUT786440:LVL786441 MEP786440:MFH786441 MOL786440:MPD786441 MYH786440:MYZ786441 NID786440:NIV786441 NRZ786440:NSR786441 OBV786440:OCN786441 OLR786440:OMJ786441 OVN786440:OWF786441 PFJ786440:PGB786441 PPF786440:PPX786441 PZB786440:PZT786441 QIX786440:QJP786441 QST786440:QTL786441 RCP786440:RDH786441 RML786440:RND786441 RWH786440:RWZ786441 SGD786440:SGV786441 SPZ786440:SQR786441 SZV786440:TAN786441 TJR786440:TKJ786441 TTN786440:TUF786441 UDJ786440:UEB786441 UNF786440:UNX786441 UXB786440:UXT786441 VGX786440:VHP786441 VQT786440:VRL786441 WAP786440:WBH786441 WKL786440:WLD786441 WUH786440:WUZ786441 K851976:Y851977 HV851976:IN851977 RR851976:SJ851977 ABN851976:ACF851977 ALJ851976:AMB851977 AVF851976:AVX851977 BFB851976:BFT851977 BOX851976:BPP851977 BYT851976:BZL851977 CIP851976:CJH851977 CSL851976:CTD851977 DCH851976:DCZ851977 DMD851976:DMV851977 DVZ851976:DWR851977 EFV851976:EGN851977 EPR851976:EQJ851977 EZN851976:FAF851977 FJJ851976:FKB851977 FTF851976:FTX851977 GDB851976:GDT851977 GMX851976:GNP851977 GWT851976:GXL851977 HGP851976:HHH851977 HQL851976:HRD851977 IAH851976:IAZ851977 IKD851976:IKV851977 ITZ851976:IUR851977 JDV851976:JEN851977 JNR851976:JOJ851977 JXN851976:JYF851977 KHJ851976:KIB851977 KRF851976:KRX851977 LBB851976:LBT851977 LKX851976:LLP851977 LUT851976:LVL851977 MEP851976:MFH851977 MOL851976:MPD851977 MYH851976:MYZ851977 NID851976:NIV851977 NRZ851976:NSR851977 OBV851976:OCN851977 OLR851976:OMJ851977 OVN851976:OWF851977 PFJ851976:PGB851977 PPF851976:PPX851977 PZB851976:PZT851977 QIX851976:QJP851977 QST851976:QTL851977 RCP851976:RDH851977 RML851976:RND851977 RWH851976:RWZ851977 SGD851976:SGV851977 SPZ851976:SQR851977 SZV851976:TAN851977 TJR851976:TKJ851977 TTN851976:TUF851977 UDJ851976:UEB851977 UNF851976:UNX851977 UXB851976:UXT851977 VGX851976:VHP851977 VQT851976:VRL851977 WAP851976:WBH851977 WKL851976:WLD851977 WUH851976:WUZ851977 K917512:Y917513 HV917512:IN917513 RR917512:SJ917513 ABN917512:ACF917513 ALJ917512:AMB917513 AVF917512:AVX917513 BFB917512:BFT917513 BOX917512:BPP917513 BYT917512:BZL917513 CIP917512:CJH917513 CSL917512:CTD917513 DCH917512:DCZ917513 DMD917512:DMV917513 DVZ917512:DWR917513 EFV917512:EGN917513 EPR917512:EQJ917513 EZN917512:FAF917513 FJJ917512:FKB917513 FTF917512:FTX917513 GDB917512:GDT917513 GMX917512:GNP917513 GWT917512:GXL917513 HGP917512:HHH917513 HQL917512:HRD917513 IAH917512:IAZ917513 IKD917512:IKV917513 ITZ917512:IUR917513 JDV917512:JEN917513 JNR917512:JOJ917513 JXN917512:JYF917513 KHJ917512:KIB917513 KRF917512:KRX917513 LBB917512:LBT917513 LKX917512:LLP917513 LUT917512:LVL917513 MEP917512:MFH917513 MOL917512:MPD917513 MYH917512:MYZ917513 NID917512:NIV917513 NRZ917512:NSR917513 OBV917512:OCN917513 OLR917512:OMJ917513 OVN917512:OWF917513 PFJ917512:PGB917513 PPF917512:PPX917513 PZB917512:PZT917513 QIX917512:QJP917513 QST917512:QTL917513 RCP917512:RDH917513 RML917512:RND917513 RWH917512:RWZ917513 SGD917512:SGV917513 SPZ917512:SQR917513 SZV917512:TAN917513 TJR917512:TKJ917513 TTN917512:TUF917513 UDJ917512:UEB917513 UNF917512:UNX917513 UXB917512:UXT917513 VGX917512:VHP917513 VQT917512:VRL917513 WAP917512:WBH917513 WKL917512:WLD917513 WUH917512:WUZ917513 K983048:Y983049 HV983048:IN983049 RR983048:SJ983049 ABN983048:ACF983049 ALJ983048:AMB983049 AVF983048:AVX983049 BFB983048:BFT983049 BOX983048:BPP983049 BYT983048:BZL983049 CIP983048:CJH983049 CSL983048:CTD983049 DCH983048:DCZ983049 DMD983048:DMV983049 DVZ983048:DWR983049 EFV983048:EGN983049 EPR983048:EQJ983049 EZN983048:FAF983049 FJJ983048:FKB983049 FTF983048:FTX983049 GDB983048:GDT983049 GMX983048:GNP983049 GWT983048:GXL983049 HGP983048:HHH983049 HQL983048:HRD983049 IAH983048:IAZ983049 IKD983048:IKV983049 ITZ983048:IUR983049 JDV983048:JEN983049 JNR983048:JOJ983049 JXN983048:JYF983049 KHJ983048:KIB983049 KRF983048:KRX983049 LBB983048:LBT983049 LKX983048:LLP983049 LUT983048:LVL983049 MEP983048:MFH983049 MOL983048:MPD983049 MYH983048:MYZ983049 NID983048:NIV983049 NRZ983048:NSR983049 OBV983048:OCN983049 OLR983048:OMJ983049 OVN983048:OWF983049 PFJ983048:PGB983049 PPF983048:PPX983049 PZB983048:PZT983049 QIX983048:QJP983049 QST983048:QTL983049 RCP983048:RDH983049 RML983048:RND983049 RWH983048:RWZ983049 SGD983048:SGV983049 SPZ983048:SQR983049 SZV983048:TAN983049 TJR983048:TKJ983049 TTN983048:TUF983049 UDJ983048:UEB983049 UNF983048:UNX983049 UXB983048:UXT983049 VGX983048:VHP983049 VQT983048:VRL983049 WAP983048:WBH983049 WKL983048:WLD983049 WUH983048:WUZ983049 N65539:N65542 HY65539:HY65542 RU65539:RU65542 ABQ65539:ABQ65542 ALM65539:ALM65542 AVI65539:AVI65542 BFE65539:BFE65542 BPA65539:BPA65542 BYW65539:BYW65542 CIS65539:CIS65542 CSO65539:CSO65542 DCK65539:DCK65542 DMG65539:DMG65542 DWC65539:DWC65542 EFY65539:EFY65542 EPU65539:EPU65542 EZQ65539:EZQ65542 FJM65539:FJM65542 FTI65539:FTI65542 GDE65539:GDE65542 GNA65539:GNA65542 GWW65539:GWW65542 HGS65539:HGS65542 HQO65539:HQO65542 IAK65539:IAK65542 IKG65539:IKG65542 IUC65539:IUC65542 JDY65539:JDY65542 JNU65539:JNU65542 JXQ65539:JXQ65542 KHM65539:KHM65542 KRI65539:KRI65542 LBE65539:LBE65542 LLA65539:LLA65542 LUW65539:LUW65542 MES65539:MES65542 MOO65539:MOO65542 MYK65539:MYK65542 NIG65539:NIG65542 NSC65539:NSC65542 OBY65539:OBY65542 OLU65539:OLU65542 OVQ65539:OVQ65542 PFM65539:PFM65542 PPI65539:PPI65542 PZE65539:PZE65542 QJA65539:QJA65542 QSW65539:QSW65542 RCS65539:RCS65542 RMO65539:RMO65542 RWK65539:RWK65542 SGG65539:SGG65542 SQC65539:SQC65542 SZY65539:SZY65542 TJU65539:TJU65542 TTQ65539:TTQ65542 UDM65539:UDM65542 UNI65539:UNI65542 UXE65539:UXE65542 VHA65539:VHA65542 VQW65539:VQW65542 WAS65539:WAS65542 WKO65539:WKO65542 WUK65539:WUK65542 N131075:N131078 HY131075:HY131078 RU131075:RU131078 ABQ131075:ABQ131078 ALM131075:ALM131078 AVI131075:AVI131078 BFE131075:BFE131078 BPA131075:BPA131078 BYW131075:BYW131078 CIS131075:CIS131078 CSO131075:CSO131078 DCK131075:DCK131078 DMG131075:DMG131078 DWC131075:DWC131078 EFY131075:EFY131078 EPU131075:EPU131078 EZQ131075:EZQ131078 FJM131075:FJM131078 FTI131075:FTI131078 GDE131075:GDE131078 GNA131075:GNA131078 GWW131075:GWW131078 HGS131075:HGS131078 HQO131075:HQO131078 IAK131075:IAK131078 IKG131075:IKG131078 IUC131075:IUC131078 JDY131075:JDY131078 JNU131075:JNU131078 JXQ131075:JXQ131078 KHM131075:KHM131078 KRI131075:KRI131078 LBE131075:LBE131078 LLA131075:LLA131078 LUW131075:LUW131078 MES131075:MES131078 MOO131075:MOO131078 MYK131075:MYK131078 NIG131075:NIG131078 NSC131075:NSC131078 OBY131075:OBY131078 OLU131075:OLU131078 OVQ131075:OVQ131078 PFM131075:PFM131078 PPI131075:PPI131078 PZE131075:PZE131078 QJA131075:QJA131078 QSW131075:QSW131078 RCS131075:RCS131078 RMO131075:RMO131078 RWK131075:RWK131078 SGG131075:SGG131078 SQC131075:SQC131078 SZY131075:SZY131078 TJU131075:TJU131078 TTQ131075:TTQ131078 UDM131075:UDM131078 UNI131075:UNI131078 UXE131075:UXE131078 VHA131075:VHA131078 VQW131075:VQW131078 WAS131075:WAS131078 WKO131075:WKO131078 WUK131075:WUK131078 N196611:N196614 HY196611:HY196614 RU196611:RU196614 ABQ196611:ABQ196614 ALM196611:ALM196614 AVI196611:AVI196614 BFE196611:BFE196614 BPA196611:BPA196614 BYW196611:BYW196614 CIS196611:CIS196614 CSO196611:CSO196614 DCK196611:DCK196614 DMG196611:DMG196614 DWC196611:DWC196614 EFY196611:EFY196614 EPU196611:EPU196614 EZQ196611:EZQ196614 FJM196611:FJM196614 FTI196611:FTI196614 GDE196611:GDE196614 GNA196611:GNA196614 GWW196611:GWW196614 HGS196611:HGS196614 HQO196611:HQO196614 IAK196611:IAK196614 IKG196611:IKG196614 IUC196611:IUC196614 JDY196611:JDY196614 JNU196611:JNU196614 JXQ196611:JXQ196614 KHM196611:KHM196614 KRI196611:KRI196614 LBE196611:LBE196614 LLA196611:LLA196614 LUW196611:LUW196614 MES196611:MES196614 MOO196611:MOO196614 MYK196611:MYK196614 NIG196611:NIG196614 NSC196611:NSC196614 OBY196611:OBY196614 OLU196611:OLU196614 OVQ196611:OVQ196614 PFM196611:PFM196614 PPI196611:PPI196614 PZE196611:PZE196614 QJA196611:QJA196614 QSW196611:QSW196614 RCS196611:RCS196614 RMO196611:RMO196614 RWK196611:RWK196614 SGG196611:SGG196614 SQC196611:SQC196614 SZY196611:SZY196614 TJU196611:TJU196614 TTQ196611:TTQ196614 UDM196611:UDM196614 UNI196611:UNI196614 UXE196611:UXE196614 VHA196611:VHA196614 VQW196611:VQW196614 WAS196611:WAS196614 WKO196611:WKO196614 WUK196611:WUK196614 N262147:N262150 HY262147:HY262150 RU262147:RU262150 ABQ262147:ABQ262150 ALM262147:ALM262150 AVI262147:AVI262150 BFE262147:BFE262150 BPA262147:BPA262150 BYW262147:BYW262150 CIS262147:CIS262150 CSO262147:CSO262150 DCK262147:DCK262150 DMG262147:DMG262150 DWC262147:DWC262150 EFY262147:EFY262150 EPU262147:EPU262150 EZQ262147:EZQ262150 FJM262147:FJM262150 FTI262147:FTI262150 GDE262147:GDE262150 GNA262147:GNA262150 GWW262147:GWW262150 HGS262147:HGS262150 HQO262147:HQO262150 IAK262147:IAK262150 IKG262147:IKG262150 IUC262147:IUC262150 JDY262147:JDY262150 JNU262147:JNU262150 JXQ262147:JXQ262150 KHM262147:KHM262150 KRI262147:KRI262150 LBE262147:LBE262150 LLA262147:LLA262150 LUW262147:LUW262150 MES262147:MES262150 MOO262147:MOO262150 MYK262147:MYK262150 NIG262147:NIG262150 NSC262147:NSC262150 OBY262147:OBY262150 OLU262147:OLU262150 OVQ262147:OVQ262150 PFM262147:PFM262150 PPI262147:PPI262150 PZE262147:PZE262150 QJA262147:QJA262150 QSW262147:QSW262150 RCS262147:RCS262150 RMO262147:RMO262150 RWK262147:RWK262150 SGG262147:SGG262150 SQC262147:SQC262150 SZY262147:SZY262150 TJU262147:TJU262150 TTQ262147:TTQ262150 UDM262147:UDM262150 UNI262147:UNI262150 UXE262147:UXE262150 VHA262147:VHA262150 VQW262147:VQW262150 WAS262147:WAS262150 WKO262147:WKO262150 WUK262147:WUK262150 N327683:N327686 HY327683:HY327686 RU327683:RU327686 ABQ327683:ABQ327686 ALM327683:ALM327686 AVI327683:AVI327686 BFE327683:BFE327686 BPA327683:BPA327686 BYW327683:BYW327686 CIS327683:CIS327686 CSO327683:CSO327686 DCK327683:DCK327686 DMG327683:DMG327686 DWC327683:DWC327686 EFY327683:EFY327686 EPU327683:EPU327686 EZQ327683:EZQ327686 FJM327683:FJM327686 FTI327683:FTI327686 GDE327683:GDE327686 GNA327683:GNA327686 GWW327683:GWW327686 HGS327683:HGS327686 HQO327683:HQO327686 IAK327683:IAK327686 IKG327683:IKG327686 IUC327683:IUC327686 JDY327683:JDY327686 JNU327683:JNU327686 JXQ327683:JXQ327686 KHM327683:KHM327686 KRI327683:KRI327686 LBE327683:LBE327686 LLA327683:LLA327686 LUW327683:LUW327686 MES327683:MES327686 MOO327683:MOO327686 MYK327683:MYK327686 NIG327683:NIG327686 NSC327683:NSC327686 OBY327683:OBY327686 OLU327683:OLU327686 OVQ327683:OVQ327686 PFM327683:PFM327686 PPI327683:PPI327686 PZE327683:PZE327686 QJA327683:QJA327686 QSW327683:QSW327686 RCS327683:RCS327686 RMO327683:RMO327686 RWK327683:RWK327686 SGG327683:SGG327686 SQC327683:SQC327686 SZY327683:SZY327686 TJU327683:TJU327686 TTQ327683:TTQ327686 UDM327683:UDM327686 UNI327683:UNI327686 UXE327683:UXE327686 VHA327683:VHA327686 VQW327683:VQW327686 WAS327683:WAS327686 WKO327683:WKO327686 WUK327683:WUK327686 N393219:N393222 HY393219:HY393222 RU393219:RU393222 ABQ393219:ABQ393222 ALM393219:ALM393222 AVI393219:AVI393222 BFE393219:BFE393222 BPA393219:BPA393222 BYW393219:BYW393222 CIS393219:CIS393222 CSO393219:CSO393222 DCK393219:DCK393222 DMG393219:DMG393222 DWC393219:DWC393222 EFY393219:EFY393222 EPU393219:EPU393222 EZQ393219:EZQ393222 FJM393219:FJM393222 FTI393219:FTI393222 GDE393219:GDE393222 GNA393219:GNA393222 GWW393219:GWW393222 HGS393219:HGS393222 HQO393219:HQO393222 IAK393219:IAK393222 IKG393219:IKG393222 IUC393219:IUC393222 JDY393219:JDY393222 JNU393219:JNU393222 JXQ393219:JXQ393222 KHM393219:KHM393222 KRI393219:KRI393222 LBE393219:LBE393222 LLA393219:LLA393222 LUW393219:LUW393222 MES393219:MES393222 MOO393219:MOO393222 MYK393219:MYK393222 NIG393219:NIG393222 NSC393219:NSC393222 OBY393219:OBY393222 OLU393219:OLU393222 OVQ393219:OVQ393222 PFM393219:PFM393222 PPI393219:PPI393222 PZE393219:PZE393222 QJA393219:QJA393222 QSW393219:QSW393222 RCS393219:RCS393222 RMO393219:RMO393222 RWK393219:RWK393222 SGG393219:SGG393222 SQC393219:SQC393222 SZY393219:SZY393222 TJU393219:TJU393222 TTQ393219:TTQ393222 UDM393219:UDM393222 UNI393219:UNI393222 UXE393219:UXE393222 VHA393219:VHA393222 VQW393219:VQW393222 WAS393219:WAS393222 WKO393219:WKO393222 WUK393219:WUK393222 N458755:N458758 HY458755:HY458758 RU458755:RU458758 ABQ458755:ABQ458758 ALM458755:ALM458758 AVI458755:AVI458758 BFE458755:BFE458758 BPA458755:BPA458758 BYW458755:BYW458758 CIS458755:CIS458758 CSO458755:CSO458758 DCK458755:DCK458758 DMG458755:DMG458758 DWC458755:DWC458758 EFY458755:EFY458758 EPU458755:EPU458758 EZQ458755:EZQ458758 FJM458755:FJM458758 FTI458755:FTI458758 GDE458755:GDE458758 GNA458755:GNA458758 GWW458755:GWW458758 HGS458755:HGS458758 HQO458755:HQO458758 IAK458755:IAK458758 IKG458755:IKG458758 IUC458755:IUC458758 JDY458755:JDY458758 JNU458755:JNU458758 JXQ458755:JXQ458758 KHM458755:KHM458758 KRI458755:KRI458758 LBE458755:LBE458758 LLA458755:LLA458758 LUW458755:LUW458758 MES458755:MES458758 MOO458755:MOO458758 MYK458755:MYK458758 NIG458755:NIG458758 NSC458755:NSC458758 OBY458755:OBY458758 OLU458755:OLU458758 OVQ458755:OVQ458758 PFM458755:PFM458758 PPI458755:PPI458758 PZE458755:PZE458758 QJA458755:QJA458758 QSW458755:QSW458758 RCS458755:RCS458758 RMO458755:RMO458758 RWK458755:RWK458758 SGG458755:SGG458758 SQC458755:SQC458758 SZY458755:SZY458758 TJU458755:TJU458758 TTQ458755:TTQ458758 UDM458755:UDM458758 UNI458755:UNI458758 UXE458755:UXE458758 VHA458755:VHA458758 VQW458755:VQW458758 WAS458755:WAS458758 WKO458755:WKO458758 WUK458755:WUK458758 N524291:N524294 HY524291:HY524294 RU524291:RU524294 ABQ524291:ABQ524294 ALM524291:ALM524294 AVI524291:AVI524294 BFE524291:BFE524294 BPA524291:BPA524294 BYW524291:BYW524294 CIS524291:CIS524294 CSO524291:CSO524294 DCK524291:DCK524294 DMG524291:DMG524294 DWC524291:DWC524294 EFY524291:EFY524294 EPU524291:EPU524294 EZQ524291:EZQ524294 FJM524291:FJM524294 FTI524291:FTI524294 GDE524291:GDE524294 GNA524291:GNA524294 GWW524291:GWW524294 HGS524291:HGS524294 HQO524291:HQO524294 IAK524291:IAK524294 IKG524291:IKG524294 IUC524291:IUC524294 JDY524291:JDY524294 JNU524291:JNU524294 JXQ524291:JXQ524294 KHM524291:KHM524294 KRI524291:KRI524294 LBE524291:LBE524294 LLA524291:LLA524294 LUW524291:LUW524294 MES524291:MES524294 MOO524291:MOO524294 MYK524291:MYK524294 NIG524291:NIG524294 NSC524291:NSC524294 OBY524291:OBY524294 OLU524291:OLU524294 OVQ524291:OVQ524294 PFM524291:PFM524294 PPI524291:PPI524294 PZE524291:PZE524294 QJA524291:QJA524294 QSW524291:QSW524294 RCS524291:RCS524294 RMO524291:RMO524294 RWK524291:RWK524294 SGG524291:SGG524294 SQC524291:SQC524294 SZY524291:SZY524294 TJU524291:TJU524294 TTQ524291:TTQ524294 UDM524291:UDM524294 UNI524291:UNI524294 UXE524291:UXE524294 VHA524291:VHA524294 VQW524291:VQW524294 WAS524291:WAS524294 WKO524291:WKO524294 WUK524291:WUK524294 N589827:N589830 HY589827:HY589830 RU589827:RU589830 ABQ589827:ABQ589830 ALM589827:ALM589830 AVI589827:AVI589830 BFE589827:BFE589830 BPA589827:BPA589830 BYW589827:BYW589830 CIS589827:CIS589830 CSO589827:CSO589830 DCK589827:DCK589830 DMG589827:DMG589830 DWC589827:DWC589830 EFY589827:EFY589830 EPU589827:EPU589830 EZQ589827:EZQ589830 FJM589827:FJM589830 FTI589827:FTI589830 GDE589827:GDE589830 GNA589827:GNA589830 GWW589827:GWW589830 HGS589827:HGS589830 HQO589827:HQO589830 IAK589827:IAK589830 IKG589827:IKG589830 IUC589827:IUC589830 JDY589827:JDY589830 JNU589827:JNU589830 JXQ589827:JXQ589830 KHM589827:KHM589830 KRI589827:KRI589830 LBE589827:LBE589830 LLA589827:LLA589830 LUW589827:LUW589830 MES589827:MES589830 MOO589827:MOO589830 MYK589827:MYK589830 NIG589827:NIG589830 NSC589827:NSC589830 OBY589827:OBY589830 OLU589827:OLU589830 OVQ589827:OVQ589830 PFM589827:PFM589830 PPI589827:PPI589830 PZE589827:PZE589830 QJA589827:QJA589830 QSW589827:QSW589830 RCS589827:RCS589830 RMO589827:RMO589830 RWK589827:RWK589830 SGG589827:SGG589830 SQC589827:SQC589830 SZY589827:SZY589830 TJU589827:TJU589830 TTQ589827:TTQ589830 UDM589827:UDM589830 UNI589827:UNI589830 UXE589827:UXE589830 VHA589827:VHA589830 VQW589827:VQW589830 WAS589827:WAS589830 WKO589827:WKO589830 WUK589827:WUK589830 N655363:N655366 HY655363:HY655366 RU655363:RU655366 ABQ655363:ABQ655366 ALM655363:ALM655366 AVI655363:AVI655366 BFE655363:BFE655366 BPA655363:BPA655366 BYW655363:BYW655366 CIS655363:CIS655366 CSO655363:CSO655366 DCK655363:DCK655366 DMG655363:DMG655366 DWC655363:DWC655366 EFY655363:EFY655366 EPU655363:EPU655366 EZQ655363:EZQ655366 FJM655363:FJM655366 FTI655363:FTI655366 GDE655363:GDE655366 GNA655363:GNA655366 GWW655363:GWW655366 HGS655363:HGS655366 HQO655363:HQO655366 IAK655363:IAK655366 IKG655363:IKG655366 IUC655363:IUC655366 JDY655363:JDY655366 JNU655363:JNU655366 JXQ655363:JXQ655366 KHM655363:KHM655366 KRI655363:KRI655366 LBE655363:LBE655366 LLA655363:LLA655366 LUW655363:LUW655366 MES655363:MES655366 MOO655363:MOO655366 MYK655363:MYK655366 NIG655363:NIG655366 NSC655363:NSC655366 OBY655363:OBY655366 OLU655363:OLU655366 OVQ655363:OVQ655366 PFM655363:PFM655366 PPI655363:PPI655366 PZE655363:PZE655366 QJA655363:QJA655366 QSW655363:QSW655366 RCS655363:RCS655366 RMO655363:RMO655366 RWK655363:RWK655366 SGG655363:SGG655366 SQC655363:SQC655366 SZY655363:SZY655366 TJU655363:TJU655366 TTQ655363:TTQ655366 UDM655363:UDM655366 UNI655363:UNI655366 UXE655363:UXE655366 VHA655363:VHA655366 VQW655363:VQW655366 WAS655363:WAS655366 WKO655363:WKO655366 WUK655363:WUK655366 N720899:N720902 HY720899:HY720902 RU720899:RU720902 ABQ720899:ABQ720902 ALM720899:ALM720902 AVI720899:AVI720902 BFE720899:BFE720902 BPA720899:BPA720902 BYW720899:BYW720902 CIS720899:CIS720902 CSO720899:CSO720902 DCK720899:DCK720902 DMG720899:DMG720902 DWC720899:DWC720902 EFY720899:EFY720902 EPU720899:EPU720902 EZQ720899:EZQ720902 FJM720899:FJM720902 FTI720899:FTI720902 GDE720899:GDE720902 GNA720899:GNA720902 GWW720899:GWW720902 HGS720899:HGS720902 HQO720899:HQO720902 IAK720899:IAK720902 IKG720899:IKG720902 IUC720899:IUC720902 JDY720899:JDY720902 JNU720899:JNU720902 JXQ720899:JXQ720902 KHM720899:KHM720902 KRI720899:KRI720902 LBE720899:LBE720902 LLA720899:LLA720902 LUW720899:LUW720902 MES720899:MES720902 MOO720899:MOO720902 MYK720899:MYK720902 NIG720899:NIG720902 NSC720899:NSC720902 OBY720899:OBY720902 OLU720899:OLU720902 OVQ720899:OVQ720902 PFM720899:PFM720902 PPI720899:PPI720902 PZE720899:PZE720902 QJA720899:QJA720902 QSW720899:QSW720902 RCS720899:RCS720902 RMO720899:RMO720902 RWK720899:RWK720902 SGG720899:SGG720902 SQC720899:SQC720902 SZY720899:SZY720902 TJU720899:TJU720902 TTQ720899:TTQ720902 UDM720899:UDM720902 UNI720899:UNI720902 UXE720899:UXE720902 VHA720899:VHA720902 VQW720899:VQW720902 WAS720899:WAS720902 WKO720899:WKO720902 WUK720899:WUK720902 N786435:N786438 HY786435:HY786438 RU786435:RU786438 ABQ786435:ABQ786438 ALM786435:ALM786438 AVI786435:AVI786438 BFE786435:BFE786438 BPA786435:BPA786438 BYW786435:BYW786438 CIS786435:CIS786438 CSO786435:CSO786438 DCK786435:DCK786438 DMG786435:DMG786438 DWC786435:DWC786438 EFY786435:EFY786438 EPU786435:EPU786438 EZQ786435:EZQ786438 FJM786435:FJM786438 FTI786435:FTI786438 GDE786435:GDE786438 GNA786435:GNA786438 GWW786435:GWW786438 HGS786435:HGS786438 HQO786435:HQO786438 IAK786435:IAK786438 IKG786435:IKG786438 IUC786435:IUC786438 JDY786435:JDY786438 JNU786435:JNU786438 JXQ786435:JXQ786438 KHM786435:KHM786438 KRI786435:KRI786438 LBE786435:LBE786438 LLA786435:LLA786438 LUW786435:LUW786438 MES786435:MES786438 MOO786435:MOO786438 MYK786435:MYK786438 NIG786435:NIG786438 NSC786435:NSC786438 OBY786435:OBY786438 OLU786435:OLU786438 OVQ786435:OVQ786438 PFM786435:PFM786438 PPI786435:PPI786438 PZE786435:PZE786438 QJA786435:QJA786438 QSW786435:QSW786438 RCS786435:RCS786438 RMO786435:RMO786438 RWK786435:RWK786438 SGG786435:SGG786438 SQC786435:SQC786438 SZY786435:SZY786438 TJU786435:TJU786438 TTQ786435:TTQ786438 UDM786435:UDM786438 UNI786435:UNI786438 UXE786435:UXE786438 VHA786435:VHA786438 VQW786435:VQW786438 WAS786435:WAS786438 WKO786435:WKO786438 WUK786435:WUK786438 N851971:N851974 HY851971:HY851974 RU851971:RU851974 ABQ851971:ABQ851974 ALM851971:ALM851974 AVI851971:AVI851974 BFE851971:BFE851974 BPA851971:BPA851974 BYW851971:BYW851974 CIS851971:CIS851974 CSO851971:CSO851974 DCK851971:DCK851974 DMG851971:DMG851974 DWC851971:DWC851974 EFY851971:EFY851974 EPU851971:EPU851974 EZQ851971:EZQ851974 FJM851971:FJM851974 FTI851971:FTI851974 GDE851971:GDE851974 GNA851971:GNA851974 GWW851971:GWW851974 HGS851971:HGS851974 HQO851971:HQO851974 IAK851971:IAK851974 IKG851971:IKG851974 IUC851971:IUC851974 JDY851971:JDY851974 JNU851971:JNU851974 JXQ851971:JXQ851974 KHM851971:KHM851974 KRI851971:KRI851974 LBE851971:LBE851974 LLA851971:LLA851974 LUW851971:LUW851974 MES851971:MES851974 MOO851971:MOO851974 MYK851971:MYK851974 NIG851971:NIG851974 NSC851971:NSC851974 OBY851971:OBY851974 OLU851971:OLU851974 OVQ851971:OVQ851974 PFM851971:PFM851974 PPI851971:PPI851974 PZE851971:PZE851974 QJA851971:QJA851974 QSW851971:QSW851974 RCS851971:RCS851974 RMO851971:RMO851974 RWK851971:RWK851974 SGG851971:SGG851974 SQC851971:SQC851974 SZY851971:SZY851974 TJU851971:TJU851974 TTQ851971:TTQ851974 UDM851971:UDM851974 UNI851971:UNI851974 UXE851971:UXE851974 VHA851971:VHA851974 VQW851971:VQW851974 WAS851971:WAS851974 WKO851971:WKO851974 WUK851971:WUK851974 N917507:N917510 HY917507:HY917510 RU917507:RU917510 ABQ917507:ABQ917510 ALM917507:ALM917510 AVI917507:AVI917510 BFE917507:BFE917510 BPA917507:BPA917510 BYW917507:BYW917510 CIS917507:CIS917510 CSO917507:CSO917510 DCK917507:DCK917510 DMG917507:DMG917510 DWC917507:DWC917510 EFY917507:EFY917510 EPU917507:EPU917510 EZQ917507:EZQ917510 FJM917507:FJM917510 FTI917507:FTI917510 GDE917507:GDE917510 GNA917507:GNA917510 GWW917507:GWW917510 HGS917507:HGS917510 HQO917507:HQO917510 IAK917507:IAK917510 IKG917507:IKG917510 IUC917507:IUC917510 JDY917507:JDY917510 JNU917507:JNU917510 JXQ917507:JXQ917510 KHM917507:KHM917510 KRI917507:KRI917510 LBE917507:LBE917510 LLA917507:LLA917510 LUW917507:LUW917510 MES917507:MES917510 MOO917507:MOO917510 MYK917507:MYK917510 NIG917507:NIG917510 NSC917507:NSC917510 OBY917507:OBY917510 OLU917507:OLU917510 OVQ917507:OVQ917510 PFM917507:PFM917510 PPI917507:PPI917510 PZE917507:PZE917510 QJA917507:QJA917510 QSW917507:QSW917510 RCS917507:RCS917510 RMO917507:RMO917510 RWK917507:RWK917510 SGG917507:SGG917510 SQC917507:SQC917510 SZY917507:SZY917510 TJU917507:TJU917510 TTQ917507:TTQ917510 UDM917507:UDM917510 UNI917507:UNI917510 UXE917507:UXE917510 VHA917507:VHA917510 VQW917507:VQW917510 WAS917507:WAS917510 WKO917507:WKO917510 WUK917507:WUK917510 N983043:N983046 HY983043:HY983046 RU983043:RU983046 ABQ983043:ABQ983046 ALM983043:ALM983046 AVI983043:AVI983046 BFE983043:BFE983046 BPA983043:BPA983046 BYW983043:BYW983046 CIS983043:CIS983046 CSO983043:CSO983046 DCK983043:DCK983046 DMG983043:DMG983046 DWC983043:DWC983046 EFY983043:EFY983046 EPU983043:EPU983046 EZQ983043:EZQ983046 FJM983043:FJM983046 FTI983043:FTI983046 GDE983043:GDE983046 GNA983043:GNA983046 GWW983043:GWW983046 HGS983043:HGS983046 HQO983043:HQO983046 IAK983043:IAK983046 IKG983043:IKG983046 IUC983043:IUC983046 JDY983043:JDY983046 JNU983043:JNU983046 JXQ983043:JXQ983046 KHM983043:KHM983046 KRI983043:KRI983046 LBE983043:LBE983046 LLA983043:LLA983046 LUW983043:LUW983046 MES983043:MES983046 MOO983043:MOO983046 MYK983043:MYK983046 NIG983043:NIG983046 NSC983043:NSC983046 OBY983043:OBY983046 OLU983043:OLU983046 OVQ983043:OVQ983046 PFM983043:PFM983046 PPI983043:PPI983046 PZE983043:PZE983046 QJA983043:QJA983046 QSW983043:QSW983046 RCS983043:RCS983046 RMO983043:RMO983046 RWK983043:RWK983046 SGG983043:SGG983046 SQC983043:SQC983046 SZY983043:SZY983046 TJU983043:TJU983046 TTQ983043:TTQ983046 UDM983043:UDM983046 UNI983043:UNI983046 UXE983043:UXE983046 VHA983043:VHA983046 VQW983043:VQW983046 WAS983043:WAS983046 WKO983043:WKO983046 WUK983043:WUK983046 G65553:Y65555 HR65553:IN65555 RN65553:SJ65555 ABJ65553:ACF65555 ALF65553:AMB65555 AVB65553:AVX65555 BEX65553:BFT65555 BOT65553:BPP65555 BYP65553:BZL65555 CIL65553:CJH65555 CSH65553:CTD65555 DCD65553:DCZ65555 DLZ65553:DMV65555 DVV65553:DWR65555 EFR65553:EGN65555 EPN65553:EQJ65555 EZJ65553:FAF65555 FJF65553:FKB65555 FTB65553:FTX65555 GCX65553:GDT65555 GMT65553:GNP65555 GWP65553:GXL65555 HGL65553:HHH65555 HQH65553:HRD65555 IAD65553:IAZ65555 IJZ65553:IKV65555 ITV65553:IUR65555 JDR65553:JEN65555 JNN65553:JOJ65555 JXJ65553:JYF65555 KHF65553:KIB65555 KRB65553:KRX65555 LAX65553:LBT65555 LKT65553:LLP65555 LUP65553:LVL65555 MEL65553:MFH65555 MOH65553:MPD65555 MYD65553:MYZ65555 NHZ65553:NIV65555 NRV65553:NSR65555 OBR65553:OCN65555 OLN65553:OMJ65555 OVJ65553:OWF65555 PFF65553:PGB65555 PPB65553:PPX65555 PYX65553:PZT65555 QIT65553:QJP65555 QSP65553:QTL65555 RCL65553:RDH65555 RMH65553:RND65555 RWD65553:RWZ65555 SFZ65553:SGV65555 SPV65553:SQR65555 SZR65553:TAN65555 TJN65553:TKJ65555 TTJ65553:TUF65555 UDF65553:UEB65555 UNB65553:UNX65555 UWX65553:UXT65555 VGT65553:VHP65555 VQP65553:VRL65555 WAL65553:WBH65555 WKH65553:WLD65555 WUD65553:WUZ65555 G131089:Y131091 HR131089:IN131091 RN131089:SJ131091 ABJ131089:ACF131091 ALF131089:AMB131091 AVB131089:AVX131091 BEX131089:BFT131091 BOT131089:BPP131091 BYP131089:BZL131091 CIL131089:CJH131091 CSH131089:CTD131091 DCD131089:DCZ131091 DLZ131089:DMV131091 DVV131089:DWR131091 EFR131089:EGN131091 EPN131089:EQJ131091 EZJ131089:FAF131091 FJF131089:FKB131091 FTB131089:FTX131091 GCX131089:GDT131091 GMT131089:GNP131091 GWP131089:GXL131091 HGL131089:HHH131091 HQH131089:HRD131091 IAD131089:IAZ131091 IJZ131089:IKV131091 ITV131089:IUR131091 JDR131089:JEN131091 JNN131089:JOJ131091 JXJ131089:JYF131091 KHF131089:KIB131091 KRB131089:KRX131091 LAX131089:LBT131091 LKT131089:LLP131091 LUP131089:LVL131091 MEL131089:MFH131091 MOH131089:MPD131091 MYD131089:MYZ131091 NHZ131089:NIV131091 NRV131089:NSR131091 OBR131089:OCN131091 OLN131089:OMJ131091 OVJ131089:OWF131091 PFF131089:PGB131091 PPB131089:PPX131091 PYX131089:PZT131091 QIT131089:QJP131091 QSP131089:QTL131091 RCL131089:RDH131091 RMH131089:RND131091 RWD131089:RWZ131091 SFZ131089:SGV131091 SPV131089:SQR131091 SZR131089:TAN131091 TJN131089:TKJ131091 TTJ131089:TUF131091 UDF131089:UEB131091 UNB131089:UNX131091 UWX131089:UXT131091 VGT131089:VHP131091 VQP131089:VRL131091 WAL131089:WBH131091 WKH131089:WLD131091 WUD131089:WUZ131091 G196625:Y196627 HR196625:IN196627 RN196625:SJ196627 ABJ196625:ACF196627 ALF196625:AMB196627 AVB196625:AVX196627 BEX196625:BFT196627 BOT196625:BPP196627 BYP196625:BZL196627 CIL196625:CJH196627 CSH196625:CTD196627 DCD196625:DCZ196627 DLZ196625:DMV196627 DVV196625:DWR196627 EFR196625:EGN196627 EPN196625:EQJ196627 EZJ196625:FAF196627 FJF196625:FKB196627 FTB196625:FTX196627 GCX196625:GDT196627 GMT196625:GNP196627 GWP196625:GXL196627 HGL196625:HHH196627 HQH196625:HRD196627 IAD196625:IAZ196627 IJZ196625:IKV196627 ITV196625:IUR196627 JDR196625:JEN196627 JNN196625:JOJ196627 JXJ196625:JYF196627 KHF196625:KIB196627 KRB196625:KRX196627 LAX196625:LBT196627 LKT196625:LLP196627 LUP196625:LVL196627 MEL196625:MFH196627 MOH196625:MPD196627 MYD196625:MYZ196627 NHZ196625:NIV196627 NRV196625:NSR196627 OBR196625:OCN196627 OLN196625:OMJ196627 OVJ196625:OWF196627 PFF196625:PGB196627 PPB196625:PPX196627 PYX196625:PZT196627 QIT196625:QJP196627 QSP196625:QTL196627 RCL196625:RDH196627 RMH196625:RND196627 RWD196625:RWZ196627 SFZ196625:SGV196627 SPV196625:SQR196627 SZR196625:TAN196627 TJN196625:TKJ196627 TTJ196625:TUF196627 UDF196625:UEB196627 UNB196625:UNX196627 UWX196625:UXT196627 VGT196625:VHP196627 VQP196625:VRL196627 WAL196625:WBH196627 WKH196625:WLD196627 WUD196625:WUZ196627 G262161:Y262163 HR262161:IN262163 RN262161:SJ262163 ABJ262161:ACF262163 ALF262161:AMB262163 AVB262161:AVX262163 BEX262161:BFT262163 BOT262161:BPP262163 BYP262161:BZL262163 CIL262161:CJH262163 CSH262161:CTD262163 DCD262161:DCZ262163 DLZ262161:DMV262163 DVV262161:DWR262163 EFR262161:EGN262163 EPN262161:EQJ262163 EZJ262161:FAF262163 FJF262161:FKB262163 FTB262161:FTX262163 GCX262161:GDT262163 GMT262161:GNP262163 GWP262161:GXL262163 HGL262161:HHH262163 HQH262161:HRD262163 IAD262161:IAZ262163 IJZ262161:IKV262163 ITV262161:IUR262163 JDR262161:JEN262163 JNN262161:JOJ262163 JXJ262161:JYF262163 KHF262161:KIB262163 KRB262161:KRX262163 LAX262161:LBT262163 LKT262161:LLP262163 LUP262161:LVL262163 MEL262161:MFH262163 MOH262161:MPD262163 MYD262161:MYZ262163 NHZ262161:NIV262163 NRV262161:NSR262163 OBR262161:OCN262163 OLN262161:OMJ262163 OVJ262161:OWF262163 PFF262161:PGB262163 PPB262161:PPX262163 PYX262161:PZT262163 QIT262161:QJP262163 QSP262161:QTL262163 RCL262161:RDH262163 RMH262161:RND262163 RWD262161:RWZ262163 SFZ262161:SGV262163 SPV262161:SQR262163 SZR262161:TAN262163 TJN262161:TKJ262163 TTJ262161:TUF262163 UDF262161:UEB262163 UNB262161:UNX262163 UWX262161:UXT262163 VGT262161:VHP262163 VQP262161:VRL262163 WAL262161:WBH262163 WKH262161:WLD262163 WUD262161:WUZ262163 G327697:Y327699 HR327697:IN327699 RN327697:SJ327699 ABJ327697:ACF327699 ALF327697:AMB327699 AVB327697:AVX327699 BEX327697:BFT327699 BOT327697:BPP327699 BYP327697:BZL327699 CIL327697:CJH327699 CSH327697:CTD327699 DCD327697:DCZ327699 DLZ327697:DMV327699 DVV327697:DWR327699 EFR327697:EGN327699 EPN327697:EQJ327699 EZJ327697:FAF327699 FJF327697:FKB327699 FTB327697:FTX327699 GCX327697:GDT327699 GMT327697:GNP327699 GWP327697:GXL327699 HGL327697:HHH327699 HQH327697:HRD327699 IAD327697:IAZ327699 IJZ327697:IKV327699 ITV327697:IUR327699 JDR327697:JEN327699 JNN327697:JOJ327699 JXJ327697:JYF327699 KHF327697:KIB327699 KRB327697:KRX327699 LAX327697:LBT327699 LKT327697:LLP327699 LUP327697:LVL327699 MEL327697:MFH327699 MOH327697:MPD327699 MYD327697:MYZ327699 NHZ327697:NIV327699 NRV327697:NSR327699 OBR327697:OCN327699 OLN327697:OMJ327699 OVJ327697:OWF327699 PFF327697:PGB327699 PPB327697:PPX327699 PYX327697:PZT327699 QIT327697:QJP327699 QSP327697:QTL327699 RCL327697:RDH327699 RMH327697:RND327699 RWD327697:RWZ327699 SFZ327697:SGV327699 SPV327697:SQR327699 SZR327697:TAN327699 TJN327697:TKJ327699 TTJ327697:TUF327699 UDF327697:UEB327699 UNB327697:UNX327699 UWX327697:UXT327699 VGT327697:VHP327699 VQP327697:VRL327699 WAL327697:WBH327699 WKH327697:WLD327699 WUD327697:WUZ327699 G393233:Y393235 HR393233:IN393235 RN393233:SJ393235 ABJ393233:ACF393235 ALF393233:AMB393235 AVB393233:AVX393235 BEX393233:BFT393235 BOT393233:BPP393235 BYP393233:BZL393235 CIL393233:CJH393235 CSH393233:CTD393235 DCD393233:DCZ393235 DLZ393233:DMV393235 DVV393233:DWR393235 EFR393233:EGN393235 EPN393233:EQJ393235 EZJ393233:FAF393235 FJF393233:FKB393235 FTB393233:FTX393235 GCX393233:GDT393235 GMT393233:GNP393235 GWP393233:GXL393235 HGL393233:HHH393235 HQH393233:HRD393235 IAD393233:IAZ393235 IJZ393233:IKV393235 ITV393233:IUR393235 JDR393233:JEN393235 JNN393233:JOJ393235 JXJ393233:JYF393235 KHF393233:KIB393235 KRB393233:KRX393235 LAX393233:LBT393235 LKT393233:LLP393235 LUP393233:LVL393235 MEL393233:MFH393235 MOH393233:MPD393235 MYD393233:MYZ393235 NHZ393233:NIV393235 NRV393233:NSR393235 OBR393233:OCN393235 OLN393233:OMJ393235 OVJ393233:OWF393235 PFF393233:PGB393235 PPB393233:PPX393235 PYX393233:PZT393235 QIT393233:QJP393235 QSP393233:QTL393235 RCL393233:RDH393235 RMH393233:RND393235 RWD393233:RWZ393235 SFZ393233:SGV393235 SPV393233:SQR393235 SZR393233:TAN393235 TJN393233:TKJ393235 TTJ393233:TUF393235 UDF393233:UEB393235 UNB393233:UNX393235 UWX393233:UXT393235 VGT393233:VHP393235 VQP393233:VRL393235 WAL393233:WBH393235 WKH393233:WLD393235 WUD393233:WUZ393235 G458769:Y458771 HR458769:IN458771 RN458769:SJ458771 ABJ458769:ACF458771 ALF458769:AMB458771 AVB458769:AVX458771 BEX458769:BFT458771 BOT458769:BPP458771 BYP458769:BZL458771 CIL458769:CJH458771 CSH458769:CTD458771 DCD458769:DCZ458771 DLZ458769:DMV458771 DVV458769:DWR458771 EFR458769:EGN458771 EPN458769:EQJ458771 EZJ458769:FAF458771 FJF458769:FKB458771 FTB458769:FTX458771 GCX458769:GDT458771 GMT458769:GNP458771 GWP458769:GXL458771 HGL458769:HHH458771 HQH458769:HRD458771 IAD458769:IAZ458771 IJZ458769:IKV458771 ITV458769:IUR458771 JDR458769:JEN458771 JNN458769:JOJ458771 JXJ458769:JYF458771 KHF458769:KIB458771 KRB458769:KRX458771 LAX458769:LBT458771 LKT458769:LLP458771 LUP458769:LVL458771 MEL458769:MFH458771 MOH458769:MPD458771 MYD458769:MYZ458771 NHZ458769:NIV458771 NRV458769:NSR458771 OBR458769:OCN458771 OLN458769:OMJ458771 OVJ458769:OWF458771 PFF458769:PGB458771 PPB458769:PPX458771 PYX458769:PZT458771 QIT458769:QJP458771 QSP458769:QTL458771 RCL458769:RDH458771 RMH458769:RND458771 RWD458769:RWZ458771 SFZ458769:SGV458771 SPV458769:SQR458771 SZR458769:TAN458771 TJN458769:TKJ458771 TTJ458769:TUF458771 UDF458769:UEB458771 UNB458769:UNX458771 UWX458769:UXT458771 VGT458769:VHP458771 VQP458769:VRL458771 WAL458769:WBH458771 WKH458769:WLD458771 WUD458769:WUZ458771 G524305:Y524307 HR524305:IN524307 RN524305:SJ524307 ABJ524305:ACF524307 ALF524305:AMB524307 AVB524305:AVX524307 BEX524305:BFT524307 BOT524305:BPP524307 BYP524305:BZL524307 CIL524305:CJH524307 CSH524305:CTD524307 DCD524305:DCZ524307 DLZ524305:DMV524307 DVV524305:DWR524307 EFR524305:EGN524307 EPN524305:EQJ524307 EZJ524305:FAF524307 FJF524305:FKB524307 FTB524305:FTX524307 GCX524305:GDT524307 GMT524305:GNP524307 GWP524305:GXL524307 HGL524305:HHH524307 HQH524305:HRD524307 IAD524305:IAZ524307 IJZ524305:IKV524307 ITV524305:IUR524307 JDR524305:JEN524307 JNN524305:JOJ524307 JXJ524305:JYF524307 KHF524305:KIB524307 KRB524305:KRX524307 LAX524305:LBT524307 LKT524305:LLP524307 LUP524305:LVL524307 MEL524305:MFH524307 MOH524305:MPD524307 MYD524305:MYZ524307 NHZ524305:NIV524307 NRV524305:NSR524307 OBR524305:OCN524307 OLN524305:OMJ524307 OVJ524305:OWF524307 PFF524305:PGB524307 PPB524305:PPX524307 PYX524305:PZT524307 QIT524305:QJP524307 QSP524305:QTL524307 RCL524305:RDH524307 RMH524305:RND524307 RWD524305:RWZ524307 SFZ524305:SGV524307 SPV524305:SQR524307 SZR524305:TAN524307 TJN524305:TKJ524307 TTJ524305:TUF524307 UDF524305:UEB524307 UNB524305:UNX524307 UWX524305:UXT524307 VGT524305:VHP524307 VQP524305:VRL524307 WAL524305:WBH524307 WKH524305:WLD524307 WUD524305:WUZ524307 G589841:Y589843 HR589841:IN589843 RN589841:SJ589843 ABJ589841:ACF589843 ALF589841:AMB589843 AVB589841:AVX589843 BEX589841:BFT589843 BOT589841:BPP589843 BYP589841:BZL589843 CIL589841:CJH589843 CSH589841:CTD589843 DCD589841:DCZ589843 DLZ589841:DMV589843 DVV589841:DWR589843 EFR589841:EGN589843 EPN589841:EQJ589843 EZJ589841:FAF589843 FJF589841:FKB589843 FTB589841:FTX589843 GCX589841:GDT589843 GMT589841:GNP589843 GWP589841:GXL589843 HGL589841:HHH589843 HQH589841:HRD589843 IAD589841:IAZ589843 IJZ589841:IKV589843 ITV589841:IUR589843 JDR589841:JEN589843 JNN589841:JOJ589843 JXJ589841:JYF589843 KHF589841:KIB589843 KRB589841:KRX589843 LAX589841:LBT589843 LKT589841:LLP589843 LUP589841:LVL589843 MEL589841:MFH589843 MOH589841:MPD589843 MYD589841:MYZ589843 NHZ589841:NIV589843 NRV589841:NSR589843 OBR589841:OCN589843 OLN589841:OMJ589843 OVJ589841:OWF589843 PFF589841:PGB589843 PPB589841:PPX589843 PYX589841:PZT589843 QIT589841:QJP589843 QSP589841:QTL589843 RCL589841:RDH589843 RMH589841:RND589843 RWD589841:RWZ589843 SFZ589841:SGV589843 SPV589841:SQR589843 SZR589841:TAN589843 TJN589841:TKJ589843 TTJ589841:TUF589843 UDF589841:UEB589843 UNB589841:UNX589843 UWX589841:UXT589843 VGT589841:VHP589843 VQP589841:VRL589843 WAL589841:WBH589843 WKH589841:WLD589843 WUD589841:WUZ589843 G655377:Y655379 HR655377:IN655379 RN655377:SJ655379 ABJ655377:ACF655379 ALF655377:AMB655379 AVB655377:AVX655379 BEX655377:BFT655379 BOT655377:BPP655379 BYP655377:BZL655379 CIL655377:CJH655379 CSH655377:CTD655379 DCD655377:DCZ655379 DLZ655377:DMV655379 DVV655377:DWR655379 EFR655377:EGN655379 EPN655377:EQJ655379 EZJ655377:FAF655379 FJF655377:FKB655379 FTB655377:FTX655379 GCX655377:GDT655379 GMT655377:GNP655379 GWP655377:GXL655379 HGL655377:HHH655379 HQH655377:HRD655379 IAD655377:IAZ655379 IJZ655377:IKV655379 ITV655377:IUR655379 JDR655377:JEN655379 JNN655377:JOJ655379 JXJ655377:JYF655379 KHF655377:KIB655379 KRB655377:KRX655379 LAX655377:LBT655379 LKT655377:LLP655379 LUP655377:LVL655379 MEL655377:MFH655379 MOH655377:MPD655379 MYD655377:MYZ655379 NHZ655377:NIV655379 NRV655377:NSR655379 OBR655377:OCN655379 OLN655377:OMJ655379 OVJ655377:OWF655379 PFF655377:PGB655379 PPB655377:PPX655379 PYX655377:PZT655379 QIT655377:QJP655379 QSP655377:QTL655379 RCL655377:RDH655379 RMH655377:RND655379 RWD655377:RWZ655379 SFZ655377:SGV655379 SPV655377:SQR655379 SZR655377:TAN655379 TJN655377:TKJ655379 TTJ655377:TUF655379 UDF655377:UEB655379 UNB655377:UNX655379 UWX655377:UXT655379 VGT655377:VHP655379 VQP655377:VRL655379 WAL655377:WBH655379 WKH655377:WLD655379 WUD655377:WUZ655379 G720913:Y720915 HR720913:IN720915 RN720913:SJ720915 ABJ720913:ACF720915 ALF720913:AMB720915 AVB720913:AVX720915 BEX720913:BFT720915 BOT720913:BPP720915 BYP720913:BZL720915 CIL720913:CJH720915 CSH720913:CTD720915 DCD720913:DCZ720915 DLZ720913:DMV720915 DVV720913:DWR720915 EFR720913:EGN720915 EPN720913:EQJ720915 EZJ720913:FAF720915 FJF720913:FKB720915 FTB720913:FTX720915 GCX720913:GDT720915 GMT720913:GNP720915 GWP720913:GXL720915 HGL720913:HHH720915 HQH720913:HRD720915 IAD720913:IAZ720915 IJZ720913:IKV720915 ITV720913:IUR720915 JDR720913:JEN720915 JNN720913:JOJ720915 JXJ720913:JYF720915 KHF720913:KIB720915 KRB720913:KRX720915 LAX720913:LBT720915 LKT720913:LLP720915 LUP720913:LVL720915 MEL720913:MFH720915 MOH720913:MPD720915 MYD720913:MYZ720915 NHZ720913:NIV720915 NRV720913:NSR720915 OBR720913:OCN720915 OLN720913:OMJ720915 OVJ720913:OWF720915 PFF720913:PGB720915 PPB720913:PPX720915 PYX720913:PZT720915 QIT720913:QJP720915 QSP720913:QTL720915 RCL720913:RDH720915 RMH720913:RND720915 RWD720913:RWZ720915 SFZ720913:SGV720915 SPV720913:SQR720915 SZR720913:TAN720915 TJN720913:TKJ720915 TTJ720913:TUF720915 UDF720913:UEB720915 UNB720913:UNX720915 UWX720913:UXT720915 VGT720913:VHP720915 VQP720913:VRL720915 WAL720913:WBH720915 WKH720913:WLD720915 WUD720913:WUZ720915 G786449:Y786451 HR786449:IN786451 RN786449:SJ786451 ABJ786449:ACF786451 ALF786449:AMB786451 AVB786449:AVX786451 BEX786449:BFT786451 BOT786449:BPP786451 BYP786449:BZL786451 CIL786449:CJH786451 CSH786449:CTD786451 DCD786449:DCZ786451 DLZ786449:DMV786451 DVV786449:DWR786451 EFR786449:EGN786451 EPN786449:EQJ786451 EZJ786449:FAF786451 FJF786449:FKB786451 FTB786449:FTX786451 GCX786449:GDT786451 GMT786449:GNP786451 GWP786449:GXL786451 HGL786449:HHH786451 HQH786449:HRD786451 IAD786449:IAZ786451 IJZ786449:IKV786451 ITV786449:IUR786451 JDR786449:JEN786451 JNN786449:JOJ786451 JXJ786449:JYF786451 KHF786449:KIB786451 KRB786449:KRX786451 LAX786449:LBT786451 LKT786449:LLP786451 LUP786449:LVL786451 MEL786449:MFH786451 MOH786449:MPD786451 MYD786449:MYZ786451 NHZ786449:NIV786451 NRV786449:NSR786451 OBR786449:OCN786451 OLN786449:OMJ786451 OVJ786449:OWF786451 PFF786449:PGB786451 PPB786449:PPX786451 PYX786449:PZT786451 QIT786449:QJP786451 QSP786449:QTL786451 RCL786449:RDH786451 RMH786449:RND786451 RWD786449:RWZ786451 SFZ786449:SGV786451 SPV786449:SQR786451 SZR786449:TAN786451 TJN786449:TKJ786451 TTJ786449:TUF786451 UDF786449:UEB786451 UNB786449:UNX786451 UWX786449:UXT786451 VGT786449:VHP786451 VQP786449:VRL786451 WAL786449:WBH786451 WKH786449:WLD786451 WUD786449:WUZ786451 G851985:Y851987 HR851985:IN851987 RN851985:SJ851987 ABJ851985:ACF851987 ALF851985:AMB851987 AVB851985:AVX851987 BEX851985:BFT851987 BOT851985:BPP851987 BYP851985:BZL851987 CIL851985:CJH851987 CSH851985:CTD851987 DCD851985:DCZ851987 DLZ851985:DMV851987 DVV851985:DWR851987 EFR851985:EGN851987 EPN851985:EQJ851987 EZJ851985:FAF851987 FJF851985:FKB851987 FTB851985:FTX851987 GCX851985:GDT851987 GMT851985:GNP851987 GWP851985:GXL851987 HGL851985:HHH851987 HQH851985:HRD851987 IAD851985:IAZ851987 IJZ851985:IKV851987 ITV851985:IUR851987 JDR851985:JEN851987 JNN851985:JOJ851987 JXJ851985:JYF851987 KHF851985:KIB851987 KRB851985:KRX851987 LAX851985:LBT851987 LKT851985:LLP851987 LUP851985:LVL851987 MEL851985:MFH851987 MOH851985:MPD851987 MYD851985:MYZ851987 NHZ851985:NIV851987 NRV851985:NSR851987 OBR851985:OCN851987 OLN851985:OMJ851987 OVJ851985:OWF851987 PFF851985:PGB851987 PPB851985:PPX851987 PYX851985:PZT851987 QIT851985:QJP851987 QSP851985:QTL851987 RCL851985:RDH851987 RMH851985:RND851987 RWD851985:RWZ851987 SFZ851985:SGV851987 SPV851985:SQR851987 SZR851985:TAN851987 TJN851985:TKJ851987 TTJ851985:TUF851987 UDF851985:UEB851987 UNB851985:UNX851987 UWX851985:UXT851987 VGT851985:VHP851987 VQP851985:VRL851987 WAL851985:WBH851987 WKH851985:WLD851987 WUD851985:WUZ851987 G917521:Y917523 HR917521:IN917523 RN917521:SJ917523 ABJ917521:ACF917523 ALF917521:AMB917523 AVB917521:AVX917523 BEX917521:BFT917523 BOT917521:BPP917523 BYP917521:BZL917523 CIL917521:CJH917523 CSH917521:CTD917523 DCD917521:DCZ917523 DLZ917521:DMV917523 DVV917521:DWR917523 EFR917521:EGN917523 EPN917521:EQJ917523 EZJ917521:FAF917523 FJF917521:FKB917523 FTB917521:FTX917523 GCX917521:GDT917523 GMT917521:GNP917523 GWP917521:GXL917523 HGL917521:HHH917523 HQH917521:HRD917523 IAD917521:IAZ917523 IJZ917521:IKV917523 ITV917521:IUR917523 JDR917521:JEN917523 JNN917521:JOJ917523 JXJ917521:JYF917523 KHF917521:KIB917523 KRB917521:KRX917523 LAX917521:LBT917523 LKT917521:LLP917523 LUP917521:LVL917523 MEL917521:MFH917523 MOH917521:MPD917523 MYD917521:MYZ917523 NHZ917521:NIV917523 NRV917521:NSR917523 OBR917521:OCN917523 OLN917521:OMJ917523 OVJ917521:OWF917523 PFF917521:PGB917523 PPB917521:PPX917523 PYX917521:PZT917523 QIT917521:QJP917523 QSP917521:QTL917523 RCL917521:RDH917523 RMH917521:RND917523 RWD917521:RWZ917523 SFZ917521:SGV917523 SPV917521:SQR917523 SZR917521:TAN917523 TJN917521:TKJ917523 TTJ917521:TUF917523 UDF917521:UEB917523 UNB917521:UNX917523 UWX917521:UXT917523 VGT917521:VHP917523 VQP917521:VRL917523 WAL917521:WBH917523 WKH917521:WLD917523 WUD917521:WUZ917523 G983057:Y983059 HR983057:IN983059 RN983057:SJ983059 ABJ983057:ACF983059 ALF983057:AMB983059 AVB983057:AVX983059 BEX983057:BFT983059 BOT983057:BPP983059 BYP983057:BZL983059 CIL983057:CJH983059 CSH983057:CTD983059 DCD983057:DCZ983059 DLZ983057:DMV983059 DVV983057:DWR983059 EFR983057:EGN983059 EPN983057:EQJ983059 EZJ983057:FAF983059 FJF983057:FKB983059 FTB983057:FTX983059 GCX983057:GDT983059 GMT983057:GNP983059 GWP983057:GXL983059 HGL983057:HHH983059 HQH983057:HRD983059 IAD983057:IAZ983059 IJZ983057:IKV983059 ITV983057:IUR983059 JDR983057:JEN983059 JNN983057:JOJ983059 JXJ983057:JYF983059 KHF983057:KIB983059 KRB983057:KRX983059 LAX983057:LBT983059 LKT983057:LLP983059 LUP983057:LVL983059 MEL983057:MFH983059 MOH983057:MPD983059 MYD983057:MYZ983059 NHZ983057:NIV983059 NRV983057:NSR983059 OBR983057:OCN983059 OLN983057:OMJ983059 OVJ983057:OWF983059 PFF983057:PGB983059 PPB983057:PPX983059 PYX983057:PZT983059 QIT983057:QJP983059 QSP983057:QTL983059 RCL983057:RDH983059 RMH983057:RND983059 RWD983057:RWZ983059 SFZ983057:SGV983059 SPV983057:SQR983059 SZR983057:TAN983059 TJN983057:TKJ983059 TTJ983057:TUF983059 UDF983057:UEB983059 UNB983057:UNX983059 UWX983057:UXT983059 VGT983057:VHP983059 VQP983057:VRL983059 WAL983057:WBH983059 WKH983057:WLD983059 WUD983057:WUZ983059 N65536:N65537 HY65536:HY65537 RU65536:RU65537 ABQ65536:ABQ65537 ALM65536:ALM65537 AVI65536:AVI65537 BFE65536:BFE65537 BPA65536:BPA65537 BYW65536:BYW65537 CIS65536:CIS65537 CSO65536:CSO65537 DCK65536:DCK65537 DMG65536:DMG65537 DWC65536:DWC65537 EFY65536:EFY65537 EPU65536:EPU65537 EZQ65536:EZQ65537 FJM65536:FJM65537 FTI65536:FTI65537 GDE65536:GDE65537 GNA65536:GNA65537 GWW65536:GWW65537 HGS65536:HGS65537 HQO65536:HQO65537 IAK65536:IAK65537 IKG65536:IKG65537 IUC65536:IUC65537 JDY65536:JDY65537 JNU65536:JNU65537 JXQ65536:JXQ65537 KHM65536:KHM65537 KRI65536:KRI65537 LBE65536:LBE65537 LLA65536:LLA65537 LUW65536:LUW65537 MES65536:MES65537 MOO65536:MOO65537 MYK65536:MYK65537 NIG65536:NIG65537 NSC65536:NSC65537 OBY65536:OBY65537 OLU65536:OLU65537 OVQ65536:OVQ65537 PFM65536:PFM65537 PPI65536:PPI65537 PZE65536:PZE65537 QJA65536:QJA65537 QSW65536:QSW65537 RCS65536:RCS65537 RMO65536:RMO65537 RWK65536:RWK65537 SGG65536:SGG65537 SQC65536:SQC65537 SZY65536:SZY65537 TJU65536:TJU65537 TTQ65536:TTQ65537 UDM65536:UDM65537 UNI65536:UNI65537 UXE65536:UXE65537 VHA65536:VHA65537 VQW65536:VQW65537 WAS65536:WAS65537 WKO65536:WKO65537 WUK65536:WUK65537 N131072:N131073 HY131072:HY131073 RU131072:RU131073 ABQ131072:ABQ131073 ALM131072:ALM131073 AVI131072:AVI131073 BFE131072:BFE131073 BPA131072:BPA131073 BYW131072:BYW131073 CIS131072:CIS131073 CSO131072:CSO131073 DCK131072:DCK131073 DMG131072:DMG131073 DWC131072:DWC131073 EFY131072:EFY131073 EPU131072:EPU131073 EZQ131072:EZQ131073 FJM131072:FJM131073 FTI131072:FTI131073 GDE131072:GDE131073 GNA131072:GNA131073 GWW131072:GWW131073 HGS131072:HGS131073 HQO131072:HQO131073 IAK131072:IAK131073 IKG131072:IKG131073 IUC131072:IUC131073 JDY131072:JDY131073 JNU131072:JNU131073 JXQ131072:JXQ131073 KHM131072:KHM131073 KRI131072:KRI131073 LBE131072:LBE131073 LLA131072:LLA131073 LUW131072:LUW131073 MES131072:MES131073 MOO131072:MOO131073 MYK131072:MYK131073 NIG131072:NIG131073 NSC131072:NSC131073 OBY131072:OBY131073 OLU131072:OLU131073 OVQ131072:OVQ131073 PFM131072:PFM131073 PPI131072:PPI131073 PZE131072:PZE131073 QJA131072:QJA131073 QSW131072:QSW131073 RCS131072:RCS131073 RMO131072:RMO131073 RWK131072:RWK131073 SGG131072:SGG131073 SQC131072:SQC131073 SZY131072:SZY131073 TJU131072:TJU131073 TTQ131072:TTQ131073 UDM131072:UDM131073 UNI131072:UNI131073 UXE131072:UXE131073 VHA131072:VHA131073 VQW131072:VQW131073 WAS131072:WAS131073 WKO131072:WKO131073 WUK131072:WUK131073 N196608:N196609 HY196608:HY196609 RU196608:RU196609 ABQ196608:ABQ196609 ALM196608:ALM196609 AVI196608:AVI196609 BFE196608:BFE196609 BPA196608:BPA196609 BYW196608:BYW196609 CIS196608:CIS196609 CSO196608:CSO196609 DCK196608:DCK196609 DMG196608:DMG196609 DWC196608:DWC196609 EFY196608:EFY196609 EPU196608:EPU196609 EZQ196608:EZQ196609 FJM196608:FJM196609 FTI196608:FTI196609 GDE196608:GDE196609 GNA196608:GNA196609 GWW196608:GWW196609 HGS196608:HGS196609 HQO196608:HQO196609 IAK196608:IAK196609 IKG196608:IKG196609 IUC196608:IUC196609 JDY196608:JDY196609 JNU196608:JNU196609 JXQ196608:JXQ196609 KHM196608:KHM196609 KRI196608:KRI196609 LBE196608:LBE196609 LLA196608:LLA196609 LUW196608:LUW196609 MES196608:MES196609 MOO196608:MOO196609 MYK196608:MYK196609 NIG196608:NIG196609 NSC196608:NSC196609 OBY196608:OBY196609 OLU196608:OLU196609 OVQ196608:OVQ196609 PFM196608:PFM196609 PPI196608:PPI196609 PZE196608:PZE196609 QJA196608:QJA196609 QSW196608:QSW196609 RCS196608:RCS196609 RMO196608:RMO196609 RWK196608:RWK196609 SGG196608:SGG196609 SQC196608:SQC196609 SZY196608:SZY196609 TJU196608:TJU196609 TTQ196608:TTQ196609 UDM196608:UDM196609 UNI196608:UNI196609 UXE196608:UXE196609 VHA196608:VHA196609 VQW196608:VQW196609 WAS196608:WAS196609 WKO196608:WKO196609 WUK196608:WUK196609 N262144:N262145 HY262144:HY262145 RU262144:RU262145 ABQ262144:ABQ262145 ALM262144:ALM262145 AVI262144:AVI262145 BFE262144:BFE262145 BPA262144:BPA262145 BYW262144:BYW262145 CIS262144:CIS262145 CSO262144:CSO262145 DCK262144:DCK262145 DMG262144:DMG262145 DWC262144:DWC262145 EFY262144:EFY262145 EPU262144:EPU262145 EZQ262144:EZQ262145 FJM262144:FJM262145 FTI262144:FTI262145 GDE262144:GDE262145 GNA262144:GNA262145 GWW262144:GWW262145 HGS262144:HGS262145 HQO262144:HQO262145 IAK262144:IAK262145 IKG262144:IKG262145 IUC262144:IUC262145 JDY262144:JDY262145 JNU262144:JNU262145 JXQ262144:JXQ262145 KHM262144:KHM262145 KRI262144:KRI262145 LBE262144:LBE262145 LLA262144:LLA262145 LUW262144:LUW262145 MES262144:MES262145 MOO262144:MOO262145 MYK262144:MYK262145 NIG262144:NIG262145 NSC262144:NSC262145 OBY262144:OBY262145 OLU262144:OLU262145 OVQ262144:OVQ262145 PFM262144:PFM262145 PPI262144:PPI262145 PZE262144:PZE262145 QJA262144:QJA262145 QSW262144:QSW262145 RCS262144:RCS262145 RMO262144:RMO262145 RWK262144:RWK262145 SGG262144:SGG262145 SQC262144:SQC262145 SZY262144:SZY262145 TJU262144:TJU262145 TTQ262144:TTQ262145 UDM262144:UDM262145 UNI262144:UNI262145 UXE262144:UXE262145 VHA262144:VHA262145 VQW262144:VQW262145 WAS262144:WAS262145 WKO262144:WKO262145 WUK262144:WUK262145 N327680:N327681 HY327680:HY327681 RU327680:RU327681 ABQ327680:ABQ327681 ALM327680:ALM327681 AVI327680:AVI327681 BFE327680:BFE327681 BPA327680:BPA327681 BYW327680:BYW327681 CIS327680:CIS327681 CSO327680:CSO327681 DCK327680:DCK327681 DMG327680:DMG327681 DWC327680:DWC327681 EFY327680:EFY327681 EPU327680:EPU327681 EZQ327680:EZQ327681 FJM327680:FJM327681 FTI327680:FTI327681 GDE327680:GDE327681 GNA327680:GNA327681 GWW327680:GWW327681 HGS327680:HGS327681 HQO327680:HQO327681 IAK327680:IAK327681 IKG327680:IKG327681 IUC327680:IUC327681 JDY327680:JDY327681 JNU327680:JNU327681 JXQ327680:JXQ327681 KHM327680:KHM327681 KRI327680:KRI327681 LBE327680:LBE327681 LLA327680:LLA327681 LUW327680:LUW327681 MES327680:MES327681 MOO327680:MOO327681 MYK327680:MYK327681 NIG327680:NIG327681 NSC327680:NSC327681 OBY327680:OBY327681 OLU327680:OLU327681 OVQ327680:OVQ327681 PFM327680:PFM327681 PPI327680:PPI327681 PZE327680:PZE327681 QJA327680:QJA327681 QSW327680:QSW327681 RCS327680:RCS327681 RMO327680:RMO327681 RWK327680:RWK327681 SGG327680:SGG327681 SQC327680:SQC327681 SZY327680:SZY327681 TJU327680:TJU327681 TTQ327680:TTQ327681 UDM327680:UDM327681 UNI327680:UNI327681 UXE327680:UXE327681 VHA327680:VHA327681 VQW327680:VQW327681 WAS327680:WAS327681 WKO327680:WKO327681 WUK327680:WUK327681 N393216:N393217 HY393216:HY393217 RU393216:RU393217 ABQ393216:ABQ393217 ALM393216:ALM393217 AVI393216:AVI393217 BFE393216:BFE393217 BPA393216:BPA393217 BYW393216:BYW393217 CIS393216:CIS393217 CSO393216:CSO393217 DCK393216:DCK393217 DMG393216:DMG393217 DWC393216:DWC393217 EFY393216:EFY393217 EPU393216:EPU393217 EZQ393216:EZQ393217 FJM393216:FJM393217 FTI393216:FTI393217 GDE393216:GDE393217 GNA393216:GNA393217 GWW393216:GWW393217 HGS393216:HGS393217 HQO393216:HQO393217 IAK393216:IAK393217 IKG393216:IKG393217 IUC393216:IUC393217 JDY393216:JDY393217 JNU393216:JNU393217 JXQ393216:JXQ393217 KHM393216:KHM393217 KRI393216:KRI393217 LBE393216:LBE393217 LLA393216:LLA393217 LUW393216:LUW393217 MES393216:MES393217 MOO393216:MOO393217 MYK393216:MYK393217 NIG393216:NIG393217 NSC393216:NSC393217 OBY393216:OBY393217 OLU393216:OLU393217 OVQ393216:OVQ393217 PFM393216:PFM393217 PPI393216:PPI393217 PZE393216:PZE393217 QJA393216:QJA393217 QSW393216:QSW393217 RCS393216:RCS393217 RMO393216:RMO393217 RWK393216:RWK393217 SGG393216:SGG393217 SQC393216:SQC393217 SZY393216:SZY393217 TJU393216:TJU393217 TTQ393216:TTQ393217 UDM393216:UDM393217 UNI393216:UNI393217 UXE393216:UXE393217 VHA393216:VHA393217 VQW393216:VQW393217 WAS393216:WAS393217 WKO393216:WKO393217 WUK393216:WUK393217 N458752:N458753 HY458752:HY458753 RU458752:RU458753 ABQ458752:ABQ458753 ALM458752:ALM458753 AVI458752:AVI458753 BFE458752:BFE458753 BPA458752:BPA458753 BYW458752:BYW458753 CIS458752:CIS458753 CSO458752:CSO458753 DCK458752:DCK458753 DMG458752:DMG458753 DWC458752:DWC458753 EFY458752:EFY458753 EPU458752:EPU458753 EZQ458752:EZQ458753 FJM458752:FJM458753 FTI458752:FTI458753 GDE458752:GDE458753 GNA458752:GNA458753 GWW458752:GWW458753 HGS458752:HGS458753 HQO458752:HQO458753 IAK458752:IAK458753 IKG458752:IKG458753 IUC458752:IUC458753 JDY458752:JDY458753 JNU458752:JNU458753 JXQ458752:JXQ458753 KHM458752:KHM458753 KRI458752:KRI458753 LBE458752:LBE458753 LLA458752:LLA458753 LUW458752:LUW458753 MES458752:MES458753 MOO458752:MOO458753 MYK458752:MYK458753 NIG458752:NIG458753 NSC458752:NSC458753 OBY458752:OBY458753 OLU458752:OLU458753 OVQ458752:OVQ458753 PFM458752:PFM458753 PPI458752:PPI458753 PZE458752:PZE458753 QJA458752:QJA458753 QSW458752:QSW458753 RCS458752:RCS458753 RMO458752:RMO458753 RWK458752:RWK458753 SGG458752:SGG458753 SQC458752:SQC458753 SZY458752:SZY458753 TJU458752:TJU458753 TTQ458752:TTQ458753 UDM458752:UDM458753 UNI458752:UNI458753 UXE458752:UXE458753 VHA458752:VHA458753 VQW458752:VQW458753 WAS458752:WAS458753 WKO458752:WKO458753 WUK458752:WUK458753 N524288:N524289 HY524288:HY524289 RU524288:RU524289 ABQ524288:ABQ524289 ALM524288:ALM524289 AVI524288:AVI524289 BFE524288:BFE524289 BPA524288:BPA524289 BYW524288:BYW524289 CIS524288:CIS524289 CSO524288:CSO524289 DCK524288:DCK524289 DMG524288:DMG524289 DWC524288:DWC524289 EFY524288:EFY524289 EPU524288:EPU524289 EZQ524288:EZQ524289 FJM524288:FJM524289 FTI524288:FTI524289 GDE524288:GDE524289 GNA524288:GNA524289 GWW524288:GWW524289 HGS524288:HGS524289 HQO524288:HQO524289 IAK524288:IAK524289 IKG524288:IKG524289 IUC524288:IUC524289 JDY524288:JDY524289 JNU524288:JNU524289 JXQ524288:JXQ524289 KHM524288:KHM524289 KRI524288:KRI524289 LBE524288:LBE524289 LLA524288:LLA524289 LUW524288:LUW524289 MES524288:MES524289 MOO524288:MOO524289 MYK524288:MYK524289 NIG524288:NIG524289 NSC524288:NSC524289 OBY524288:OBY524289 OLU524288:OLU524289 OVQ524288:OVQ524289 PFM524288:PFM524289 PPI524288:PPI524289 PZE524288:PZE524289 QJA524288:QJA524289 QSW524288:QSW524289 RCS524288:RCS524289 RMO524288:RMO524289 RWK524288:RWK524289 SGG524288:SGG524289 SQC524288:SQC524289 SZY524288:SZY524289 TJU524288:TJU524289 TTQ524288:TTQ524289 UDM524288:UDM524289 UNI524288:UNI524289 UXE524288:UXE524289 VHA524288:VHA524289 VQW524288:VQW524289 WAS524288:WAS524289 WKO524288:WKO524289 WUK524288:WUK524289 N589824:N589825 HY589824:HY589825 RU589824:RU589825 ABQ589824:ABQ589825 ALM589824:ALM589825 AVI589824:AVI589825 BFE589824:BFE589825 BPA589824:BPA589825 BYW589824:BYW589825 CIS589824:CIS589825 CSO589824:CSO589825 DCK589824:DCK589825 DMG589824:DMG589825 DWC589824:DWC589825 EFY589824:EFY589825 EPU589824:EPU589825 EZQ589824:EZQ589825 FJM589824:FJM589825 FTI589824:FTI589825 GDE589824:GDE589825 GNA589824:GNA589825 GWW589824:GWW589825 HGS589824:HGS589825 HQO589824:HQO589825 IAK589824:IAK589825 IKG589824:IKG589825 IUC589824:IUC589825 JDY589824:JDY589825 JNU589824:JNU589825 JXQ589824:JXQ589825 KHM589824:KHM589825 KRI589824:KRI589825 LBE589824:LBE589825 LLA589824:LLA589825 LUW589824:LUW589825 MES589824:MES589825 MOO589824:MOO589825 MYK589824:MYK589825 NIG589824:NIG589825 NSC589824:NSC589825 OBY589824:OBY589825 OLU589824:OLU589825 OVQ589824:OVQ589825 PFM589824:PFM589825 PPI589824:PPI589825 PZE589824:PZE589825 QJA589824:QJA589825 QSW589824:QSW589825 RCS589824:RCS589825 RMO589824:RMO589825 RWK589824:RWK589825 SGG589824:SGG589825 SQC589824:SQC589825 SZY589824:SZY589825 TJU589824:TJU589825 TTQ589824:TTQ589825 UDM589824:UDM589825 UNI589824:UNI589825 UXE589824:UXE589825 VHA589824:VHA589825 VQW589824:VQW589825 WAS589824:WAS589825 WKO589824:WKO589825 WUK589824:WUK589825 N655360:N655361 HY655360:HY655361 RU655360:RU655361 ABQ655360:ABQ655361 ALM655360:ALM655361 AVI655360:AVI655361 BFE655360:BFE655361 BPA655360:BPA655361 BYW655360:BYW655361 CIS655360:CIS655361 CSO655360:CSO655361 DCK655360:DCK655361 DMG655360:DMG655361 DWC655360:DWC655361 EFY655360:EFY655361 EPU655360:EPU655361 EZQ655360:EZQ655361 FJM655360:FJM655361 FTI655360:FTI655361 GDE655360:GDE655361 GNA655360:GNA655361 GWW655360:GWW655361 HGS655360:HGS655361 HQO655360:HQO655361 IAK655360:IAK655361 IKG655360:IKG655361 IUC655360:IUC655361 JDY655360:JDY655361 JNU655360:JNU655361 JXQ655360:JXQ655361 KHM655360:KHM655361 KRI655360:KRI655361 LBE655360:LBE655361 LLA655360:LLA655361 LUW655360:LUW655361 MES655360:MES655361 MOO655360:MOO655361 MYK655360:MYK655361 NIG655360:NIG655361 NSC655360:NSC655361 OBY655360:OBY655361 OLU655360:OLU655361 OVQ655360:OVQ655361 PFM655360:PFM655361 PPI655360:PPI655361 PZE655360:PZE655361 QJA655360:QJA655361 QSW655360:QSW655361 RCS655360:RCS655361 RMO655360:RMO655361 RWK655360:RWK655361 SGG655360:SGG655361 SQC655360:SQC655361 SZY655360:SZY655361 TJU655360:TJU655361 TTQ655360:TTQ655361 UDM655360:UDM655361 UNI655360:UNI655361 UXE655360:UXE655361 VHA655360:VHA655361 VQW655360:VQW655361 WAS655360:WAS655361 WKO655360:WKO655361 WUK655360:WUK655361 N720896:N720897 HY720896:HY720897 RU720896:RU720897 ABQ720896:ABQ720897 ALM720896:ALM720897 AVI720896:AVI720897 BFE720896:BFE720897 BPA720896:BPA720897 BYW720896:BYW720897 CIS720896:CIS720897 CSO720896:CSO720897 DCK720896:DCK720897 DMG720896:DMG720897 DWC720896:DWC720897 EFY720896:EFY720897 EPU720896:EPU720897 EZQ720896:EZQ720897 FJM720896:FJM720897 FTI720896:FTI720897 GDE720896:GDE720897 GNA720896:GNA720897 GWW720896:GWW720897 HGS720896:HGS720897 HQO720896:HQO720897 IAK720896:IAK720897 IKG720896:IKG720897 IUC720896:IUC720897 JDY720896:JDY720897 JNU720896:JNU720897 JXQ720896:JXQ720897 KHM720896:KHM720897 KRI720896:KRI720897 LBE720896:LBE720897 LLA720896:LLA720897 LUW720896:LUW720897 MES720896:MES720897 MOO720896:MOO720897 MYK720896:MYK720897 NIG720896:NIG720897 NSC720896:NSC720897 OBY720896:OBY720897 OLU720896:OLU720897 OVQ720896:OVQ720897 PFM720896:PFM720897 PPI720896:PPI720897 PZE720896:PZE720897 QJA720896:QJA720897 QSW720896:QSW720897 RCS720896:RCS720897 RMO720896:RMO720897 RWK720896:RWK720897 SGG720896:SGG720897 SQC720896:SQC720897 SZY720896:SZY720897 TJU720896:TJU720897 TTQ720896:TTQ720897 UDM720896:UDM720897 UNI720896:UNI720897 UXE720896:UXE720897 VHA720896:VHA720897 VQW720896:VQW720897 WAS720896:WAS720897 WKO720896:WKO720897 WUK720896:WUK720897 N786432:N786433 HY786432:HY786433 RU786432:RU786433 ABQ786432:ABQ786433 ALM786432:ALM786433 AVI786432:AVI786433 BFE786432:BFE786433 BPA786432:BPA786433 BYW786432:BYW786433 CIS786432:CIS786433 CSO786432:CSO786433 DCK786432:DCK786433 DMG786432:DMG786433 DWC786432:DWC786433 EFY786432:EFY786433 EPU786432:EPU786433 EZQ786432:EZQ786433 FJM786432:FJM786433 FTI786432:FTI786433 GDE786432:GDE786433 GNA786432:GNA786433 GWW786432:GWW786433 HGS786432:HGS786433 HQO786432:HQO786433 IAK786432:IAK786433 IKG786432:IKG786433 IUC786432:IUC786433 JDY786432:JDY786433 JNU786432:JNU786433 JXQ786432:JXQ786433 KHM786432:KHM786433 KRI786432:KRI786433 LBE786432:LBE786433 LLA786432:LLA786433 LUW786432:LUW786433 MES786432:MES786433 MOO786432:MOO786433 MYK786432:MYK786433 NIG786432:NIG786433 NSC786432:NSC786433 OBY786432:OBY786433 OLU786432:OLU786433 OVQ786432:OVQ786433 PFM786432:PFM786433 PPI786432:PPI786433 PZE786432:PZE786433 QJA786432:QJA786433 QSW786432:QSW786433 RCS786432:RCS786433 RMO786432:RMO786433 RWK786432:RWK786433 SGG786432:SGG786433 SQC786432:SQC786433 SZY786432:SZY786433 TJU786432:TJU786433 TTQ786432:TTQ786433 UDM786432:UDM786433 UNI786432:UNI786433 UXE786432:UXE786433 VHA786432:VHA786433 VQW786432:VQW786433 WAS786432:WAS786433 WKO786432:WKO786433 WUK786432:WUK786433 N851968:N851969 HY851968:HY851969 RU851968:RU851969 ABQ851968:ABQ851969 ALM851968:ALM851969 AVI851968:AVI851969 BFE851968:BFE851969 BPA851968:BPA851969 BYW851968:BYW851969 CIS851968:CIS851969 CSO851968:CSO851969 DCK851968:DCK851969 DMG851968:DMG851969 DWC851968:DWC851969 EFY851968:EFY851969 EPU851968:EPU851969 EZQ851968:EZQ851969 FJM851968:FJM851969 FTI851968:FTI851969 GDE851968:GDE851969 GNA851968:GNA851969 GWW851968:GWW851969 HGS851968:HGS851969 HQO851968:HQO851969 IAK851968:IAK851969 IKG851968:IKG851969 IUC851968:IUC851969 JDY851968:JDY851969 JNU851968:JNU851969 JXQ851968:JXQ851969 KHM851968:KHM851969 KRI851968:KRI851969 LBE851968:LBE851969 LLA851968:LLA851969 LUW851968:LUW851969 MES851968:MES851969 MOO851968:MOO851969 MYK851968:MYK851969 NIG851968:NIG851969 NSC851968:NSC851969 OBY851968:OBY851969 OLU851968:OLU851969 OVQ851968:OVQ851969 PFM851968:PFM851969 PPI851968:PPI851969 PZE851968:PZE851969 QJA851968:QJA851969 QSW851968:QSW851969 RCS851968:RCS851969 RMO851968:RMO851969 RWK851968:RWK851969 SGG851968:SGG851969 SQC851968:SQC851969 SZY851968:SZY851969 TJU851968:TJU851969 TTQ851968:TTQ851969 UDM851968:UDM851969 UNI851968:UNI851969 UXE851968:UXE851969 VHA851968:VHA851969 VQW851968:VQW851969 WAS851968:WAS851969 WKO851968:WKO851969 WUK851968:WUK851969 N917504:N917505 HY917504:HY917505 RU917504:RU917505 ABQ917504:ABQ917505 ALM917504:ALM917505 AVI917504:AVI917505 BFE917504:BFE917505 BPA917504:BPA917505 BYW917504:BYW917505 CIS917504:CIS917505 CSO917504:CSO917505 DCK917504:DCK917505 DMG917504:DMG917505 DWC917504:DWC917505 EFY917504:EFY917505 EPU917504:EPU917505 EZQ917504:EZQ917505 FJM917504:FJM917505 FTI917504:FTI917505 GDE917504:GDE917505 GNA917504:GNA917505 GWW917504:GWW917505 HGS917504:HGS917505 HQO917504:HQO917505 IAK917504:IAK917505 IKG917504:IKG917505 IUC917504:IUC917505 JDY917504:JDY917505 JNU917504:JNU917505 JXQ917504:JXQ917505 KHM917504:KHM917505 KRI917504:KRI917505 LBE917504:LBE917505 LLA917504:LLA917505 LUW917504:LUW917505 MES917504:MES917505 MOO917504:MOO917505 MYK917504:MYK917505 NIG917504:NIG917505 NSC917504:NSC917505 OBY917504:OBY917505 OLU917504:OLU917505 OVQ917504:OVQ917505 PFM917504:PFM917505 PPI917504:PPI917505 PZE917504:PZE917505 QJA917504:QJA917505 QSW917504:QSW917505 RCS917504:RCS917505 RMO917504:RMO917505 RWK917504:RWK917505 SGG917504:SGG917505 SQC917504:SQC917505 SZY917504:SZY917505 TJU917504:TJU917505 TTQ917504:TTQ917505 UDM917504:UDM917505 UNI917504:UNI917505 UXE917504:UXE917505 VHA917504:VHA917505 VQW917504:VQW917505 WAS917504:WAS917505 WKO917504:WKO917505 WUK917504:WUK917505 N983040:N983041 HY983040:HY983041 RU983040:RU983041 ABQ983040:ABQ983041 ALM983040:ALM983041 AVI983040:AVI983041 BFE983040:BFE983041 BPA983040:BPA983041 BYW983040:BYW983041 CIS983040:CIS983041 CSO983040:CSO983041 DCK983040:DCK983041 DMG983040:DMG983041 DWC983040:DWC983041 EFY983040:EFY983041 EPU983040:EPU983041 EZQ983040:EZQ983041 FJM983040:FJM983041 FTI983040:FTI983041 GDE983040:GDE983041 GNA983040:GNA983041 GWW983040:GWW983041 HGS983040:HGS983041 HQO983040:HQO983041 IAK983040:IAK983041 IKG983040:IKG983041 IUC983040:IUC983041 JDY983040:JDY983041 JNU983040:JNU983041 JXQ983040:JXQ983041 KHM983040:KHM983041 KRI983040:KRI983041 LBE983040:LBE983041 LLA983040:LLA983041 LUW983040:LUW983041 MES983040:MES983041 MOO983040:MOO983041 MYK983040:MYK983041 NIG983040:NIG983041 NSC983040:NSC983041 OBY983040:OBY983041 OLU983040:OLU983041 OVQ983040:OVQ983041 PFM983040:PFM983041 PPI983040:PPI983041 PZE983040:PZE983041 QJA983040:QJA983041 QSW983040:QSW983041 RCS983040:RCS983041 RMO983040:RMO983041 RWK983040:RWK983041 SGG983040:SGG983041 SQC983040:SQC983041 SZY983040:SZY983041 TJU983040:TJU983041 TTQ983040:TTQ983041 UDM983040:UDM983041 UNI983040:UNI983041 UXE983040:UXE983041 VHA983040:VHA983041 VQW983040:VQW983041 WAS983040:WAS983041 WKO983040:WKO983041 WUK983040:WUK983041 K65530:K65532 HV65530:HV65532 RR65530:RR65532 ABN65530:ABN65532 ALJ65530:ALJ65532 AVF65530:AVF65532 BFB65530:BFB65532 BOX65530:BOX65532 BYT65530:BYT65532 CIP65530:CIP65532 CSL65530:CSL65532 DCH65530:DCH65532 DMD65530:DMD65532 DVZ65530:DVZ65532 EFV65530:EFV65532 EPR65530:EPR65532 EZN65530:EZN65532 FJJ65530:FJJ65532 FTF65530:FTF65532 GDB65530:GDB65532 GMX65530:GMX65532 GWT65530:GWT65532 HGP65530:HGP65532 HQL65530:HQL65532 IAH65530:IAH65532 IKD65530:IKD65532 ITZ65530:ITZ65532 JDV65530:JDV65532 JNR65530:JNR65532 JXN65530:JXN65532 KHJ65530:KHJ65532 KRF65530:KRF65532 LBB65530:LBB65532 LKX65530:LKX65532 LUT65530:LUT65532 MEP65530:MEP65532 MOL65530:MOL65532 MYH65530:MYH65532 NID65530:NID65532 NRZ65530:NRZ65532 OBV65530:OBV65532 OLR65530:OLR65532 OVN65530:OVN65532 PFJ65530:PFJ65532 PPF65530:PPF65532 PZB65530:PZB65532 QIX65530:QIX65532 QST65530:QST65532 RCP65530:RCP65532 RML65530:RML65532 RWH65530:RWH65532 SGD65530:SGD65532 SPZ65530:SPZ65532 SZV65530:SZV65532 TJR65530:TJR65532 TTN65530:TTN65532 UDJ65530:UDJ65532 UNF65530:UNF65532 UXB65530:UXB65532 VGX65530:VGX65532 VQT65530:VQT65532 WAP65530:WAP65532 WKL65530:WKL65532 WUH65530:WUH65532 K131066:K131068 HV131066:HV131068 RR131066:RR131068 ABN131066:ABN131068 ALJ131066:ALJ131068 AVF131066:AVF131068 BFB131066:BFB131068 BOX131066:BOX131068 BYT131066:BYT131068 CIP131066:CIP131068 CSL131066:CSL131068 DCH131066:DCH131068 DMD131066:DMD131068 DVZ131066:DVZ131068 EFV131066:EFV131068 EPR131066:EPR131068 EZN131066:EZN131068 FJJ131066:FJJ131068 FTF131066:FTF131068 GDB131066:GDB131068 GMX131066:GMX131068 GWT131066:GWT131068 HGP131066:HGP131068 HQL131066:HQL131068 IAH131066:IAH131068 IKD131066:IKD131068 ITZ131066:ITZ131068 JDV131066:JDV131068 JNR131066:JNR131068 JXN131066:JXN131068 KHJ131066:KHJ131068 KRF131066:KRF131068 LBB131066:LBB131068 LKX131066:LKX131068 LUT131066:LUT131068 MEP131066:MEP131068 MOL131066:MOL131068 MYH131066:MYH131068 NID131066:NID131068 NRZ131066:NRZ131068 OBV131066:OBV131068 OLR131066:OLR131068 OVN131066:OVN131068 PFJ131066:PFJ131068 PPF131066:PPF131068 PZB131066:PZB131068 QIX131066:QIX131068 QST131066:QST131068 RCP131066:RCP131068 RML131066:RML131068 RWH131066:RWH131068 SGD131066:SGD131068 SPZ131066:SPZ131068 SZV131066:SZV131068 TJR131066:TJR131068 TTN131066:TTN131068 UDJ131066:UDJ131068 UNF131066:UNF131068 UXB131066:UXB131068 VGX131066:VGX131068 VQT131066:VQT131068 WAP131066:WAP131068 WKL131066:WKL131068 WUH131066:WUH131068 K196602:K196604 HV196602:HV196604 RR196602:RR196604 ABN196602:ABN196604 ALJ196602:ALJ196604 AVF196602:AVF196604 BFB196602:BFB196604 BOX196602:BOX196604 BYT196602:BYT196604 CIP196602:CIP196604 CSL196602:CSL196604 DCH196602:DCH196604 DMD196602:DMD196604 DVZ196602:DVZ196604 EFV196602:EFV196604 EPR196602:EPR196604 EZN196602:EZN196604 FJJ196602:FJJ196604 FTF196602:FTF196604 GDB196602:GDB196604 GMX196602:GMX196604 GWT196602:GWT196604 HGP196602:HGP196604 HQL196602:HQL196604 IAH196602:IAH196604 IKD196602:IKD196604 ITZ196602:ITZ196604 JDV196602:JDV196604 JNR196602:JNR196604 JXN196602:JXN196604 KHJ196602:KHJ196604 KRF196602:KRF196604 LBB196602:LBB196604 LKX196602:LKX196604 LUT196602:LUT196604 MEP196602:MEP196604 MOL196602:MOL196604 MYH196602:MYH196604 NID196602:NID196604 NRZ196602:NRZ196604 OBV196602:OBV196604 OLR196602:OLR196604 OVN196602:OVN196604 PFJ196602:PFJ196604 PPF196602:PPF196604 PZB196602:PZB196604 QIX196602:QIX196604 QST196602:QST196604 RCP196602:RCP196604 RML196602:RML196604 RWH196602:RWH196604 SGD196602:SGD196604 SPZ196602:SPZ196604 SZV196602:SZV196604 TJR196602:TJR196604 TTN196602:TTN196604 UDJ196602:UDJ196604 UNF196602:UNF196604 UXB196602:UXB196604 VGX196602:VGX196604 VQT196602:VQT196604 WAP196602:WAP196604 WKL196602:WKL196604 WUH196602:WUH196604 K262138:K262140 HV262138:HV262140 RR262138:RR262140 ABN262138:ABN262140 ALJ262138:ALJ262140 AVF262138:AVF262140 BFB262138:BFB262140 BOX262138:BOX262140 BYT262138:BYT262140 CIP262138:CIP262140 CSL262138:CSL262140 DCH262138:DCH262140 DMD262138:DMD262140 DVZ262138:DVZ262140 EFV262138:EFV262140 EPR262138:EPR262140 EZN262138:EZN262140 FJJ262138:FJJ262140 FTF262138:FTF262140 GDB262138:GDB262140 GMX262138:GMX262140 GWT262138:GWT262140 HGP262138:HGP262140 HQL262138:HQL262140 IAH262138:IAH262140 IKD262138:IKD262140 ITZ262138:ITZ262140 JDV262138:JDV262140 JNR262138:JNR262140 JXN262138:JXN262140 KHJ262138:KHJ262140 KRF262138:KRF262140 LBB262138:LBB262140 LKX262138:LKX262140 LUT262138:LUT262140 MEP262138:MEP262140 MOL262138:MOL262140 MYH262138:MYH262140 NID262138:NID262140 NRZ262138:NRZ262140 OBV262138:OBV262140 OLR262138:OLR262140 OVN262138:OVN262140 PFJ262138:PFJ262140 PPF262138:PPF262140 PZB262138:PZB262140 QIX262138:QIX262140 QST262138:QST262140 RCP262138:RCP262140 RML262138:RML262140 RWH262138:RWH262140 SGD262138:SGD262140 SPZ262138:SPZ262140 SZV262138:SZV262140 TJR262138:TJR262140 TTN262138:TTN262140 UDJ262138:UDJ262140 UNF262138:UNF262140 UXB262138:UXB262140 VGX262138:VGX262140 VQT262138:VQT262140 WAP262138:WAP262140 WKL262138:WKL262140 WUH262138:WUH262140 K327674:K327676 HV327674:HV327676 RR327674:RR327676 ABN327674:ABN327676 ALJ327674:ALJ327676 AVF327674:AVF327676 BFB327674:BFB327676 BOX327674:BOX327676 BYT327674:BYT327676 CIP327674:CIP327676 CSL327674:CSL327676 DCH327674:DCH327676 DMD327674:DMD327676 DVZ327674:DVZ327676 EFV327674:EFV327676 EPR327674:EPR327676 EZN327674:EZN327676 FJJ327674:FJJ327676 FTF327674:FTF327676 GDB327674:GDB327676 GMX327674:GMX327676 GWT327674:GWT327676 HGP327674:HGP327676 HQL327674:HQL327676 IAH327674:IAH327676 IKD327674:IKD327676 ITZ327674:ITZ327676 JDV327674:JDV327676 JNR327674:JNR327676 JXN327674:JXN327676 KHJ327674:KHJ327676 KRF327674:KRF327676 LBB327674:LBB327676 LKX327674:LKX327676 LUT327674:LUT327676 MEP327674:MEP327676 MOL327674:MOL327676 MYH327674:MYH327676 NID327674:NID327676 NRZ327674:NRZ327676 OBV327674:OBV327676 OLR327674:OLR327676 OVN327674:OVN327676 PFJ327674:PFJ327676 PPF327674:PPF327676 PZB327674:PZB327676 QIX327674:QIX327676 QST327674:QST327676 RCP327674:RCP327676 RML327674:RML327676 RWH327674:RWH327676 SGD327674:SGD327676 SPZ327674:SPZ327676 SZV327674:SZV327676 TJR327674:TJR327676 TTN327674:TTN327676 UDJ327674:UDJ327676 UNF327674:UNF327676 UXB327674:UXB327676 VGX327674:VGX327676 VQT327674:VQT327676 WAP327674:WAP327676 WKL327674:WKL327676 WUH327674:WUH327676 K393210:K393212 HV393210:HV393212 RR393210:RR393212 ABN393210:ABN393212 ALJ393210:ALJ393212 AVF393210:AVF393212 BFB393210:BFB393212 BOX393210:BOX393212 BYT393210:BYT393212 CIP393210:CIP393212 CSL393210:CSL393212 DCH393210:DCH393212 DMD393210:DMD393212 DVZ393210:DVZ393212 EFV393210:EFV393212 EPR393210:EPR393212 EZN393210:EZN393212 FJJ393210:FJJ393212 FTF393210:FTF393212 GDB393210:GDB393212 GMX393210:GMX393212 GWT393210:GWT393212 HGP393210:HGP393212 HQL393210:HQL393212 IAH393210:IAH393212 IKD393210:IKD393212 ITZ393210:ITZ393212 JDV393210:JDV393212 JNR393210:JNR393212 JXN393210:JXN393212 KHJ393210:KHJ393212 KRF393210:KRF393212 LBB393210:LBB393212 LKX393210:LKX393212 LUT393210:LUT393212 MEP393210:MEP393212 MOL393210:MOL393212 MYH393210:MYH393212 NID393210:NID393212 NRZ393210:NRZ393212 OBV393210:OBV393212 OLR393210:OLR393212 OVN393210:OVN393212 PFJ393210:PFJ393212 PPF393210:PPF393212 PZB393210:PZB393212 QIX393210:QIX393212 QST393210:QST393212 RCP393210:RCP393212 RML393210:RML393212 RWH393210:RWH393212 SGD393210:SGD393212 SPZ393210:SPZ393212 SZV393210:SZV393212 TJR393210:TJR393212 TTN393210:TTN393212 UDJ393210:UDJ393212 UNF393210:UNF393212 UXB393210:UXB393212 VGX393210:VGX393212 VQT393210:VQT393212 WAP393210:WAP393212 WKL393210:WKL393212 WUH393210:WUH393212 K458746:K458748 HV458746:HV458748 RR458746:RR458748 ABN458746:ABN458748 ALJ458746:ALJ458748 AVF458746:AVF458748 BFB458746:BFB458748 BOX458746:BOX458748 BYT458746:BYT458748 CIP458746:CIP458748 CSL458746:CSL458748 DCH458746:DCH458748 DMD458746:DMD458748 DVZ458746:DVZ458748 EFV458746:EFV458748 EPR458746:EPR458748 EZN458746:EZN458748 FJJ458746:FJJ458748 FTF458746:FTF458748 GDB458746:GDB458748 GMX458746:GMX458748 GWT458746:GWT458748 HGP458746:HGP458748 HQL458746:HQL458748 IAH458746:IAH458748 IKD458746:IKD458748 ITZ458746:ITZ458748 JDV458746:JDV458748 JNR458746:JNR458748 JXN458746:JXN458748 KHJ458746:KHJ458748 KRF458746:KRF458748 LBB458746:LBB458748 LKX458746:LKX458748 LUT458746:LUT458748 MEP458746:MEP458748 MOL458746:MOL458748 MYH458746:MYH458748 NID458746:NID458748 NRZ458746:NRZ458748 OBV458746:OBV458748 OLR458746:OLR458748 OVN458746:OVN458748 PFJ458746:PFJ458748 PPF458746:PPF458748 PZB458746:PZB458748 QIX458746:QIX458748 QST458746:QST458748 RCP458746:RCP458748 RML458746:RML458748 RWH458746:RWH458748 SGD458746:SGD458748 SPZ458746:SPZ458748 SZV458746:SZV458748 TJR458746:TJR458748 TTN458746:TTN458748 UDJ458746:UDJ458748 UNF458746:UNF458748 UXB458746:UXB458748 VGX458746:VGX458748 VQT458746:VQT458748 WAP458746:WAP458748 WKL458746:WKL458748 WUH458746:WUH458748 K524282:K524284 HV524282:HV524284 RR524282:RR524284 ABN524282:ABN524284 ALJ524282:ALJ524284 AVF524282:AVF524284 BFB524282:BFB524284 BOX524282:BOX524284 BYT524282:BYT524284 CIP524282:CIP524284 CSL524282:CSL524284 DCH524282:DCH524284 DMD524282:DMD524284 DVZ524282:DVZ524284 EFV524282:EFV524284 EPR524282:EPR524284 EZN524282:EZN524284 FJJ524282:FJJ524284 FTF524282:FTF524284 GDB524282:GDB524284 GMX524282:GMX524284 GWT524282:GWT524284 HGP524282:HGP524284 HQL524282:HQL524284 IAH524282:IAH524284 IKD524282:IKD524284 ITZ524282:ITZ524284 JDV524282:JDV524284 JNR524282:JNR524284 JXN524282:JXN524284 KHJ524282:KHJ524284 KRF524282:KRF524284 LBB524282:LBB524284 LKX524282:LKX524284 LUT524282:LUT524284 MEP524282:MEP524284 MOL524282:MOL524284 MYH524282:MYH524284 NID524282:NID524284 NRZ524282:NRZ524284 OBV524282:OBV524284 OLR524282:OLR524284 OVN524282:OVN524284 PFJ524282:PFJ524284 PPF524282:PPF524284 PZB524282:PZB524284 QIX524282:QIX524284 QST524282:QST524284 RCP524282:RCP524284 RML524282:RML524284 RWH524282:RWH524284 SGD524282:SGD524284 SPZ524282:SPZ524284 SZV524282:SZV524284 TJR524282:TJR524284 TTN524282:TTN524284 UDJ524282:UDJ524284 UNF524282:UNF524284 UXB524282:UXB524284 VGX524282:VGX524284 VQT524282:VQT524284 WAP524282:WAP524284 WKL524282:WKL524284 WUH524282:WUH524284 K589818:K589820 HV589818:HV589820 RR589818:RR589820 ABN589818:ABN589820 ALJ589818:ALJ589820 AVF589818:AVF589820 BFB589818:BFB589820 BOX589818:BOX589820 BYT589818:BYT589820 CIP589818:CIP589820 CSL589818:CSL589820 DCH589818:DCH589820 DMD589818:DMD589820 DVZ589818:DVZ589820 EFV589818:EFV589820 EPR589818:EPR589820 EZN589818:EZN589820 FJJ589818:FJJ589820 FTF589818:FTF589820 GDB589818:GDB589820 GMX589818:GMX589820 GWT589818:GWT589820 HGP589818:HGP589820 HQL589818:HQL589820 IAH589818:IAH589820 IKD589818:IKD589820 ITZ589818:ITZ589820 JDV589818:JDV589820 JNR589818:JNR589820 JXN589818:JXN589820 KHJ589818:KHJ589820 KRF589818:KRF589820 LBB589818:LBB589820 LKX589818:LKX589820 LUT589818:LUT589820 MEP589818:MEP589820 MOL589818:MOL589820 MYH589818:MYH589820 NID589818:NID589820 NRZ589818:NRZ589820 OBV589818:OBV589820 OLR589818:OLR589820 OVN589818:OVN589820 PFJ589818:PFJ589820 PPF589818:PPF589820 PZB589818:PZB589820 QIX589818:QIX589820 QST589818:QST589820 RCP589818:RCP589820 RML589818:RML589820 RWH589818:RWH589820 SGD589818:SGD589820 SPZ589818:SPZ589820 SZV589818:SZV589820 TJR589818:TJR589820 TTN589818:TTN589820 UDJ589818:UDJ589820 UNF589818:UNF589820 UXB589818:UXB589820 VGX589818:VGX589820 VQT589818:VQT589820 WAP589818:WAP589820 WKL589818:WKL589820 WUH589818:WUH589820 K655354:K655356 HV655354:HV655356 RR655354:RR655356 ABN655354:ABN655356 ALJ655354:ALJ655356 AVF655354:AVF655356 BFB655354:BFB655356 BOX655354:BOX655356 BYT655354:BYT655356 CIP655354:CIP655356 CSL655354:CSL655356 DCH655354:DCH655356 DMD655354:DMD655356 DVZ655354:DVZ655356 EFV655354:EFV655356 EPR655354:EPR655356 EZN655354:EZN655356 FJJ655354:FJJ655356 FTF655354:FTF655356 GDB655354:GDB655356 GMX655354:GMX655356 GWT655354:GWT655356 HGP655354:HGP655356 HQL655354:HQL655356 IAH655354:IAH655356 IKD655354:IKD655356 ITZ655354:ITZ655356 JDV655354:JDV655356 JNR655354:JNR655356 JXN655354:JXN655356 KHJ655354:KHJ655356 KRF655354:KRF655356 LBB655354:LBB655356 LKX655354:LKX655356 LUT655354:LUT655356 MEP655354:MEP655356 MOL655354:MOL655356 MYH655354:MYH655356 NID655354:NID655356 NRZ655354:NRZ655356 OBV655354:OBV655356 OLR655354:OLR655356 OVN655354:OVN655356 PFJ655354:PFJ655356 PPF655354:PPF655356 PZB655354:PZB655356 QIX655354:QIX655356 QST655354:QST655356 RCP655354:RCP655356 RML655354:RML655356 RWH655354:RWH655356 SGD655354:SGD655356 SPZ655354:SPZ655356 SZV655354:SZV655356 TJR655354:TJR655356 TTN655354:TTN655356 UDJ655354:UDJ655356 UNF655354:UNF655356 UXB655354:UXB655356 VGX655354:VGX655356 VQT655354:VQT655356 WAP655354:WAP655356 WKL655354:WKL655356 WUH655354:WUH655356 K720890:K720892 HV720890:HV720892 RR720890:RR720892 ABN720890:ABN720892 ALJ720890:ALJ720892 AVF720890:AVF720892 BFB720890:BFB720892 BOX720890:BOX720892 BYT720890:BYT720892 CIP720890:CIP720892 CSL720890:CSL720892 DCH720890:DCH720892 DMD720890:DMD720892 DVZ720890:DVZ720892 EFV720890:EFV720892 EPR720890:EPR720892 EZN720890:EZN720892 FJJ720890:FJJ720892 FTF720890:FTF720892 GDB720890:GDB720892 GMX720890:GMX720892 GWT720890:GWT720892 HGP720890:HGP720892 HQL720890:HQL720892 IAH720890:IAH720892 IKD720890:IKD720892 ITZ720890:ITZ720892 JDV720890:JDV720892 JNR720890:JNR720892 JXN720890:JXN720892 KHJ720890:KHJ720892 KRF720890:KRF720892 LBB720890:LBB720892 LKX720890:LKX720892 LUT720890:LUT720892 MEP720890:MEP720892 MOL720890:MOL720892 MYH720890:MYH720892 NID720890:NID720892 NRZ720890:NRZ720892 OBV720890:OBV720892 OLR720890:OLR720892 OVN720890:OVN720892 PFJ720890:PFJ720892 PPF720890:PPF720892 PZB720890:PZB720892 QIX720890:QIX720892 QST720890:QST720892 RCP720890:RCP720892 RML720890:RML720892 RWH720890:RWH720892 SGD720890:SGD720892 SPZ720890:SPZ720892 SZV720890:SZV720892 TJR720890:TJR720892 TTN720890:TTN720892 UDJ720890:UDJ720892 UNF720890:UNF720892 UXB720890:UXB720892 VGX720890:VGX720892 VQT720890:VQT720892 WAP720890:WAP720892 WKL720890:WKL720892 WUH720890:WUH720892 K786426:K786428 HV786426:HV786428 RR786426:RR786428 ABN786426:ABN786428 ALJ786426:ALJ786428 AVF786426:AVF786428 BFB786426:BFB786428 BOX786426:BOX786428 BYT786426:BYT786428 CIP786426:CIP786428 CSL786426:CSL786428 DCH786426:DCH786428 DMD786426:DMD786428 DVZ786426:DVZ786428 EFV786426:EFV786428 EPR786426:EPR786428 EZN786426:EZN786428 FJJ786426:FJJ786428 FTF786426:FTF786428 GDB786426:GDB786428 GMX786426:GMX786428 GWT786426:GWT786428 HGP786426:HGP786428 HQL786426:HQL786428 IAH786426:IAH786428 IKD786426:IKD786428 ITZ786426:ITZ786428 JDV786426:JDV786428 JNR786426:JNR786428 JXN786426:JXN786428 KHJ786426:KHJ786428 KRF786426:KRF786428 LBB786426:LBB786428 LKX786426:LKX786428 LUT786426:LUT786428 MEP786426:MEP786428 MOL786426:MOL786428 MYH786426:MYH786428 NID786426:NID786428 NRZ786426:NRZ786428 OBV786426:OBV786428 OLR786426:OLR786428 OVN786426:OVN786428 PFJ786426:PFJ786428 PPF786426:PPF786428 PZB786426:PZB786428 QIX786426:QIX786428 QST786426:QST786428 RCP786426:RCP786428 RML786426:RML786428 RWH786426:RWH786428 SGD786426:SGD786428 SPZ786426:SPZ786428 SZV786426:SZV786428 TJR786426:TJR786428 TTN786426:TTN786428 UDJ786426:UDJ786428 UNF786426:UNF786428 UXB786426:UXB786428 VGX786426:VGX786428 VQT786426:VQT786428 WAP786426:WAP786428 WKL786426:WKL786428 WUH786426:WUH786428 K851962:K851964 HV851962:HV851964 RR851962:RR851964 ABN851962:ABN851964 ALJ851962:ALJ851964 AVF851962:AVF851964 BFB851962:BFB851964 BOX851962:BOX851964 BYT851962:BYT851964 CIP851962:CIP851964 CSL851962:CSL851964 DCH851962:DCH851964 DMD851962:DMD851964 DVZ851962:DVZ851964 EFV851962:EFV851964 EPR851962:EPR851964 EZN851962:EZN851964 FJJ851962:FJJ851964 FTF851962:FTF851964 GDB851962:GDB851964 GMX851962:GMX851964 GWT851962:GWT851964 HGP851962:HGP851964 HQL851962:HQL851964 IAH851962:IAH851964 IKD851962:IKD851964 ITZ851962:ITZ851964 JDV851962:JDV851964 JNR851962:JNR851964 JXN851962:JXN851964 KHJ851962:KHJ851964 KRF851962:KRF851964 LBB851962:LBB851964 LKX851962:LKX851964 LUT851962:LUT851964 MEP851962:MEP851964 MOL851962:MOL851964 MYH851962:MYH851964 NID851962:NID851964 NRZ851962:NRZ851964 OBV851962:OBV851964 OLR851962:OLR851964 OVN851962:OVN851964 PFJ851962:PFJ851964 PPF851962:PPF851964 PZB851962:PZB851964 QIX851962:QIX851964 QST851962:QST851964 RCP851962:RCP851964 RML851962:RML851964 RWH851962:RWH851964 SGD851962:SGD851964 SPZ851962:SPZ851964 SZV851962:SZV851964 TJR851962:TJR851964 TTN851962:TTN851964 UDJ851962:UDJ851964 UNF851962:UNF851964 UXB851962:UXB851964 VGX851962:VGX851964 VQT851962:VQT851964 WAP851962:WAP851964 WKL851962:WKL851964 WUH851962:WUH851964 K917498:K917500 HV917498:HV917500 RR917498:RR917500 ABN917498:ABN917500 ALJ917498:ALJ917500 AVF917498:AVF917500 BFB917498:BFB917500 BOX917498:BOX917500 BYT917498:BYT917500 CIP917498:CIP917500 CSL917498:CSL917500 DCH917498:DCH917500 DMD917498:DMD917500 DVZ917498:DVZ917500 EFV917498:EFV917500 EPR917498:EPR917500 EZN917498:EZN917500 FJJ917498:FJJ917500 FTF917498:FTF917500 GDB917498:GDB917500 GMX917498:GMX917500 GWT917498:GWT917500 HGP917498:HGP917500 HQL917498:HQL917500 IAH917498:IAH917500 IKD917498:IKD917500 ITZ917498:ITZ917500 JDV917498:JDV917500 JNR917498:JNR917500 JXN917498:JXN917500 KHJ917498:KHJ917500 KRF917498:KRF917500 LBB917498:LBB917500 LKX917498:LKX917500 LUT917498:LUT917500 MEP917498:MEP917500 MOL917498:MOL917500 MYH917498:MYH917500 NID917498:NID917500 NRZ917498:NRZ917500 OBV917498:OBV917500 OLR917498:OLR917500 OVN917498:OVN917500 PFJ917498:PFJ917500 PPF917498:PPF917500 PZB917498:PZB917500 QIX917498:QIX917500 QST917498:QST917500 RCP917498:RCP917500 RML917498:RML917500 RWH917498:RWH917500 SGD917498:SGD917500 SPZ917498:SPZ917500 SZV917498:SZV917500 TJR917498:TJR917500 TTN917498:TTN917500 UDJ917498:UDJ917500 UNF917498:UNF917500 UXB917498:UXB917500 VGX917498:VGX917500 VQT917498:VQT917500 WAP917498:WAP917500 WKL917498:WKL917500 WUH917498:WUH917500 K983034:K983036 HV983034:HV983036 RR983034:RR983036 ABN983034:ABN983036 ALJ983034:ALJ983036 AVF983034:AVF983036 BFB983034:BFB983036 BOX983034:BOX983036 BYT983034:BYT983036 CIP983034:CIP983036 CSL983034:CSL983036 DCH983034:DCH983036 DMD983034:DMD983036 DVZ983034:DVZ983036 EFV983034:EFV983036 EPR983034:EPR983036 EZN983034:EZN983036 FJJ983034:FJJ983036 FTF983034:FTF983036 GDB983034:GDB983036 GMX983034:GMX983036 GWT983034:GWT983036 HGP983034:HGP983036 HQL983034:HQL983036 IAH983034:IAH983036 IKD983034:IKD983036 ITZ983034:ITZ983036 JDV983034:JDV983036 JNR983034:JNR983036 JXN983034:JXN983036 KHJ983034:KHJ983036 KRF983034:KRF983036 LBB983034:LBB983036 LKX983034:LKX983036 LUT983034:LUT983036 MEP983034:MEP983036 MOL983034:MOL983036 MYH983034:MYH983036 NID983034:NID983036 NRZ983034:NRZ983036 OBV983034:OBV983036 OLR983034:OLR983036 OVN983034:OVN983036 PFJ983034:PFJ983036 PPF983034:PPF983036 PZB983034:PZB983036 QIX983034:QIX983036 QST983034:QST983036 RCP983034:RCP983036 RML983034:RML983036 RWH983034:RWH983036 SGD983034:SGD983036 SPZ983034:SPZ983036 SZV983034:SZV983036 TJR983034:TJR983036 TTN983034:TTN983036 UDJ983034:UDJ983036 UNF983034:UNF983036 UXB983034:UXB983036 VGX983034:VGX983036 VQT983034:VQT983036 WAP983034:WAP983036 WKL983034:WKL983036 WUH983034:WUH983036 L65531:M65532 HW65531:HX65532 RS65531:RT65532 ABO65531:ABP65532 ALK65531:ALL65532 AVG65531:AVH65532 BFC65531:BFD65532 BOY65531:BOZ65532 BYU65531:BYV65532 CIQ65531:CIR65532 CSM65531:CSN65532 DCI65531:DCJ65532 DME65531:DMF65532 DWA65531:DWB65532 EFW65531:EFX65532 EPS65531:EPT65532 EZO65531:EZP65532 FJK65531:FJL65532 FTG65531:FTH65532 GDC65531:GDD65532 GMY65531:GMZ65532 GWU65531:GWV65532 HGQ65531:HGR65532 HQM65531:HQN65532 IAI65531:IAJ65532 IKE65531:IKF65532 IUA65531:IUB65532 JDW65531:JDX65532 JNS65531:JNT65532 JXO65531:JXP65532 KHK65531:KHL65532 KRG65531:KRH65532 LBC65531:LBD65532 LKY65531:LKZ65532 LUU65531:LUV65532 MEQ65531:MER65532 MOM65531:MON65532 MYI65531:MYJ65532 NIE65531:NIF65532 NSA65531:NSB65532 OBW65531:OBX65532 OLS65531:OLT65532 OVO65531:OVP65532 PFK65531:PFL65532 PPG65531:PPH65532 PZC65531:PZD65532 QIY65531:QIZ65532 QSU65531:QSV65532 RCQ65531:RCR65532 RMM65531:RMN65532 RWI65531:RWJ65532 SGE65531:SGF65532 SQA65531:SQB65532 SZW65531:SZX65532 TJS65531:TJT65532 TTO65531:TTP65532 UDK65531:UDL65532 UNG65531:UNH65532 UXC65531:UXD65532 VGY65531:VGZ65532 VQU65531:VQV65532 WAQ65531:WAR65532 WKM65531:WKN65532 WUI65531:WUJ65532 L131067:M131068 HW131067:HX131068 RS131067:RT131068 ABO131067:ABP131068 ALK131067:ALL131068 AVG131067:AVH131068 BFC131067:BFD131068 BOY131067:BOZ131068 BYU131067:BYV131068 CIQ131067:CIR131068 CSM131067:CSN131068 DCI131067:DCJ131068 DME131067:DMF131068 DWA131067:DWB131068 EFW131067:EFX131068 EPS131067:EPT131068 EZO131067:EZP131068 FJK131067:FJL131068 FTG131067:FTH131068 GDC131067:GDD131068 GMY131067:GMZ131068 GWU131067:GWV131068 HGQ131067:HGR131068 HQM131067:HQN131068 IAI131067:IAJ131068 IKE131067:IKF131068 IUA131067:IUB131068 JDW131067:JDX131068 JNS131067:JNT131068 JXO131067:JXP131068 KHK131067:KHL131068 KRG131067:KRH131068 LBC131067:LBD131068 LKY131067:LKZ131068 LUU131067:LUV131068 MEQ131067:MER131068 MOM131067:MON131068 MYI131067:MYJ131068 NIE131067:NIF131068 NSA131067:NSB131068 OBW131067:OBX131068 OLS131067:OLT131068 OVO131067:OVP131068 PFK131067:PFL131068 PPG131067:PPH131068 PZC131067:PZD131068 QIY131067:QIZ131068 QSU131067:QSV131068 RCQ131067:RCR131068 RMM131067:RMN131068 RWI131067:RWJ131068 SGE131067:SGF131068 SQA131067:SQB131068 SZW131067:SZX131068 TJS131067:TJT131068 TTO131067:TTP131068 UDK131067:UDL131068 UNG131067:UNH131068 UXC131067:UXD131068 VGY131067:VGZ131068 VQU131067:VQV131068 WAQ131067:WAR131068 WKM131067:WKN131068 WUI131067:WUJ131068 L196603:M196604 HW196603:HX196604 RS196603:RT196604 ABO196603:ABP196604 ALK196603:ALL196604 AVG196603:AVH196604 BFC196603:BFD196604 BOY196603:BOZ196604 BYU196603:BYV196604 CIQ196603:CIR196604 CSM196603:CSN196604 DCI196603:DCJ196604 DME196603:DMF196604 DWA196603:DWB196604 EFW196603:EFX196604 EPS196603:EPT196604 EZO196603:EZP196604 FJK196603:FJL196604 FTG196603:FTH196604 GDC196603:GDD196604 GMY196603:GMZ196604 GWU196603:GWV196604 HGQ196603:HGR196604 HQM196603:HQN196604 IAI196603:IAJ196604 IKE196603:IKF196604 IUA196603:IUB196604 JDW196603:JDX196604 JNS196603:JNT196604 JXO196603:JXP196604 KHK196603:KHL196604 KRG196603:KRH196604 LBC196603:LBD196604 LKY196603:LKZ196604 LUU196603:LUV196604 MEQ196603:MER196604 MOM196603:MON196604 MYI196603:MYJ196604 NIE196603:NIF196604 NSA196603:NSB196604 OBW196603:OBX196604 OLS196603:OLT196604 OVO196603:OVP196604 PFK196603:PFL196604 PPG196603:PPH196604 PZC196603:PZD196604 QIY196603:QIZ196604 QSU196603:QSV196604 RCQ196603:RCR196604 RMM196603:RMN196604 RWI196603:RWJ196604 SGE196603:SGF196604 SQA196603:SQB196604 SZW196603:SZX196604 TJS196603:TJT196604 TTO196603:TTP196604 UDK196603:UDL196604 UNG196603:UNH196604 UXC196603:UXD196604 VGY196603:VGZ196604 VQU196603:VQV196604 WAQ196603:WAR196604 WKM196603:WKN196604 WUI196603:WUJ196604 L262139:M262140 HW262139:HX262140 RS262139:RT262140 ABO262139:ABP262140 ALK262139:ALL262140 AVG262139:AVH262140 BFC262139:BFD262140 BOY262139:BOZ262140 BYU262139:BYV262140 CIQ262139:CIR262140 CSM262139:CSN262140 DCI262139:DCJ262140 DME262139:DMF262140 DWA262139:DWB262140 EFW262139:EFX262140 EPS262139:EPT262140 EZO262139:EZP262140 FJK262139:FJL262140 FTG262139:FTH262140 GDC262139:GDD262140 GMY262139:GMZ262140 GWU262139:GWV262140 HGQ262139:HGR262140 HQM262139:HQN262140 IAI262139:IAJ262140 IKE262139:IKF262140 IUA262139:IUB262140 JDW262139:JDX262140 JNS262139:JNT262140 JXO262139:JXP262140 KHK262139:KHL262140 KRG262139:KRH262140 LBC262139:LBD262140 LKY262139:LKZ262140 LUU262139:LUV262140 MEQ262139:MER262140 MOM262139:MON262140 MYI262139:MYJ262140 NIE262139:NIF262140 NSA262139:NSB262140 OBW262139:OBX262140 OLS262139:OLT262140 OVO262139:OVP262140 PFK262139:PFL262140 PPG262139:PPH262140 PZC262139:PZD262140 QIY262139:QIZ262140 QSU262139:QSV262140 RCQ262139:RCR262140 RMM262139:RMN262140 RWI262139:RWJ262140 SGE262139:SGF262140 SQA262139:SQB262140 SZW262139:SZX262140 TJS262139:TJT262140 TTO262139:TTP262140 UDK262139:UDL262140 UNG262139:UNH262140 UXC262139:UXD262140 VGY262139:VGZ262140 VQU262139:VQV262140 WAQ262139:WAR262140 WKM262139:WKN262140 WUI262139:WUJ262140 L327675:M327676 HW327675:HX327676 RS327675:RT327676 ABO327675:ABP327676 ALK327675:ALL327676 AVG327675:AVH327676 BFC327675:BFD327676 BOY327675:BOZ327676 BYU327675:BYV327676 CIQ327675:CIR327676 CSM327675:CSN327676 DCI327675:DCJ327676 DME327675:DMF327676 DWA327675:DWB327676 EFW327675:EFX327676 EPS327675:EPT327676 EZO327675:EZP327676 FJK327675:FJL327676 FTG327675:FTH327676 GDC327675:GDD327676 GMY327675:GMZ327676 GWU327675:GWV327676 HGQ327675:HGR327676 HQM327675:HQN327676 IAI327675:IAJ327676 IKE327675:IKF327676 IUA327675:IUB327676 JDW327675:JDX327676 JNS327675:JNT327676 JXO327675:JXP327676 KHK327675:KHL327676 KRG327675:KRH327676 LBC327675:LBD327676 LKY327675:LKZ327676 LUU327675:LUV327676 MEQ327675:MER327676 MOM327675:MON327676 MYI327675:MYJ327676 NIE327675:NIF327676 NSA327675:NSB327676 OBW327675:OBX327676 OLS327675:OLT327676 OVO327675:OVP327676 PFK327675:PFL327676 PPG327675:PPH327676 PZC327675:PZD327676 QIY327675:QIZ327676 QSU327675:QSV327676 RCQ327675:RCR327676 RMM327675:RMN327676 RWI327675:RWJ327676 SGE327675:SGF327676 SQA327675:SQB327676 SZW327675:SZX327676 TJS327675:TJT327676 TTO327675:TTP327676 UDK327675:UDL327676 UNG327675:UNH327676 UXC327675:UXD327676 VGY327675:VGZ327676 VQU327675:VQV327676 WAQ327675:WAR327676 WKM327675:WKN327676 WUI327675:WUJ327676 L393211:M393212 HW393211:HX393212 RS393211:RT393212 ABO393211:ABP393212 ALK393211:ALL393212 AVG393211:AVH393212 BFC393211:BFD393212 BOY393211:BOZ393212 BYU393211:BYV393212 CIQ393211:CIR393212 CSM393211:CSN393212 DCI393211:DCJ393212 DME393211:DMF393212 DWA393211:DWB393212 EFW393211:EFX393212 EPS393211:EPT393212 EZO393211:EZP393212 FJK393211:FJL393212 FTG393211:FTH393212 GDC393211:GDD393212 GMY393211:GMZ393212 GWU393211:GWV393212 HGQ393211:HGR393212 HQM393211:HQN393212 IAI393211:IAJ393212 IKE393211:IKF393212 IUA393211:IUB393212 JDW393211:JDX393212 JNS393211:JNT393212 JXO393211:JXP393212 KHK393211:KHL393212 KRG393211:KRH393212 LBC393211:LBD393212 LKY393211:LKZ393212 LUU393211:LUV393212 MEQ393211:MER393212 MOM393211:MON393212 MYI393211:MYJ393212 NIE393211:NIF393212 NSA393211:NSB393212 OBW393211:OBX393212 OLS393211:OLT393212 OVO393211:OVP393212 PFK393211:PFL393212 PPG393211:PPH393212 PZC393211:PZD393212 QIY393211:QIZ393212 QSU393211:QSV393212 RCQ393211:RCR393212 RMM393211:RMN393212 RWI393211:RWJ393212 SGE393211:SGF393212 SQA393211:SQB393212 SZW393211:SZX393212 TJS393211:TJT393212 TTO393211:TTP393212 UDK393211:UDL393212 UNG393211:UNH393212 UXC393211:UXD393212 VGY393211:VGZ393212 VQU393211:VQV393212 WAQ393211:WAR393212 WKM393211:WKN393212 WUI393211:WUJ393212 L458747:M458748 HW458747:HX458748 RS458747:RT458748 ABO458747:ABP458748 ALK458747:ALL458748 AVG458747:AVH458748 BFC458747:BFD458748 BOY458747:BOZ458748 BYU458747:BYV458748 CIQ458747:CIR458748 CSM458747:CSN458748 DCI458747:DCJ458748 DME458747:DMF458748 DWA458747:DWB458748 EFW458747:EFX458748 EPS458747:EPT458748 EZO458747:EZP458748 FJK458747:FJL458748 FTG458747:FTH458748 GDC458747:GDD458748 GMY458747:GMZ458748 GWU458747:GWV458748 HGQ458747:HGR458748 HQM458747:HQN458748 IAI458747:IAJ458748 IKE458747:IKF458748 IUA458747:IUB458748 JDW458747:JDX458748 JNS458747:JNT458748 JXO458747:JXP458748 KHK458747:KHL458748 KRG458747:KRH458748 LBC458747:LBD458748 LKY458747:LKZ458748 LUU458747:LUV458748 MEQ458747:MER458748 MOM458747:MON458748 MYI458747:MYJ458748 NIE458747:NIF458748 NSA458747:NSB458748 OBW458747:OBX458748 OLS458747:OLT458748 OVO458747:OVP458748 PFK458747:PFL458748 PPG458747:PPH458748 PZC458747:PZD458748 QIY458747:QIZ458748 QSU458747:QSV458748 RCQ458747:RCR458748 RMM458747:RMN458748 RWI458747:RWJ458748 SGE458747:SGF458748 SQA458747:SQB458748 SZW458747:SZX458748 TJS458747:TJT458748 TTO458747:TTP458748 UDK458747:UDL458748 UNG458747:UNH458748 UXC458747:UXD458748 VGY458747:VGZ458748 VQU458747:VQV458748 WAQ458747:WAR458748 WKM458747:WKN458748 WUI458747:WUJ458748 L524283:M524284 HW524283:HX524284 RS524283:RT524284 ABO524283:ABP524284 ALK524283:ALL524284 AVG524283:AVH524284 BFC524283:BFD524284 BOY524283:BOZ524284 BYU524283:BYV524284 CIQ524283:CIR524284 CSM524283:CSN524284 DCI524283:DCJ524284 DME524283:DMF524284 DWA524283:DWB524284 EFW524283:EFX524284 EPS524283:EPT524284 EZO524283:EZP524284 FJK524283:FJL524284 FTG524283:FTH524284 GDC524283:GDD524284 GMY524283:GMZ524284 GWU524283:GWV524284 HGQ524283:HGR524284 HQM524283:HQN524284 IAI524283:IAJ524284 IKE524283:IKF524284 IUA524283:IUB524284 JDW524283:JDX524284 JNS524283:JNT524284 JXO524283:JXP524284 KHK524283:KHL524284 KRG524283:KRH524284 LBC524283:LBD524284 LKY524283:LKZ524284 LUU524283:LUV524284 MEQ524283:MER524284 MOM524283:MON524284 MYI524283:MYJ524284 NIE524283:NIF524284 NSA524283:NSB524284 OBW524283:OBX524284 OLS524283:OLT524284 OVO524283:OVP524284 PFK524283:PFL524284 PPG524283:PPH524284 PZC524283:PZD524284 QIY524283:QIZ524284 QSU524283:QSV524284 RCQ524283:RCR524284 RMM524283:RMN524284 RWI524283:RWJ524284 SGE524283:SGF524284 SQA524283:SQB524284 SZW524283:SZX524284 TJS524283:TJT524284 TTO524283:TTP524284 UDK524283:UDL524284 UNG524283:UNH524284 UXC524283:UXD524284 VGY524283:VGZ524284 VQU524283:VQV524284 WAQ524283:WAR524284 WKM524283:WKN524284 WUI524283:WUJ524284 L589819:M589820 HW589819:HX589820 RS589819:RT589820 ABO589819:ABP589820 ALK589819:ALL589820 AVG589819:AVH589820 BFC589819:BFD589820 BOY589819:BOZ589820 BYU589819:BYV589820 CIQ589819:CIR589820 CSM589819:CSN589820 DCI589819:DCJ589820 DME589819:DMF589820 DWA589819:DWB589820 EFW589819:EFX589820 EPS589819:EPT589820 EZO589819:EZP589820 FJK589819:FJL589820 FTG589819:FTH589820 GDC589819:GDD589820 GMY589819:GMZ589820 GWU589819:GWV589820 HGQ589819:HGR589820 HQM589819:HQN589820 IAI589819:IAJ589820 IKE589819:IKF589820 IUA589819:IUB589820 JDW589819:JDX589820 JNS589819:JNT589820 JXO589819:JXP589820 KHK589819:KHL589820 KRG589819:KRH589820 LBC589819:LBD589820 LKY589819:LKZ589820 LUU589819:LUV589820 MEQ589819:MER589820 MOM589819:MON589820 MYI589819:MYJ589820 NIE589819:NIF589820 NSA589819:NSB589820 OBW589819:OBX589820 OLS589819:OLT589820 OVO589819:OVP589820 PFK589819:PFL589820 PPG589819:PPH589820 PZC589819:PZD589820 QIY589819:QIZ589820 QSU589819:QSV589820 RCQ589819:RCR589820 RMM589819:RMN589820 RWI589819:RWJ589820 SGE589819:SGF589820 SQA589819:SQB589820 SZW589819:SZX589820 TJS589819:TJT589820 TTO589819:TTP589820 UDK589819:UDL589820 UNG589819:UNH589820 UXC589819:UXD589820 VGY589819:VGZ589820 VQU589819:VQV589820 WAQ589819:WAR589820 WKM589819:WKN589820 WUI589819:WUJ589820 L655355:M655356 HW655355:HX655356 RS655355:RT655356 ABO655355:ABP655356 ALK655355:ALL655356 AVG655355:AVH655356 BFC655355:BFD655356 BOY655355:BOZ655356 BYU655355:BYV655356 CIQ655355:CIR655356 CSM655355:CSN655356 DCI655355:DCJ655356 DME655355:DMF655356 DWA655355:DWB655356 EFW655355:EFX655356 EPS655355:EPT655356 EZO655355:EZP655356 FJK655355:FJL655356 FTG655355:FTH655356 GDC655355:GDD655356 GMY655355:GMZ655356 GWU655355:GWV655356 HGQ655355:HGR655356 HQM655355:HQN655356 IAI655355:IAJ655356 IKE655355:IKF655356 IUA655355:IUB655356 JDW655355:JDX655356 JNS655355:JNT655356 JXO655355:JXP655356 KHK655355:KHL655356 KRG655355:KRH655356 LBC655355:LBD655356 LKY655355:LKZ655356 LUU655355:LUV655356 MEQ655355:MER655356 MOM655355:MON655356 MYI655355:MYJ655356 NIE655355:NIF655356 NSA655355:NSB655356 OBW655355:OBX655356 OLS655355:OLT655356 OVO655355:OVP655356 PFK655355:PFL655356 PPG655355:PPH655356 PZC655355:PZD655356 QIY655355:QIZ655356 QSU655355:QSV655356 RCQ655355:RCR655356 RMM655355:RMN655356 RWI655355:RWJ655356 SGE655355:SGF655356 SQA655355:SQB655356 SZW655355:SZX655356 TJS655355:TJT655356 TTO655355:TTP655356 UDK655355:UDL655356 UNG655355:UNH655356 UXC655355:UXD655356 VGY655355:VGZ655356 VQU655355:VQV655356 WAQ655355:WAR655356 WKM655355:WKN655356 WUI655355:WUJ655356 L720891:M720892 HW720891:HX720892 RS720891:RT720892 ABO720891:ABP720892 ALK720891:ALL720892 AVG720891:AVH720892 BFC720891:BFD720892 BOY720891:BOZ720892 BYU720891:BYV720892 CIQ720891:CIR720892 CSM720891:CSN720892 DCI720891:DCJ720892 DME720891:DMF720892 DWA720891:DWB720892 EFW720891:EFX720892 EPS720891:EPT720892 EZO720891:EZP720892 FJK720891:FJL720892 FTG720891:FTH720892 GDC720891:GDD720892 GMY720891:GMZ720892 GWU720891:GWV720892 HGQ720891:HGR720892 HQM720891:HQN720892 IAI720891:IAJ720892 IKE720891:IKF720892 IUA720891:IUB720892 JDW720891:JDX720892 JNS720891:JNT720892 JXO720891:JXP720892 KHK720891:KHL720892 KRG720891:KRH720892 LBC720891:LBD720892 LKY720891:LKZ720892 LUU720891:LUV720892 MEQ720891:MER720892 MOM720891:MON720892 MYI720891:MYJ720892 NIE720891:NIF720892 NSA720891:NSB720892 OBW720891:OBX720892 OLS720891:OLT720892 OVO720891:OVP720892 PFK720891:PFL720892 PPG720891:PPH720892 PZC720891:PZD720892 QIY720891:QIZ720892 QSU720891:QSV720892 RCQ720891:RCR720892 RMM720891:RMN720892 RWI720891:RWJ720892 SGE720891:SGF720892 SQA720891:SQB720892 SZW720891:SZX720892 TJS720891:TJT720892 TTO720891:TTP720892 UDK720891:UDL720892 UNG720891:UNH720892 UXC720891:UXD720892 VGY720891:VGZ720892 VQU720891:VQV720892 WAQ720891:WAR720892 WKM720891:WKN720892 WUI720891:WUJ720892 L786427:M786428 HW786427:HX786428 RS786427:RT786428 ABO786427:ABP786428 ALK786427:ALL786428 AVG786427:AVH786428 BFC786427:BFD786428 BOY786427:BOZ786428 BYU786427:BYV786428 CIQ786427:CIR786428 CSM786427:CSN786428 DCI786427:DCJ786428 DME786427:DMF786428 DWA786427:DWB786428 EFW786427:EFX786428 EPS786427:EPT786428 EZO786427:EZP786428 FJK786427:FJL786428 FTG786427:FTH786428 GDC786427:GDD786428 GMY786427:GMZ786428 GWU786427:GWV786428 HGQ786427:HGR786428 HQM786427:HQN786428 IAI786427:IAJ786428 IKE786427:IKF786428 IUA786427:IUB786428 JDW786427:JDX786428 JNS786427:JNT786428 JXO786427:JXP786428 KHK786427:KHL786428 KRG786427:KRH786428 LBC786427:LBD786428 LKY786427:LKZ786428 LUU786427:LUV786428 MEQ786427:MER786428 MOM786427:MON786428 MYI786427:MYJ786428 NIE786427:NIF786428 NSA786427:NSB786428 OBW786427:OBX786428 OLS786427:OLT786428 OVO786427:OVP786428 PFK786427:PFL786428 PPG786427:PPH786428 PZC786427:PZD786428 QIY786427:QIZ786428 QSU786427:QSV786428 RCQ786427:RCR786428 RMM786427:RMN786428 RWI786427:RWJ786428 SGE786427:SGF786428 SQA786427:SQB786428 SZW786427:SZX786428 TJS786427:TJT786428 TTO786427:TTP786428 UDK786427:UDL786428 UNG786427:UNH786428 UXC786427:UXD786428 VGY786427:VGZ786428 VQU786427:VQV786428 WAQ786427:WAR786428 WKM786427:WKN786428 WUI786427:WUJ786428 L851963:M851964 HW851963:HX851964 RS851963:RT851964 ABO851963:ABP851964 ALK851963:ALL851964 AVG851963:AVH851964 BFC851963:BFD851964 BOY851963:BOZ851964 BYU851963:BYV851964 CIQ851963:CIR851964 CSM851963:CSN851964 DCI851963:DCJ851964 DME851963:DMF851964 DWA851963:DWB851964 EFW851963:EFX851964 EPS851963:EPT851964 EZO851963:EZP851964 FJK851963:FJL851964 FTG851963:FTH851964 GDC851963:GDD851964 GMY851963:GMZ851964 GWU851963:GWV851964 HGQ851963:HGR851964 HQM851963:HQN851964 IAI851963:IAJ851964 IKE851963:IKF851964 IUA851963:IUB851964 JDW851963:JDX851964 JNS851963:JNT851964 JXO851963:JXP851964 KHK851963:KHL851964 KRG851963:KRH851964 LBC851963:LBD851964 LKY851963:LKZ851964 LUU851963:LUV851964 MEQ851963:MER851964 MOM851963:MON851964 MYI851963:MYJ851964 NIE851963:NIF851964 NSA851963:NSB851964 OBW851963:OBX851964 OLS851963:OLT851964 OVO851963:OVP851964 PFK851963:PFL851964 PPG851963:PPH851964 PZC851963:PZD851964 QIY851963:QIZ851964 QSU851963:QSV851964 RCQ851963:RCR851964 RMM851963:RMN851964 RWI851963:RWJ851964 SGE851963:SGF851964 SQA851963:SQB851964 SZW851963:SZX851964 TJS851963:TJT851964 TTO851963:TTP851964 UDK851963:UDL851964 UNG851963:UNH851964 UXC851963:UXD851964 VGY851963:VGZ851964 VQU851963:VQV851964 WAQ851963:WAR851964 WKM851963:WKN851964 WUI851963:WUJ851964 L917499:M917500 HW917499:HX917500 RS917499:RT917500 ABO917499:ABP917500 ALK917499:ALL917500 AVG917499:AVH917500 BFC917499:BFD917500 BOY917499:BOZ917500 BYU917499:BYV917500 CIQ917499:CIR917500 CSM917499:CSN917500 DCI917499:DCJ917500 DME917499:DMF917500 DWA917499:DWB917500 EFW917499:EFX917500 EPS917499:EPT917500 EZO917499:EZP917500 FJK917499:FJL917500 FTG917499:FTH917500 GDC917499:GDD917500 GMY917499:GMZ917500 GWU917499:GWV917500 HGQ917499:HGR917500 HQM917499:HQN917500 IAI917499:IAJ917500 IKE917499:IKF917500 IUA917499:IUB917500 JDW917499:JDX917500 JNS917499:JNT917500 JXO917499:JXP917500 KHK917499:KHL917500 KRG917499:KRH917500 LBC917499:LBD917500 LKY917499:LKZ917500 LUU917499:LUV917500 MEQ917499:MER917500 MOM917499:MON917500 MYI917499:MYJ917500 NIE917499:NIF917500 NSA917499:NSB917500 OBW917499:OBX917500 OLS917499:OLT917500 OVO917499:OVP917500 PFK917499:PFL917500 PPG917499:PPH917500 PZC917499:PZD917500 QIY917499:QIZ917500 QSU917499:QSV917500 RCQ917499:RCR917500 RMM917499:RMN917500 RWI917499:RWJ917500 SGE917499:SGF917500 SQA917499:SQB917500 SZW917499:SZX917500 TJS917499:TJT917500 TTO917499:TTP917500 UDK917499:UDL917500 UNG917499:UNH917500 UXC917499:UXD917500 VGY917499:VGZ917500 VQU917499:VQV917500 WAQ917499:WAR917500 WKM917499:WKN917500 WUI917499:WUJ917500 L983035:M983036 HW983035:HX983036 RS983035:RT983036 ABO983035:ABP983036 ALK983035:ALL983036 AVG983035:AVH983036 BFC983035:BFD983036 BOY983035:BOZ983036 BYU983035:BYV983036 CIQ983035:CIR983036 CSM983035:CSN983036 DCI983035:DCJ983036 DME983035:DMF983036 DWA983035:DWB983036 EFW983035:EFX983036 EPS983035:EPT983036 EZO983035:EZP983036 FJK983035:FJL983036 FTG983035:FTH983036 GDC983035:GDD983036 GMY983035:GMZ983036 GWU983035:GWV983036 HGQ983035:HGR983036 HQM983035:HQN983036 IAI983035:IAJ983036 IKE983035:IKF983036 IUA983035:IUB983036 JDW983035:JDX983036 JNS983035:JNT983036 JXO983035:JXP983036 KHK983035:KHL983036 KRG983035:KRH983036 LBC983035:LBD983036 LKY983035:LKZ983036 LUU983035:LUV983036 MEQ983035:MER983036 MOM983035:MON983036 MYI983035:MYJ983036 NIE983035:NIF983036 NSA983035:NSB983036 OBW983035:OBX983036 OLS983035:OLT983036 OVO983035:OVP983036 PFK983035:PFL983036 PPG983035:PPH983036 PZC983035:PZD983036 QIY983035:QIZ983036 QSU983035:QSV983036 RCQ983035:RCR983036 RMM983035:RMN983036 RWI983035:RWJ983036 SGE983035:SGF983036 SQA983035:SQB983036 SZW983035:SZX983036 TJS983035:TJT983036 TTO983035:TTP983036 UDK983035:UDL983036 UNG983035:UNH983036 UXC983035:UXD983036 VGY983035:VGZ983036 VQU983035:VQV983036 WAQ983035:WAR983036 WKM983035:WKN983036 WUI983035:WUJ983036 K65528 HV65528 RR65528 ABN65528 ALJ65528 AVF65528 BFB65528 BOX65528 BYT65528 CIP65528 CSL65528 DCH65528 DMD65528 DVZ65528 EFV65528 EPR65528 EZN65528 FJJ65528 FTF65528 GDB65528 GMX65528 GWT65528 HGP65528 HQL65528 IAH65528 IKD65528 ITZ65528 JDV65528 JNR65528 JXN65528 KHJ65528 KRF65528 LBB65528 LKX65528 LUT65528 MEP65528 MOL65528 MYH65528 NID65528 NRZ65528 OBV65528 OLR65528 OVN65528 PFJ65528 PPF65528 PZB65528 QIX65528 QST65528 RCP65528 RML65528 RWH65528 SGD65528 SPZ65528 SZV65528 TJR65528 TTN65528 UDJ65528 UNF65528 UXB65528 VGX65528 VQT65528 WAP65528 WKL65528 WUH65528 K131064 HV131064 RR131064 ABN131064 ALJ131064 AVF131064 BFB131064 BOX131064 BYT131064 CIP131064 CSL131064 DCH131064 DMD131064 DVZ131064 EFV131064 EPR131064 EZN131064 FJJ131064 FTF131064 GDB131064 GMX131064 GWT131064 HGP131064 HQL131064 IAH131064 IKD131064 ITZ131064 JDV131064 JNR131064 JXN131064 KHJ131064 KRF131064 LBB131064 LKX131064 LUT131064 MEP131064 MOL131064 MYH131064 NID131064 NRZ131064 OBV131064 OLR131064 OVN131064 PFJ131064 PPF131064 PZB131064 QIX131064 QST131064 RCP131064 RML131064 RWH131064 SGD131064 SPZ131064 SZV131064 TJR131064 TTN131064 UDJ131064 UNF131064 UXB131064 VGX131064 VQT131064 WAP131064 WKL131064 WUH131064 K196600 HV196600 RR196600 ABN196600 ALJ196600 AVF196600 BFB196600 BOX196600 BYT196600 CIP196600 CSL196600 DCH196600 DMD196600 DVZ196600 EFV196600 EPR196600 EZN196600 FJJ196600 FTF196600 GDB196600 GMX196600 GWT196600 HGP196600 HQL196600 IAH196600 IKD196600 ITZ196600 JDV196600 JNR196600 JXN196600 KHJ196600 KRF196600 LBB196600 LKX196600 LUT196600 MEP196600 MOL196600 MYH196600 NID196600 NRZ196600 OBV196600 OLR196600 OVN196600 PFJ196600 PPF196600 PZB196600 QIX196600 QST196600 RCP196600 RML196600 RWH196600 SGD196600 SPZ196600 SZV196600 TJR196600 TTN196600 UDJ196600 UNF196600 UXB196600 VGX196600 VQT196600 WAP196600 WKL196600 WUH196600 K262136 HV262136 RR262136 ABN262136 ALJ262136 AVF262136 BFB262136 BOX262136 BYT262136 CIP262136 CSL262136 DCH262136 DMD262136 DVZ262136 EFV262136 EPR262136 EZN262136 FJJ262136 FTF262136 GDB262136 GMX262136 GWT262136 HGP262136 HQL262136 IAH262136 IKD262136 ITZ262136 JDV262136 JNR262136 JXN262136 KHJ262136 KRF262136 LBB262136 LKX262136 LUT262136 MEP262136 MOL262136 MYH262136 NID262136 NRZ262136 OBV262136 OLR262136 OVN262136 PFJ262136 PPF262136 PZB262136 QIX262136 QST262136 RCP262136 RML262136 RWH262136 SGD262136 SPZ262136 SZV262136 TJR262136 TTN262136 UDJ262136 UNF262136 UXB262136 VGX262136 VQT262136 WAP262136 WKL262136 WUH262136 K327672 HV327672 RR327672 ABN327672 ALJ327672 AVF327672 BFB327672 BOX327672 BYT327672 CIP327672 CSL327672 DCH327672 DMD327672 DVZ327672 EFV327672 EPR327672 EZN327672 FJJ327672 FTF327672 GDB327672 GMX327672 GWT327672 HGP327672 HQL327672 IAH327672 IKD327672 ITZ327672 JDV327672 JNR327672 JXN327672 KHJ327672 KRF327672 LBB327672 LKX327672 LUT327672 MEP327672 MOL327672 MYH327672 NID327672 NRZ327672 OBV327672 OLR327672 OVN327672 PFJ327672 PPF327672 PZB327672 QIX327672 QST327672 RCP327672 RML327672 RWH327672 SGD327672 SPZ327672 SZV327672 TJR327672 TTN327672 UDJ327672 UNF327672 UXB327672 VGX327672 VQT327672 WAP327672 WKL327672 WUH327672 K393208 HV393208 RR393208 ABN393208 ALJ393208 AVF393208 BFB393208 BOX393208 BYT393208 CIP393208 CSL393208 DCH393208 DMD393208 DVZ393208 EFV393208 EPR393208 EZN393208 FJJ393208 FTF393208 GDB393208 GMX393208 GWT393208 HGP393208 HQL393208 IAH393208 IKD393208 ITZ393208 JDV393208 JNR393208 JXN393208 KHJ393208 KRF393208 LBB393208 LKX393208 LUT393208 MEP393208 MOL393208 MYH393208 NID393208 NRZ393208 OBV393208 OLR393208 OVN393208 PFJ393208 PPF393208 PZB393208 QIX393208 QST393208 RCP393208 RML393208 RWH393208 SGD393208 SPZ393208 SZV393208 TJR393208 TTN393208 UDJ393208 UNF393208 UXB393208 VGX393208 VQT393208 WAP393208 WKL393208 WUH393208 K458744 HV458744 RR458744 ABN458744 ALJ458744 AVF458744 BFB458744 BOX458744 BYT458744 CIP458744 CSL458744 DCH458744 DMD458744 DVZ458744 EFV458744 EPR458744 EZN458744 FJJ458744 FTF458744 GDB458744 GMX458744 GWT458744 HGP458744 HQL458744 IAH458744 IKD458744 ITZ458744 JDV458744 JNR458744 JXN458744 KHJ458744 KRF458744 LBB458744 LKX458744 LUT458744 MEP458744 MOL458744 MYH458744 NID458744 NRZ458744 OBV458744 OLR458744 OVN458744 PFJ458744 PPF458744 PZB458744 QIX458744 QST458744 RCP458744 RML458744 RWH458744 SGD458744 SPZ458744 SZV458744 TJR458744 TTN458744 UDJ458744 UNF458744 UXB458744 VGX458744 VQT458744 WAP458744 WKL458744 WUH458744 K524280 HV524280 RR524280 ABN524280 ALJ524280 AVF524280 BFB524280 BOX524280 BYT524280 CIP524280 CSL524280 DCH524280 DMD524280 DVZ524280 EFV524280 EPR524280 EZN524280 FJJ524280 FTF524280 GDB524280 GMX524280 GWT524280 HGP524280 HQL524280 IAH524280 IKD524280 ITZ524280 JDV524280 JNR524280 JXN524280 KHJ524280 KRF524280 LBB524280 LKX524280 LUT524280 MEP524280 MOL524280 MYH524280 NID524280 NRZ524280 OBV524280 OLR524280 OVN524280 PFJ524280 PPF524280 PZB524280 QIX524280 QST524280 RCP524280 RML524280 RWH524280 SGD524280 SPZ524280 SZV524280 TJR524280 TTN524280 UDJ524280 UNF524280 UXB524280 VGX524280 VQT524280 WAP524280 WKL524280 WUH524280 K589816 HV589816 RR589816 ABN589816 ALJ589816 AVF589816 BFB589816 BOX589816 BYT589816 CIP589816 CSL589816 DCH589816 DMD589816 DVZ589816 EFV589816 EPR589816 EZN589816 FJJ589816 FTF589816 GDB589816 GMX589816 GWT589816 HGP589816 HQL589816 IAH589816 IKD589816 ITZ589816 JDV589816 JNR589816 JXN589816 KHJ589816 KRF589816 LBB589816 LKX589816 LUT589816 MEP589816 MOL589816 MYH589816 NID589816 NRZ589816 OBV589816 OLR589816 OVN589816 PFJ589816 PPF589816 PZB589816 QIX589816 QST589816 RCP589816 RML589816 RWH589816 SGD589816 SPZ589816 SZV589816 TJR589816 TTN589816 UDJ589816 UNF589816 UXB589816 VGX589816 VQT589816 WAP589816 WKL589816 WUH589816 K655352 HV655352 RR655352 ABN655352 ALJ655352 AVF655352 BFB655352 BOX655352 BYT655352 CIP655352 CSL655352 DCH655352 DMD655352 DVZ655352 EFV655352 EPR655352 EZN655352 FJJ655352 FTF655352 GDB655352 GMX655352 GWT655352 HGP655352 HQL655352 IAH655352 IKD655352 ITZ655352 JDV655352 JNR655352 JXN655352 KHJ655352 KRF655352 LBB655352 LKX655352 LUT655352 MEP655352 MOL655352 MYH655352 NID655352 NRZ655352 OBV655352 OLR655352 OVN655352 PFJ655352 PPF655352 PZB655352 QIX655352 QST655352 RCP655352 RML655352 RWH655352 SGD655352 SPZ655352 SZV655352 TJR655352 TTN655352 UDJ655352 UNF655352 UXB655352 VGX655352 VQT655352 WAP655352 WKL655352 WUH655352 K720888 HV720888 RR720888 ABN720888 ALJ720888 AVF720888 BFB720888 BOX720888 BYT720888 CIP720888 CSL720888 DCH720888 DMD720888 DVZ720888 EFV720888 EPR720888 EZN720888 FJJ720888 FTF720888 GDB720888 GMX720888 GWT720888 HGP720888 HQL720888 IAH720888 IKD720888 ITZ720888 JDV720888 JNR720888 JXN720888 KHJ720888 KRF720888 LBB720888 LKX720888 LUT720888 MEP720888 MOL720888 MYH720888 NID720888 NRZ720888 OBV720888 OLR720888 OVN720888 PFJ720888 PPF720888 PZB720888 QIX720888 QST720888 RCP720888 RML720888 RWH720888 SGD720888 SPZ720888 SZV720888 TJR720888 TTN720888 UDJ720888 UNF720888 UXB720888 VGX720888 VQT720888 WAP720888 WKL720888 WUH720888 K786424 HV786424 RR786424 ABN786424 ALJ786424 AVF786424 BFB786424 BOX786424 BYT786424 CIP786424 CSL786424 DCH786424 DMD786424 DVZ786424 EFV786424 EPR786424 EZN786424 FJJ786424 FTF786424 GDB786424 GMX786424 GWT786424 HGP786424 HQL786424 IAH786424 IKD786424 ITZ786424 JDV786424 JNR786424 JXN786424 KHJ786424 KRF786424 LBB786424 LKX786424 LUT786424 MEP786424 MOL786424 MYH786424 NID786424 NRZ786424 OBV786424 OLR786424 OVN786424 PFJ786424 PPF786424 PZB786424 QIX786424 QST786424 RCP786424 RML786424 RWH786424 SGD786424 SPZ786424 SZV786424 TJR786424 TTN786424 UDJ786424 UNF786424 UXB786424 VGX786424 VQT786424 WAP786424 WKL786424 WUH786424 K851960 HV851960 RR851960 ABN851960 ALJ851960 AVF851960 BFB851960 BOX851960 BYT851960 CIP851960 CSL851960 DCH851960 DMD851960 DVZ851960 EFV851960 EPR851960 EZN851960 FJJ851960 FTF851960 GDB851960 GMX851960 GWT851960 HGP851960 HQL851960 IAH851960 IKD851960 ITZ851960 JDV851960 JNR851960 JXN851960 KHJ851960 KRF851960 LBB851960 LKX851960 LUT851960 MEP851960 MOL851960 MYH851960 NID851960 NRZ851960 OBV851960 OLR851960 OVN851960 PFJ851960 PPF851960 PZB851960 QIX851960 QST851960 RCP851960 RML851960 RWH851960 SGD851960 SPZ851960 SZV851960 TJR851960 TTN851960 UDJ851960 UNF851960 UXB851960 VGX851960 VQT851960 WAP851960 WKL851960 WUH851960 K917496 HV917496 RR917496 ABN917496 ALJ917496 AVF917496 BFB917496 BOX917496 BYT917496 CIP917496 CSL917496 DCH917496 DMD917496 DVZ917496 EFV917496 EPR917496 EZN917496 FJJ917496 FTF917496 GDB917496 GMX917496 GWT917496 HGP917496 HQL917496 IAH917496 IKD917496 ITZ917496 JDV917496 JNR917496 JXN917496 KHJ917496 KRF917496 LBB917496 LKX917496 LUT917496 MEP917496 MOL917496 MYH917496 NID917496 NRZ917496 OBV917496 OLR917496 OVN917496 PFJ917496 PPF917496 PZB917496 QIX917496 QST917496 RCP917496 RML917496 RWH917496 SGD917496 SPZ917496 SZV917496 TJR917496 TTN917496 UDJ917496 UNF917496 UXB917496 VGX917496 VQT917496 WAP917496 WKL917496 WUH917496 K983032 HV983032 RR983032 ABN983032 ALJ983032 AVF983032 BFB983032 BOX983032 BYT983032 CIP983032 CSL983032 DCH983032 DMD983032 DVZ983032 EFV983032 EPR983032 EZN983032 FJJ983032 FTF983032 GDB983032 GMX983032 GWT983032 HGP983032 HQL983032 IAH983032 IKD983032 ITZ983032 JDV983032 JNR983032 JXN983032 KHJ983032 KRF983032 LBB983032 LKX983032 LUT983032 MEP983032 MOL983032 MYH983032 NID983032 NRZ983032 OBV983032 OLR983032 OVN983032 PFJ983032 PPF983032 PZB983032 QIX983032 QST983032 RCP983032 RML983032 RWH983032 SGD983032 SPZ983032 SZV983032 TJR983032 TTN983032 UDJ983032 UNF983032 UXB983032 VGX983032 VQT983032 WAP983032 WKL983032 WUH983032 N65528:N65532 HY65528:HY65532 RU65528:RU65532 ABQ65528:ABQ65532 ALM65528:ALM65532 AVI65528:AVI65532 BFE65528:BFE65532 BPA65528:BPA65532 BYW65528:BYW65532 CIS65528:CIS65532 CSO65528:CSO65532 DCK65528:DCK65532 DMG65528:DMG65532 DWC65528:DWC65532 EFY65528:EFY65532 EPU65528:EPU65532 EZQ65528:EZQ65532 FJM65528:FJM65532 FTI65528:FTI65532 GDE65528:GDE65532 GNA65528:GNA65532 GWW65528:GWW65532 HGS65528:HGS65532 HQO65528:HQO65532 IAK65528:IAK65532 IKG65528:IKG65532 IUC65528:IUC65532 JDY65528:JDY65532 JNU65528:JNU65532 JXQ65528:JXQ65532 KHM65528:KHM65532 KRI65528:KRI65532 LBE65528:LBE65532 LLA65528:LLA65532 LUW65528:LUW65532 MES65528:MES65532 MOO65528:MOO65532 MYK65528:MYK65532 NIG65528:NIG65532 NSC65528:NSC65532 OBY65528:OBY65532 OLU65528:OLU65532 OVQ65528:OVQ65532 PFM65528:PFM65532 PPI65528:PPI65532 PZE65528:PZE65532 QJA65528:QJA65532 QSW65528:QSW65532 RCS65528:RCS65532 RMO65528:RMO65532 RWK65528:RWK65532 SGG65528:SGG65532 SQC65528:SQC65532 SZY65528:SZY65532 TJU65528:TJU65532 TTQ65528:TTQ65532 UDM65528:UDM65532 UNI65528:UNI65532 UXE65528:UXE65532 VHA65528:VHA65532 VQW65528:VQW65532 WAS65528:WAS65532 WKO65528:WKO65532 WUK65528:WUK65532 N131064:N131068 HY131064:HY131068 RU131064:RU131068 ABQ131064:ABQ131068 ALM131064:ALM131068 AVI131064:AVI131068 BFE131064:BFE131068 BPA131064:BPA131068 BYW131064:BYW131068 CIS131064:CIS131068 CSO131064:CSO131068 DCK131064:DCK131068 DMG131064:DMG131068 DWC131064:DWC131068 EFY131064:EFY131068 EPU131064:EPU131068 EZQ131064:EZQ131068 FJM131064:FJM131068 FTI131064:FTI131068 GDE131064:GDE131068 GNA131064:GNA131068 GWW131064:GWW131068 HGS131064:HGS131068 HQO131064:HQO131068 IAK131064:IAK131068 IKG131064:IKG131068 IUC131064:IUC131068 JDY131064:JDY131068 JNU131064:JNU131068 JXQ131064:JXQ131068 KHM131064:KHM131068 KRI131064:KRI131068 LBE131064:LBE131068 LLA131064:LLA131068 LUW131064:LUW131068 MES131064:MES131068 MOO131064:MOO131068 MYK131064:MYK131068 NIG131064:NIG131068 NSC131064:NSC131068 OBY131064:OBY131068 OLU131064:OLU131068 OVQ131064:OVQ131068 PFM131064:PFM131068 PPI131064:PPI131068 PZE131064:PZE131068 QJA131064:QJA131068 QSW131064:QSW131068 RCS131064:RCS131068 RMO131064:RMO131068 RWK131064:RWK131068 SGG131064:SGG131068 SQC131064:SQC131068 SZY131064:SZY131068 TJU131064:TJU131068 TTQ131064:TTQ131068 UDM131064:UDM131068 UNI131064:UNI131068 UXE131064:UXE131068 VHA131064:VHA131068 VQW131064:VQW131068 WAS131064:WAS131068 WKO131064:WKO131068 WUK131064:WUK131068 N196600:N196604 HY196600:HY196604 RU196600:RU196604 ABQ196600:ABQ196604 ALM196600:ALM196604 AVI196600:AVI196604 BFE196600:BFE196604 BPA196600:BPA196604 BYW196600:BYW196604 CIS196600:CIS196604 CSO196600:CSO196604 DCK196600:DCK196604 DMG196600:DMG196604 DWC196600:DWC196604 EFY196600:EFY196604 EPU196600:EPU196604 EZQ196600:EZQ196604 FJM196600:FJM196604 FTI196600:FTI196604 GDE196600:GDE196604 GNA196600:GNA196604 GWW196600:GWW196604 HGS196600:HGS196604 HQO196600:HQO196604 IAK196600:IAK196604 IKG196600:IKG196604 IUC196600:IUC196604 JDY196600:JDY196604 JNU196600:JNU196604 JXQ196600:JXQ196604 KHM196600:KHM196604 KRI196600:KRI196604 LBE196600:LBE196604 LLA196600:LLA196604 LUW196600:LUW196604 MES196600:MES196604 MOO196600:MOO196604 MYK196600:MYK196604 NIG196600:NIG196604 NSC196600:NSC196604 OBY196600:OBY196604 OLU196600:OLU196604 OVQ196600:OVQ196604 PFM196600:PFM196604 PPI196600:PPI196604 PZE196600:PZE196604 QJA196600:QJA196604 QSW196600:QSW196604 RCS196600:RCS196604 RMO196600:RMO196604 RWK196600:RWK196604 SGG196600:SGG196604 SQC196600:SQC196604 SZY196600:SZY196604 TJU196600:TJU196604 TTQ196600:TTQ196604 UDM196600:UDM196604 UNI196600:UNI196604 UXE196600:UXE196604 VHA196600:VHA196604 VQW196600:VQW196604 WAS196600:WAS196604 WKO196600:WKO196604 WUK196600:WUK196604 N262136:N262140 HY262136:HY262140 RU262136:RU262140 ABQ262136:ABQ262140 ALM262136:ALM262140 AVI262136:AVI262140 BFE262136:BFE262140 BPA262136:BPA262140 BYW262136:BYW262140 CIS262136:CIS262140 CSO262136:CSO262140 DCK262136:DCK262140 DMG262136:DMG262140 DWC262136:DWC262140 EFY262136:EFY262140 EPU262136:EPU262140 EZQ262136:EZQ262140 FJM262136:FJM262140 FTI262136:FTI262140 GDE262136:GDE262140 GNA262136:GNA262140 GWW262136:GWW262140 HGS262136:HGS262140 HQO262136:HQO262140 IAK262136:IAK262140 IKG262136:IKG262140 IUC262136:IUC262140 JDY262136:JDY262140 JNU262136:JNU262140 JXQ262136:JXQ262140 KHM262136:KHM262140 KRI262136:KRI262140 LBE262136:LBE262140 LLA262136:LLA262140 LUW262136:LUW262140 MES262136:MES262140 MOO262136:MOO262140 MYK262136:MYK262140 NIG262136:NIG262140 NSC262136:NSC262140 OBY262136:OBY262140 OLU262136:OLU262140 OVQ262136:OVQ262140 PFM262136:PFM262140 PPI262136:PPI262140 PZE262136:PZE262140 QJA262136:QJA262140 QSW262136:QSW262140 RCS262136:RCS262140 RMO262136:RMO262140 RWK262136:RWK262140 SGG262136:SGG262140 SQC262136:SQC262140 SZY262136:SZY262140 TJU262136:TJU262140 TTQ262136:TTQ262140 UDM262136:UDM262140 UNI262136:UNI262140 UXE262136:UXE262140 VHA262136:VHA262140 VQW262136:VQW262140 WAS262136:WAS262140 WKO262136:WKO262140 WUK262136:WUK262140 N327672:N327676 HY327672:HY327676 RU327672:RU327676 ABQ327672:ABQ327676 ALM327672:ALM327676 AVI327672:AVI327676 BFE327672:BFE327676 BPA327672:BPA327676 BYW327672:BYW327676 CIS327672:CIS327676 CSO327672:CSO327676 DCK327672:DCK327676 DMG327672:DMG327676 DWC327672:DWC327676 EFY327672:EFY327676 EPU327672:EPU327676 EZQ327672:EZQ327676 FJM327672:FJM327676 FTI327672:FTI327676 GDE327672:GDE327676 GNA327672:GNA327676 GWW327672:GWW327676 HGS327672:HGS327676 HQO327672:HQO327676 IAK327672:IAK327676 IKG327672:IKG327676 IUC327672:IUC327676 JDY327672:JDY327676 JNU327672:JNU327676 JXQ327672:JXQ327676 KHM327672:KHM327676 KRI327672:KRI327676 LBE327672:LBE327676 LLA327672:LLA327676 LUW327672:LUW327676 MES327672:MES327676 MOO327672:MOO327676 MYK327672:MYK327676 NIG327672:NIG327676 NSC327672:NSC327676 OBY327672:OBY327676 OLU327672:OLU327676 OVQ327672:OVQ327676 PFM327672:PFM327676 PPI327672:PPI327676 PZE327672:PZE327676 QJA327672:QJA327676 QSW327672:QSW327676 RCS327672:RCS327676 RMO327672:RMO327676 RWK327672:RWK327676 SGG327672:SGG327676 SQC327672:SQC327676 SZY327672:SZY327676 TJU327672:TJU327676 TTQ327672:TTQ327676 UDM327672:UDM327676 UNI327672:UNI327676 UXE327672:UXE327676 VHA327672:VHA327676 VQW327672:VQW327676 WAS327672:WAS327676 WKO327672:WKO327676 WUK327672:WUK327676 N393208:N393212 HY393208:HY393212 RU393208:RU393212 ABQ393208:ABQ393212 ALM393208:ALM393212 AVI393208:AVI393212 BFE393208:BFE393212 BPA393208:BPA393212 BYW393208:BYW393212 CIS393208:CIS393212 CSO393208:CSO393212 DCK393208:DCK393212 DMG393208:DMG393212 DWC393208:DWC393212 EFY393208:EFY393212 EPU393208:EPU393212 EZQ393208:EZQ393212 FJM393208:FJM393212 FTI393208:FTI393212 GDE393208:GDE393212 GNA393208:GNA393212 GWW393208:GWW393212 HGS393208:HGS393212 HQO393208:HQO393212 IAK393208:IAK393212 IKG393208:IKG393212 IUC393208:IUC393212 JDY393208:JDY393212 JNU393208:JNU393212 JXQ393208:JXQ393212 KHM393208:KHM393212 KRI393208:KRI393212 LBE393208:LBE393212 LLA393208:LLA393212 LUW393208:LUW393212 MES393208:MES393212 MOO393208:MOO393212 MYK393208:MYK393212 NIG393208:NIG393212 NSC393208:NSC393212 OBY393208:OBY393212 OLU393208:OLU393212 OVQ393208:OVQ393212 PFM393208:PFM393212 PPI393208:PPI393212 PZE393208:PZE393212 QJA393208:QJA393212 QSW393208:QSW393212 RCS393208:RCS393212 RMO393208:RMO393212 RWK393208:RWK393212 SGG393208:SGG393212 SQC393208:SQC393212 SZY393208:SZY393212 TJU393208:TJU393212 TTQ393208:TTQ393212 UDM393208:UDM393212 UNI393208:UNI393212 UXE393208:UXE393212 VHA393208:VHA393212 VQW393208:VQW393212 WAS393208:WAS393212 WKO393208:WKO393212 WUK393208:WUK393212 N458744:N458748 HY458744:HY458748 RU458744:RU458748 ABQ458744:ABQ458748 ALM458744:ALM458748 AVI458744:AVI458748 BFE458744:BFE458748 BPA458744:BPA458748 BYW458744:BYW458748 CIS458744:CIS458748 CSO458744:CSO458748 DCK458744:DCK458748 DMG458744:DMG458748 DWC458744:DWC458748 EFY458744:EFY458748 EPU458744:EPU458748 EZQ458744:EZQ458748 FJM458744:FJM458748 FTI458744:FTI458748 GDE458744:GDE458748 GNA458744:GNA458748 GWW458744:GWW458748 HGS458744:HGS458748 HQO458744:HQO458748 IAK458744:IAK458748 IKG458744:IKG458748 IUC458744:IUC458748 JDY458744:JDY458748 JNU458744:JNU458748 JXQ458744:JXQ458748 KHM458744:KHM458748 KRI458744:KRI458748 LBE458744:LBE458748 LLA458744:LLA458748 LUW458744:LUW458748 MES458744:MES458748 MOO458744:MOO458748 MYK458744:MYK458748 NIG458744:NIG458748 NSC458744:NSC458748 OBY458744:OBY458748 OLU458744:OLU458748 OVQ458744:OVQ458748 PFM458744:PFM458748 PPI458744:PPI458748 PZE458744:PZE458748 QJA458744:QJA458748 QSW458744:QSW458748 RCS458744:RCS458748 RMO458744:RMO458748 RWK458744:RWK458748 SGG458744:SGG458748 SQC458744:SQC458748 SZY458744:SZY458748 TJU458744:TJU458748 TTQ458744:TTQ458748 UDM458744:UDM458748 UNI458744:UNI458748 UXE458744:UXE458748 VHA458744:VHA458748 VQW458744:VQW458748 WAS458744:WAS458748 WKO458744:WKO458748 WUK458744:WUK458748 N524280:N524284 HY524280:HY524284 RU524280:RU524284 ABQ524280:ABQ524284 ALM524280:ALM524284 AVI524280:AVI524284 BFE524280:BFE524284 BPA524280:BPA524284 BYW524280:BYW524284 CIS524280:CIS524284 CSO524280:CSO524284 DCK524280:DCK524284 DMG524280:DMG524284 DWC524280:DWC524284 EFY524280:EFY524284 EPU524280:EPU524284 EZQ524280:EZQ524284 FJM524280:FJM524284 FTI524280:FTI524284 GDE524280:GDE524284 GNA524280:GNA524284 GWW524280:GWW524284 HGS524280:HGS524284 HQO524280:HQO524284 IAK524280:IAK524284 IKG524280:IKG524284 IUC524280:IUC524284 JDY524280:JDY524284 JNU524280:JNU524284 JXQ524280:JXQ524284 KHM524280:KHM524284 KRI524280:KRI524284 LBE524280:LBE524284 LLA524280:LLA524284 LUW524280:LUW524284 MES524280:MES524284 MOO524280:MOO524284 MYK524280:MYK524284 NIG524280:NIG524284 NSC524280:NSC524284 OBY524280:OBY524284 OLU524280:OLU524284 OVQ524280:OVQ524284 PFM524280:PFM524284 PPI524280:PPI524284 PZE524280:PZE524284 QJA524280:QJA524284 QSW524280:QSW524284 RCS524280:RCS524284 RMO524280:RMO524284 RWK524280:RWK524284 SGG524280:SGG524284 SQC524280:SQC524284 SZY524280:SZY524284 TJU524280:TJU524284 TTQ524280:TTQ524284 UDM524280:UDM524284 UNI524280:UNI524284 UXE524280:UXE524284 VHA524280:VHA524284 VQW524280:VQW524284 WAS524280:WAS524284 WKO524280:WKO524284 WUK524280:WUK524284 N589816:N589820 HY589816:HY589820 RU589816:RU589820 ABQ589816:ABQ589820 ALM589816:ALM589820 AVI589816:AVI589820 BFE589816:BFE589820 BPA589816:BPA589820 BYW589816:BYW589820 CIS589816:CIS589820 CSO589816:CSO589820 DCK589816:DCK589820 DMG589816:DMG589820 DWC589816:DWC589820 EFY589816:EFY589820 EPU589816:EPU589820 EZQ589816:EZQ589820 FJM589816:FJM589820 FTI589816:FTI589820 GDE589816:GDE589820 GNA589816:GNA589820 GWW589816:GWW589820 HGS589816:HGS589820 HQO589816:HQO589820 IAK589816:IAK589820 IKG589816:IKG589820 IUC589816:IUC589820 JDY589816:JDY589820 JNU589816:JNU589820 JXQ589816:JXQ589820 KHM589816:KHM589820 KRI589816:KRI589820 LBE589816:LBE589820 LLA589816:LLA589820 LUW589816:LUW589820 MES589816:MES589820 MOO589816:MOO589820 MYK589816:MYK589820 NIG589816:NIG589820 NSC589816:NSC589820 OBY589816:OBY589820 OLU589816:OLU589820 OVQ589816:OVQ589820 PFM589816:PFM589820 PPI589816:PPI589820 PZE589816:PZE589820 QJA589816:QJA589820 QSW589816:QSW589820 RCS589816:RCS589820 RMO589816:RMO589820 RWK589816:RWK589820 SGG589816:SGG589820 SQC589816:SQC589820 SZY589816:SZY589820 TJU589816:TJU589820 TTQ589816:TTQ589820 UDM589816:UDM589820 UNI589816:UNI589820 UXE589816:UXE589820 VHA589816:VHA589820 VQW589816:VQW589820 WAS589816:WAS589820 WKO589816:WKO589820 WUK589816:WUK589820 N655352:N655356 HY655352:HY655356 RU655352:RU655356 ABQ655352:ABQ655356 ALM655352:ALM655356 AVI655352:AVI655356 BFE655352:BFE655356 BPA655352:BPA655356 BYW655352:BYW655356 CIS655352:CIS655356 CSO655352:CSO655356 DCK655352:DCK655356 DMG655352:DMG655356 DWC655352:DWC655356 EFY655352:EFY655356 EPU655352:EPU655356 EZQ655352:EZQ655356 FJM655352:FJM655356 FTI655352:FTI655356 GDE655352:GDE655356 GNA655352:GNA655356 GWW655352:GWW655356 HGS655352:HGS655356 HQO655352:HQO655356 IAK655352:IAK655356 IKG655352:IKG655356 IUC655352:IUC655356 JDY655352:JDY655356 JNU655352:JNU655356 JXQ655352:JXQ655356 KHM655352:KHM655356 KRI655352:KRI655356 LBE655352:LBE655356 LLA655352:LLA655356 LUW655352:LUW655356 MES655352:MES655356 MOO655352:MOO655356 MYK655352:MYK655356 NIG655352:NIG655356 NSC655352:NSC655356 OBY655352:OBY655356 OLU655352:OLU655356 OVQ655352:OVQ655356 PFM655352:PFM655356 PPI655352:PPI655356 PZE655352:PZE655356 QJA655352:QJA655356 QSW655352:QSW655356 RCS655352:RCS655356 RMO655352:RMO655356 RWK655352:RWK655356 SGG655352:SGG655356 SQC655352:SQC655356 SZY655352:SZY655356 TJU655352:TJU655356 TTQ655352:TTQ655356 UDM655352:UDM655356 UNI655352:UNI655356 UXE655352:UXE655356 VHA655352:VHA655356 VQW655352:VQW655356 WAS655352:WAS655356 WKO655352:WKO655356 WUK655352:WUK655356 N720888:N720892 HY720888:HY720892 RU720888:RU720892 ABQ720888:ABQ720892 ALM720888:ALM720892 AVI720888:AVI720892 BFE720888:BFE720892 BPA720888:BPA720892 BYW720888:BYW720892 CIS720888:CIS720892 CSO720888:CSO720892 DCK720888:DCK720892 DMG720888:DMG720892 DWC720888:DWC720892 EFY720888:EFY720892 EPU720888:EPU720892 EZQ720888:EZQ720892 FJM720888:FJM720892 FTI720888:FTI720892 GDE720888:GDE720892 GNA720888:GNA720892 GWW720888:GWW720892 HGS720888:HGS720892 HQO720888:HQO720892 IAK720888:IAK720892 IKG720888:IKG720892 IUC720888:IUC720892 JDY720888:JDY720892 JNU720888:JNU720892 JXQ720888:JXQ720892 KHM720888:KHM720892 KRI720888:KRI720892 LBE720888:LBE720892 LLA720888:LLA720892 LUW720888:LUW720892 MES720888:MES720892 MOO720888:MOO720892 MYK720888:MYK720892 NIG720888:NIG720892 NSC720888:NSC720892 OBY720888:OBY720892 OLU720888:OLU720892 OVQ720888:OVQ720892 PFM720888:PFM720892 PPI720888:PPI720892 PZE720888:PZE720892 QJA720888:QJA720892 QSW720888:QSW720892 RCS720888:RCS720892 RMO720888:RMO720892 RWK720888:RWK720892 SGG720888:SGG720892 SQC720888:SQC720892 SZY720888:SZY720892 TJU720888:TJU720892 TTQ720888:TTQ720892 UDM720888:UDM720892 UNI720888:UNI720892 UXE720888:UXE720892 VHA720888:VHA720892 VQW720888:VQW720892 WAS720888:WAS720892 WKO720888:WKO720892 WUK720888:WUK720892 N786424:N786428 HY786424:HY786428 RU786424:RU786428 ABQ786424:ABQ786428 ALM786424:ALM786428 AVI786424:AVI786428 BFE786424:BFE786428 BPA786424:BPA786428 BYW786424:BYW786428 CIS786424:CIS786428 CSO786424:CSO786428 DCK786424:DCK786428 DMG786424:DMG786428 DWC786424:DWC786428 EFY786424:EFY786428 EPU786424:EPU786428 EZQ786424:EZQ786428 FJM786424:FJM786428 FTI786424:FTI786428 GDE786424:GDE786428 GNA786424:GNA786428 GWW786424:GWW786428 HGS786424:HGS786428 HQO786424:HQO786428 IAK786424:IAK786428 IKG786424:IKG786428 IUC786424:IUC786428 JDY786424:JDY786428 JNU786424:JNU786428 JXQ786424:JXQ786428 KHM786424:KHM786428 KRI786424:KRI786428 LBE786424:LBE786428 LLA786424:LLA786428 LUW786424:LUW786428 MES786424:MES786428 MOO786424:MOO786428 MYK786424:MYK786428 NIG786424:NIG786428 NSC786424:NSC786428 OBY786424:OBY786428 OLU786424:OLU786428 OVQ786424:OVQ786428 PFM786424:PFM786428 PPI786424:PPI786428 PZE786424:PZE786428 QJA786424:QJA786428 QSW786424:QSW786428 RCS786424:RCS786428 RMO786424:RMO786428 RWK786424:RWK786428 SGG786424:SGG786428 SQC786424:SQC786428 SZY786424:SZY786428 TJU786424:TJU786428 TTQ786424:TTQ786428 UDM786424:UDM786428 UNI786424:UNI786428 UXE786424:UXE786428 VHA786424:VHA786428 VQW786424:VQW786428 WAS786424:WAS786428 WKO786424:WKO786428 WUK786424:WUK786428 N851960:N851964 HY851960:HY851964 RU851960:RU851964 ABQ851960:ABQ851964 ALM851960:ALM851964 AVI851960:AVI851964 BFE851960:BFE851964 BPA851960:BPA851964 BYW851960:BYW851964 CIS851960:CIS851964 CSO851960:CSO851964 DCK851960:DCK851964 DMG851960:DMG851964 DWC851960:DWC851964 EFY851960:EFY851964 EPU851960:EPU851964 EZQ851960:EZQ851964 FJM851960:FJM851964 FTI851960:FTI851964 GDE851960:GDE851964 GNA851960:GNA851964 GWW851960:GWW851964 HGS851960:HGS851964 HQO851960:HQO851964 IAK851960:IAK851964 IKG851960:IKG851964 IUC851960:IUC851964 JDY851960:JDY851964 JNU851960:JNU851964 JXQ851960:JXQ851964 KHM851960:KHM851964 KRI851960:KRI851964 LBE851960:LBE851964 LLA851960:LLA851964 LUW851960:LUW851964 MES851960:MES851964 MOO851960:MOO851964 MYK851960:MYK851964 NIG851960:NIG851964 NSC851960:NSC851964 OBY851960:OBY851964 OLU851960:OLU851964 OVQ851960:OVQ851964 PFM851960:PFM851964 PPI851960:PPI851964 PZE851960:PZE851964 QJA851960:QJA851964 QSW851960:QSW851964 RCS851960:RCS851964 RMO851960:RMO851964 RWK851960:RWK851964 SGG851960:SGG851964 SQC851960:SQC851964 SZY851960:SZY851964 TJU851960:TJU851964 TTQ851960:TTQ851964 UDM851960:UDM851964 UNI851960:UNI851964 UXE851960:UXE851964 VHA851960:VHA851964 VQW851960:VQW851964 WAS851960:WAS851964 WKO851960:WKO851964 WUK851960:WUK851964 N917496:N917500 HY917496:HY917500 RU917496:RU917500 ABQ917496:ABQ917500 ALM917496:ALM917500 AVI917496:AVI917500 BFE917496:BFE917500 BPA917496:BPA917500 BYW917496:BYW917500 CIS917496:CIS917500 CSO917496:CSO917500 DCK917496:DCK917500 DMG917496:DMG917500 DWC917496:DWC917500 EFY917496:EFY917500 EPU917496:EPU917500 EZQ917496:EZQ917500 FJM917496:FJM917500 FTI917496:FTI917500 GDE917496:GDE917500 GNA917496:GNA917500 GWW917496:GWW917500 HGS917496:HGS917500 HQO917496:HQO917500 IAK917496:IAK917500 IKG917496:IKG917500 IUC917496:IUC917500 JDY917496:JDY917500 JNU917496:JNU917500 JXQ917496:JXQ917500 KHM917496:KHM917500 KRI917496:KRI917500 LBE917496:LBE917500 LLA917496:LLA917500 LUW917496:LUW917500 MES917496:MES917500 MOO917496:MOO917500 MYK917496:MYK917500 NIG917496:NIG917500 NSC917496:NSC917500 OBY917496:OBY917500 OLU917496:OLU917500 OVQ917496:OVQ917500 PFM917496:PFM917500 PPI917496:PPI917500 PZE917496:PZE917500 QJA917496:QJA917500 QSW917496:QSW917500 RCS917496:RCS917500 RMO917496:RMO917500 RWK917496:RWK917500 SGG917496:SGG917500 SQC917496:SQC917500 SZY917496:SZY917500 TJU917496:TJU917500 TTQ917496:TTQ917500 UDM917496:UDM917500 UNI917496:UNI917500 UXE917496:UXE917500 VHA917496:VHA917500 VQW917496:VQW917500 WAS917496:WAS917500 WKO917496:WKO917500 WUK917496:WUK917500 N983032:N983036 HY983032:HY983036 RU983032:RU983036 ABQ983032:ABQ983036 ALM983032:ALM983036 AVI983032:AVI983036 BFE983032:BFE983036 BPA983032:BPA983036 BYW983032:BYW983036 CIS983032:CIS983036 CSO983032:CSO983036 DCK983032:DCK983036 DMG983032:DMG983036 DWC983032:DWC983036 EFY983032:EFY983036 EPU983032:EPU983036 EZQ983032:EZQ983036 FJM983032:FJM983036 FTI983032:FTI983036 GDE983032:GDE983036 GNA983032:GNA983036 GWW983032:GWW983036 HGS983032:HGS983036 HQO983032:HQO983036 IAK983032:IAK983036 IKG983032:IKG983036 IUC983032:IUC983036 JDY983032:JDY983036 JNU983032:JNU983036 JXQ983032:JXQ983036 KHM983032:KHM983036 KRI983032:KRI983036 LBE983032:LBE983036 LLA983032:LLA983036 LUW983032:LUW983036 MES983032:MES983036 MOO983032:MOO983036 MYK983032:MYK983036 NIG983032:NIG983036 NSC983032:NSC983036 OBY983032:OBY983036 OLU983032:OLU983036 OVQ983032:OVQ983036 PFM983032:PFM983036 PPI983032:PPI983036 PZE983032:PZE983036 QJA983032:QJA983036 QSW983032:QSW983036 RCS983032:RCS983036 RMO983032:RMO983036 RWK983032:RWK983036 SGG983032:SGG983036 SQC983032:SQC983036 SZY983032:SZY983036 TJU983032:TJU983036 TTQ983032:TTQ983036 UDM983032:UDM983036 UNI983032:UNI983036 UXE983032:UXE983036 VHA983032:VHA983036 VQW983032:VQW983036 WAS983032:WAS983036 WKO983032:WKO983036 WUK983032:WUK983036 O65531:Y65532 HZ65531:IN65532 RV65531:SJ65532 ABR65531:ACF65532 ALN65531:AMB65532 AVJ65531:AVX65532 BFF65531:BFT65532 BPB65531:BPP65532 BYX65531:BZL65532 CIT65531:CJH65532 CSP65531:CTD65532 DCL65531:DCZ65532 DMH65531:DMV65532 DWD65531:DWR65532 EFZ65531:EGN65532 EPV65531:EQJ65532 EZR65531:FAF65532 FJN65531:FKB65532 FTJ65531:FTX65532 GDF65531:GDT65532 GNB65531:GNP65532 GWX65531:GXL65532 HGT65531:HHH65532 HQP65531:HRD65532 IAL65531:IAZ65532 IKH65531:IKV65532 IUD65531:IUR65532 JDZ65531:JEN65532 JNV65531:JOJ65532 JXR65531:JYF65532 KHN65531:KIB65532 KRJ65531:KRX65532 LBF65531:LBT65532 LLB65531:LLP65532 LUX65531:LVL65532 MET65531:MFH65532 MOP65531:MPD65532 MYL65531:MYZ65532 NIH65531:NIV65532 NSD65531:NSR65532 OBZ65531:OCN65532 OLV65531:OMJ65532 OVR65531:OWF65532 PFN65531:PGB65532 PPJ65531:PPX65532 PZF65531:PZT65532 QJB65531:QJP65532 QSX65531:QTL65532 RCT65531:RDH65532 RMP65531:RND65532 RWL65531:RWZ65532 SGH65531:SGV65532 SQD65531:SQR65532 SZZ65531:TAN65532 TJV65531:TKJ65532 TTR65531:TUF65532 UDN65531:UEB65532 UNJ65531:UNX65532 UXF65531:UXT65532 VHB65531:VHP65532 VQX65531:VRL65532 WAT65531:WBH65532 WKP65531:WLD65532 WUL65531:WUZ65532 O131067:Y131068 HZ131067:IN131068 RV131067:SJ131068 ABR131067:ACF131068 ALN131067:AMB131068 AVJ131067:AVX131068 BFF131067:BFT131068 BPB131067:BPP131068 BYX131067:BZL131068 CIT131067:CJH131068 CSP131067:CTD131068 DCL131067:DCZ131068 DMH131067:DMV131068 DWD131067:DWR131068 EFZ131067:EGN131068 EPV131067:EQJ131068 EZR131067:FAF131068 FJN131067:FKB131068 FTJ131067:FTX131068 GDF131067:GDT131068 GNB131067:GNP131068 GWX131067:GXL131068 HGT131067:HHH131068 HQP131067:HRD131068 IAL131067:IAZ131068 IKH131067:IKV131068 IUD131067:IUR131068 JDZ131067:JEN131068 JNV131067:JOJ131068 JXR131067:JYF131068 KHN131067:KIB131068 KRJ131067:KRX131068 LBF131067:LBT131068 LLB131067:LLP131068 LUX131067:LVL131068 MET131067:MFH131068 MOP131067:MPD131068 MYL131067:MYZ131068 NIH131067:NIV131068 NSD131067:NSR131068 OBZ131067:OCN131068 OLV131067:OMJ131068 OVR131067:OWF131068 PFN131067:PGB131068 PPJ131067:PPX131068 PZF131067:PZT131068 QJB131067:QJP131068 QSX131067:QTL131068 RCT131067:RDH131068 RMP131067:RND131068 RWL131067:RWZ131068 SGH131067:SGV131068 SQD131067:SQR131068 SZZ131067:TAN131068 TJV131067:TKJ131068 TTR131067:TUF131068 UDN131067:UEB131068 UNJ131067:UNX131068 UXF131067:UXT131068 VHB131067:VHP131068 VQX131067:VRL131068 WAT131067:WBH131068 WKP131067:WLD131068 WUL131067:WUZ131068 O196603:Y196604 HZ196603:IN196604 RV196603:SJ196604 ABR196603:ACF196604 ALN196603:AMB196604 AVJ196603:AVX196604 BFF196603:BFT196604 BPB196603:BPP196604 BYX196603:BZL196604 CIT196603:CJH196604 CSP196603:CTD196604 DCL196603:DCZ196604 DMH196603:DMV196604 DWD196603:DWR196604 EFZ196603:EGN196604 EPV196603:EQJ196604 EZR196603:FAF196604 FJN196603:FKB196604 FTJ196603:FTX196604 GDF196603:GDT196604 GNB196603:GNP196604 GWX196603:GXL196604 HGT196603:HHH196604 HQP196603:HRD196604 IAL196603:IAZ196604 IKH196603:IKV196604 IUD196603:IUR196604 JDZ196603:JEN196604 JNV196603:JOJ196604 JXR196603:JYF196604 KHN196603:KIB196604 KRJ196603:KRX196604 LBF196603:LBT196604 LLB196603:LLP196604 LUX196603:LVL196604 MET196603:MFH196604 MOP196603:MPD196604 MYL196603:MYZ196604 NIH196603:NIV196604 NSD196603:NSR196604 OBZ196603:OCN196604 OLV196603:OMJ196604 OVR196603:OWF196604 PFN196603:PGB196604 PPJ196603:PPX196604 PZF196603:PZT196604 QJB196603:QJP196604 QSX196603:QTL196604 RCT196603:RDH196604 RMP196603:RND196604 RWL196603:RWZ196604 SGH196603:SGV196604 SQD196603:SQR196604 SZZ196603:TAN196604 TJV196603:TKJ196604 TTR196603:TUF196604 UDN196603:UEB196604 UNJ196603:UNX196604 UXF196603:UXT196604 VHB196603:VHP196604 VQX196603:VRL196604 WAT196603:WBH196604 WKP196603:WLD196604 WUL196603:WUZ196604 O262139:Y262140 HZ262139:IN262140 RV262139:SJ262140 ABR262139:ACF262140 ALN262139:AMB262140 AVJ262139:AVX262140 BFF262139:BFT262140 BPB262139:BPP262140 BYX262139:BZL262140 CIT262139:CJH262140 CSP262139:CTD262140 DCL262139:DCZ262140 DMH262139:DMV262140 DWD262139:DWR262140 EFZ262139:EGN262140 EPV262139:EQJ262140 EZR262139:FAF262140 FJN262139:FKB262140 FTJ262139:FTX262140 GDF262139:GDT262140 GNB262139:GNP262140 GWX262139:GXL262140 HGT262139:HHH262140 HQP262139:HRD262140 IAL262139:IAZ262140 IKH262139:IKV262140 IUD262139:IUR262140 JDZ262139:JEN262140 JNV262139:JOJ262140 JXR262139:JYF262140 KHN262139:KIB262140 KRJ262139:KRX262140 LBF262139:LBT262140 LLB262139:LLP262140 LUX262139:LVL262140 MET262139:MFH262140 MOP262139:MPD262140 MYL262139:MYZ262140 NIH262139:NIV262140 NSD262139:NSR262140 OBZ262139:OCN262140 OLV262139:OMJ262140 OVR262139:OWF262140 PFN262139:PGB262140 PPJ262139:PPX262140 PZF262139:PZT262140 QJB262139:QJP262140 QSX262139:QTL262140 RCT262139:RDH262140 RMP262139:RND262140 RWL262139:RWZ262140 SGH262139:SGV262140 SQD262139:SQR262140 SZZ262139:TAN262140 TJV262139:TKJ262140 TTR262139:TUF262140 UDN262139:UEB262140 UNJ262139:UNX262140 UXF262139:UXT262140 VHB262139:VHP262140 VQX262139:VRL262140 WAT262139:WBH262140 WKP262139:WLD262140 WUL262139:WUZ262140 O327675:Y327676 HZ327675:IN327676 RV327675:SJ327676 ABR327675:ACF327676 ALN327675:AMB327676 AVJ327675:AVX327676 BFF327675:BFT327676 BPB327675:BPP327676 BYX327675:BZL327676 CIT327675:CJH327676 CSP327675:CTD327676 DCL327675:DCZ327676 DMH327675:DMV327676 DWD327675:DWR327676 EFZ327675:EGN327676 EPV327675:EQJ327676 EZR327675:FAF327676 FJN327675:FKB327676 FTJ327675:FTX327676 GDF327675:GDT327676 GNB327675:GNP327676 GWX327675:GXL327676 HGT327675:HHH327676 HQP327675:HRD327676 IAL327675:IAZ327676 IKH327675:IKV327676 IUD327675:IUR327676 JDZ327675:JEN327676 JNV327675:JOJ327676 JXR327675:JYF327676 KHN327675:KIB327676 KRJ327675:KRX327676 LBF327675:LBT327676 LLB327675:LLP327676 LUX327675:LVL327676 MET327675:MFH327676 MOP327675:MPD327676 MYL327675:MYZ327676 NIH327675:NIV327676 NSD327675:NSR327676 OBZ327675:OCN327676 OLV327675:OMJ327676 OVR327675:OWF327676 PFN327675:PGB327676 PPJ327675:PPX327676 PZF327675:PZT327676 QJB327675:QJP327676 QSX327675:QTL327676 RCT327675:RDH327676 RMP327675:RND327676 RWL327675:RWZ327676 SGH327675:SGV327676 SQD327675:SQR327676 SZZ327675:TAN327676 TJV327675:TKJ327676 TTR327675:TUF327676 UDN327675:UEB327676 UNJ327675:UNX327676 UXF327675:UXT327676 VHB327675:VHP327676 VQX327675:VRL327676 WAT327675:WBH327676 WKP327675:WLD327676 WUL327675:WUZ327676 O393211:Y393212 HZ393211:IN393212 RV393211:SJ393212 ABR393211:ACF393212 ALN393211:AMB393212 AVJ393211:AVX393212 BFF393211:BFT393212 BPB393211:BPP393212 BYX393211:BZL393212 CIT393211:CJH393212 CSP393211:CTD393212 DCL393211:DCZ393212 DMH393211:DMV393212 DWD393211:DWR393212 EFZ393211:EGN393212 EPV393211:EQJ393212 EZR393211:FAF393212 FJN393211:FKB393212 FTJ393211:FTX393212 GDF393211:GDT393212 GNB393211:GNP393212 GWX393211:GXL393212 HGT393211:HHH393212 HQP393211:HRD393212 IAL393211:IAZ393212 IKH393211:IKV393212 IUD393211:IUR393212 JDZ393211:JEN393212 JNV393211:JOJ393212 JXR393211:JYF393212 KHN393211:KIB393212 KRJ393211:KRX393212 LBF393211:LBT393212 LLB393211:LLP393212 LUX393211:LVL393212 MET393211:MFH393212 MOP393211:MPD393212 MYL393211:MYZ393212 NIH393211:NIV393212 NSD393211:NSR393212 OBZ393211:OCN393212 OLV393211:OMJ393212 OVR393211:OWF393212 PFN393211:PGB393212 PPJ393211:PPX393212 PZF393211:PZT393212 QJB393211:QJP393212 QSX393211:QTL393212 RCT393211:RDH393212 RMP393211:RND393212 RWL393211:RWZ393212 SGH393211:SGV393212 SQD393211:SQR393212 SZZ393211:TAN393212 TJV393211:TKJ393212 TTR393211:TUF393212 UDN393211:UEB393212 UNJ393211:UNX393212 UXF393211:UXT393212 VHB393211:VHP393212 VQX393211:VRL393212 WAT393211:WBH393212 WKP393211:WLD393212 WUL393211:WUZ393212 O458747:Y458748 HZ458747:IN458748 RV458747:SJ458748 ABR458747:ACF458748 ALN458747:AMB458748 AVJ458747:AVX458748 BFF458747:BFT458748 BPB458747:BPP458748 BYX458747:BZL458748 CIT458747:CJH458748 CSP458747:CTD458748 DCL458747:DCZ458748 DMH458747:DMV458748 DWD458747:DWR458748 EFZ458747:EGN458748 EPV458747:EQJ458748 EZR458747:FAF458748 FJN458747:FKB458748 FTJ458747:FTX458748 GDF458747:GDT458748 GNB458747:GNP458748 GWX458747:GXL458748 HGT458747:HHH458748 HQP458747:HRD458748 IAL458747:IAZ458748 IKH458747:IKV458748 IUD458747:IUR458748 JDZ458747:JEN458748 JNV458747:JOJ458748 JXR458747:JYF458748 KHN458747:KIB458748 KRJ458747:KRX458748 LBF458747:LBT458748 LLB458747:LLP458748 LUX458747:LVL458748 MET458747:MFH458748 MOP458747:MPD458748 MYL458747:MYZ458748 NIH458747:NIV458748 NSD458747:NSR458748 OBZ458747:OCN458748 OLV458747:OMJ458748 OVR458747:OWF458748 PFN458747:PGB458748 PPJ458747:PPX458748 PZF458747:PZT458748 QJB458747:QJP458748 QSX458747:QTL458748 RCT458747:RDH458748 RMP458747:RND458748 RWL458747:RWZ458748 SGH458747:SGV458748 SQD458747:SQR458748 SZZ458747:TAN458748 TJV458747:TKJ458748 TTR458747:TUF458748 UDN458747:UEB458748 UNJ458747:UNX458748 UXF458747:UXT458748 VHB458747:VHP458748 VQX458747:VRL458748 WAT458747:WBH458748 WKP458747:WLD458748 WUL458747:WUZ458748 O524283:Y524284 HZ524283:IN524284 RV524283:SJ524284 ABR524283:ACF524284 ALN524283:AMB524284 AVJ524283:AVX524284 BFF524283:BFT524284 BPB524283:BPP524284 BYX524283:BZL524284 CIT524283:CJH524284 CSP524283:CTD524284 DCL524283:DCZ524284 DMH524283:DMV524284 DWD524283:DWR524284 EFZ524283:EGN524284 EPV524283:EQJ524284 EZR524283:FAF524284 FJN524283:FKB524284 FTJ524283:FTX524284 GDF524283:GDT524284 GNB524283:GNP524284 GWX524283:GXL524284 HGT524283:HHH524284 HQP524283:HRD524284 IAL524283:IAZ524284 IKH524283:IKV524284 IUD524283:IUR524284 JDZ524283:JEN524284 JNV524283:JOJ524284 JXR524283:JYF524284 KHN524283:KIB524284 KRJ524283:KRX524284 LBF524283:LBT524284 LLB524283:LLP524284 LUX524283:LVL524284 MET524283:MFH524284 MOP524283:MPD524284 MYL524283:MYZ524284 NIH524283:NIV524284 NSD524283:NSR524284 OBZ524283:OCN524284 OLV524283:OMJ524284 OVR524283:OWF524284 PFN524283:PGB524284 PPJ524283:PPX524284 PZF524283:PZT524284 QJB524283:QJP524284 QSX524283:QTL524284 RCT524283:RDH524284 RMP524283:RND524284 RWL524283:RWZ524284 SGH524283:SGV524284 SQD524283:SQR524284 SZZ524283:TAN524284 TJV524283:TKJ524284 TTR524283:TUF524284 UDN524283:UEB524284 UNJ524283:UNX524284 UXF524283:UXT524284 VHB524283:VHP524284 VQX524283:VRL524284 WAT524283:WBH524284 WKP524283:WLD524284 WUL524283:WUZ524284 O589819:Y589820 HZ589819:IN589820 RV589819:SJ589820 ABR589819:ACF589820 ALN589819:AMB589820 AVJ589819:AVX589820 BFF589819:BFT589820 BPB589819:BPP589820 BYX589819:BZL589820 CIT589819:CJH589820 CSP589819:CTD589820 DCL589819:DCZ589820 DMH589819:DMV589820 DWD589819:DWR589820 EFZ589819:EGN589820 EPV589819:EQJ589820 EZR589819:FAF589820 FJN589819:FKB589820 FTJ589819:FTX589820 GDF589819:GDT589820 GNB589819:GNP589820 GWX589819:GXL589820 HGT589819:HHH589820 HQP589819:HRD589820 IAL589819:IAZ589820 IKH589819:IKV589820 IUD589819:IUR589820 JDZ589819:JEN589820 JNV589819:JOJ589820 JXR589819:JYF589820 KHN589819:KIB589820 KRJ589819:KRX589820 LBF589819:LBT589820 LLB589819:LLP589820 LUX589819:LVL589820 MET589819:MFH589820 MOP589819:MPD589820 MYL589819:MYZ589820 NIH589819:NIV589820 NSD589819:NSR589820 OBZ589819:OCN589820 OLV589819:OMJ589820 OVR589819:OWF589820 PFN589819:PGB589820 PPJ589819:PPX589820 PZF589819:PZT589820 QJB589819:QJP589820 QSX589819:QTL589820 RCT589819:RDH589820 RMP589819:RND589820 RWL589819:RWZ589820 SGH589819:SGV589820 SQD589819:SQR589820 SZZ589819:TAN589820 TJV589819:TKJ589820 TTR589819:TUF589820 UDN589819:UEB589820 UNJ589819:UNX589820 UXF589819:UXT589820 VHB589819:VHP589820 VQX589819:VRL589820 WAT589819:WBH589820 WKP589819:WLD589820 WUL589819:WUZ589820 O655355:Y655356 HZ655355:IN655356 RV655355:SJ655356 ABR655355:ACF655356 ALN655355:AMB655356 AVJ655355:AVX655356 BFF655355:BFT655356 BPB655355:BPP655356 BYX655355:BZL655356 CIT655355:CJH655356 CSP655355:CTD655356 DCL655355:DCZ655356 DMH655355:DMV655356 DWD655355:DWR655356 EFZ655355:EGN655356 EPV655355:EQJ655356 EZR655355:FAF655356 FJN655355:FKB655356 FTJ655355:FTX655356 GDF655355:GDT655356 GNB655355:GNP655356 GWX655355:GXL655356 HGT655355:HHH655356 HQP655355:HRD655356 IAL655355:IAZ655356 IKH655355:IKV655356 IUD655355:IUR655356 JDZ655355:JEN655356 JNV655355:JOJ655356 JXR655355:JYF655356 KHN655355:KIB655356 KRJ655355:KRX655356 LBF655355:LBT655356 LLB655355:LLP655356 LUX655355:LVL655356 MET655355:MFH655356 MOP655355:MPD655356 MYL655355:MYZ655356 NIH655355:NIV655356 NSD655355:NSR655356 OBZ655355:OCN655356 OLV655355:OMJ655356 OVR655355:OWF655356 PFN655355:PGB655356 PPJ655355:PPX655356 PZF655355:PZT655356 QJB655355:QJP655356 QSX655355:QTL655356 RCT655355:RDH655356 RMP655355:RND655356 RWL655355:RWZ655356 SGH655355:SGV655356 SQD655355:SQR655356 SZZ655355:TAN655356 TJV655355:TKJ655356 TTR655355:TUF655356 UDN655355:UEB655356 UNJ655355:UNX655356 UXF655355:UXT655356 VHB655355:VHP655356 VQX655355:VRL655356 WAT655355:WBH655356 WKP655355:WLD655356 WUL655355:WUZ655356 O720891:Y720892 HZ720891:IN720892 RV720891:SJ720892 ABR720891:ACF720892 ALN720891:AMB720892 AVJ720891:AVX720892 BFF720891:BFT720892 BPB720891:BPP720892 BYX720891:BZL720892 CIT720891:CJH720892 CSP720891:CTD720892 DCL720891:DCZ720892 DMH720891:DMV720892 DWD720891:DWR720892 EFZ720891:EGN720892 EPV720891:EQJ720892 EZR720891:FAF720892 FJN720891:FKB720892 FTJ720891:FTX720892 GDF720891:GDT720892 GNB720891:GNP720892 GWX720891:GXL720892 HGT720891:HHH720892 HQP720891:HRD720892 IAL720891:IAZ720892 IKH720891:IKV720892 IUD720891:IUR720892 JDZ720891:JEN720892 JNV720891:JOJ720892 JXR720891:JYF720892 KHN720891:KIB720892 KRJ720891:KRX720892 LBF720891:LBT720892 LLB720891:LLP720892 LUX720891:LVL720892 MET720891:MFH720892 MOP720891:MPD720892 MYL720891:MYZ720892 NIH720891:NIV720892 NSD720891:NSR720892 OBZ720891:OCN720892 OLV720891:OMJ720892 OVR720891:OWF720892 PFN720891:PGB720892 PPJ720891:PPX720892 PZF720891:PZT720892 QJB720891:QJP720892 QSX720891:QTL720892 RCT720891:RDH720892 RMP720891:RND720892 RWL720891:RWZ720892 SGH720891:SGV720892 SQD720891:SQR720892 SZZ720891:TAN720892 TJV720891:TKJ720892 TTR720891:TUF720892 UDN720891:UEB720892 UNJ720891:UNX720892 UXF720891:UXT720892 VHB720891:VHP720892 VQX720891:VRL720892 WAT720891:WBH720892 WKP720891:WLD720892 WUL720891:WUZ720892 O786427:Y786428 HZ786427:IN786428 RV786427:SJ786428 ABR786427:ACF786428 ALN786427:AMB786428 AVJ786427:AVX786428 BFF786427:BFT786428 BPB786427:BPP786428 BYX786427:BZL786428 CIT786427:CJH786428 CSP786427:CTD786428 DCL786427:DCZ786428 DMH786427:DMV786428 DWD786427:DWR786428 EFZ786427:EGN786428 EPV786427:EQJ786428 EZR786427:FAF786428 FJN786427:FKB786428 FTJ786427:FTX786428 GDF786427:GDT786428 GNB786427:GNP786428 GWX786427:GXL786428 HGT786427:HHH786428 HQP786427:HRD786428 IAL786427:IAZ786428 IKH786427:IKV786428 IUD786427:IUR786428 JDZ786427:JEN786428 JNV786427:JOJ786428 JXR786427:JYF786428 KHN786427:KIB786428 KRJ786427:KRX786428 LBF786427:LBT786428 LLB786427:LLP786428 LUX786427:LVL786428 MET786427:MFH786428 MOP786427:MPD786428 MYL786427:MYZ786428 NIH786427:NIV786428 NSD786427:NSR786428 OBZ786427:OCN786428 OLV786427:OMJ786428 OVR786427:OWF786428 PFN786427:PGB786428 PPJ786427:PPX786428 PZF786427:PZT786428 QJB786427:QJP786428 QSX786427:QTL786428 RCT786427:RDH786428 RMP786427:RND786428 RWL786427:RWZ786428 SGH786427:SGV786428 SQD786427:SQR786428 SZZ786427:TAN786428 TJV786427:TKJ786428 TTR786427:TUF786428 UDN786427:UEB786428 UNJ786427:UNX786428 UXF786427:UXT786428 VHB786427:VHP786428 VQX786427:VRL786428 WAT786427:WBH786428 WKP786427:WLD786428 WUL786427:WUZ786428 O851963:Y851964 HZ851963:IN851964 RV851963:SJ851964 ABR851963:ACF851964 ALN851963:AMB851964 AVJ851963:AVX851964 BFF851963:BFT851964 BPB851963:BPP851964 BYX851963:BZL851964 CIT851963:CJH851964 CSP851963:CTD851964 DCL851963:DCZ851964 DMH851963:DMV851964 DWD851963:DWR851964 EFZ851963:EGN851964 EPV851963:EQJ851964 EZR851963:FAF851964 FJN851963:FKB851964 FTJ851963:FTX851964 GDF851963:GDT851964 GNB851963:GNP851964 GWX851963:GXL851964 HGT851963:HHH851964 HQP851963:HRD851964 IAL851963:IAZ851964 IKH851963:IKV851964 IUD851963:IUR851964 JDZ851963:JEN851964 JNV851963:JOJ851964 JXR851963:JYF851964 KHN851963:KIB851964 KRJ851963:KRX851964 LBF851963:LBT851964 LLB851963:LLP851964 LUX851963:LVL851964 MET851963:MFH851964 MOP851963:MPD851964 MYL851963:MYZ851964 NIH851963:NIV851964 NSD851963:NSR851964 OBZ851963:OCN851964 OLV851963:OMJ851964 OVR851963:OWF851964 PFN851963:PGB851964 PPJ851963:PPX851964 PZF851963:PZT851964 QJB851963:QJP851964 QSX851963:QTL851964 RCT851963:RDH851964 RMP851963:RND851964 RWL851963:RWZ851964 SGH851963:SGV851964 SQD851963:SQR851964 SZZ851963:TAN851964 TJV851963:TKJ851964 TTR851963:TUF851964 UDN851963:UEB851964 UNJ851963:UNX851964 UXF851963:UXT851964 VHB851963:VHP851964 VQX851963:VRL851964 WAT851963:WBH851964 WKP851963:WLD851964 WUL851963:WUZ851964 O917499:Y917500 HZ917499:IN917500 RV917499:SJ917500 ABR917499:ACF917500 ALN917499:AMB917500 AVJ917499:AVX917500 BFF917499:BFT917500 BPB917499:BPP917500 BYX917499:BZL917500 CIT917499:CJH917500 CSP917499:CTD917500 DCL917499:DCZ917500 DMH917499:DMV917500 DWD917499:DWR917500 EFZ917499:EGN917500 EPV917499:EQJ917500 EZR917499:FAF917500 FJN917499:FKB917500 FTJ917499:FTX917500 GDF917499:GDT917500 GNB917499:GNP917500 GWX917499:GXL917500 HGT917499:HHH917500 HQP917499:HRD917500 IAL917499:IAZ917500 IKH917499:IKV917500 IUD917499:IUR917500 JDZ917499:JEN917500 JNV917499:JOJ917500 JXR917499:JYF917500 KHN917499:KIB917500 KRJ917499:KRX917500 LBF917499:LBT917500 LLB917499:LLP917500 LUX917499:LVL917500 MET917499:MFH917500 MOP917499:MPD917500 MYL917499:MYZ917500 NIH917499:NIV917500 NSD917499:NSR917500 OBZ917499:OCN917500 OLV917499:OMJ917500 OVR917499:OWF917500 PFN917499:PGB917500 PPJ917499:PPX917500 PZF917499:PZT917500 QJB917499:QJP917500 QSX917499:QTL917500 RCT917499:RDH917500 RMP917499:RND917500 RWL917499:RWZ917500 SGH917499:SGV917500 SQD917499:SQR917500 SZZ917499:TAN917500 TJV917499:TKJ917500 TTR917499:TUF917500 UDN917499:UEB917500 UNJ917499:UNX917500 UXF917499:UXT917500 VHB917499:VHP917500 VQX917499:VRL917500 WAT917499:WBH917500 WKP917499:WLD917500 WUL917499:WUZ917500 O983035:Y983036 HZ983035:IN983036 RV983035:SJ983036 ABR983035:ACF983036 ALN983035:AMB983036 AVJ983035:AVX983036 BFF983035:BFT983036 BPB983035:BPP983036 BYX983035:BZL983036 CIT983035:CJH983036 CSP983035:CTD983036 DCL983035:DCZ983036 DMH983035:DMV983036 DWD983035:DWR983036 EFZ983035:EGN983036 EPV983035:EQJ983036 EZR983035:FAF983036 FJN983035:FKB983036 FTJ983035:FTX983036 GDF983035:GDT983036 GNB983035:GNP983036 GWX983035:GXL983036 HGT983035:HHH983036 HQP983035:HRD983036 IAL983035:IAZ983036 IKH983035:IKV983036 IUD983035:IUR983036 JDZ983035:JEN983036 JNV983035:JOJ983036 JXR983035:JYF983036 KHN983035:KIB983036 KRJ983035:KRX983036 LBF983035:LBT983036 LLB983035:LLP983036 LUX983035:LVL983036 MET983035:MFH983036 MOP983035:MPD983036 MYL983035:MYZ983036 NIH983035:NIV983036 NSD983035:NSR983036 OBZ983035:OCN983036 OLV983035:OMJ983036 OVR983035:OWF983036 PFN983035:PGB983036 PPJ983035:PPX983036 PZF983035:PZT983036 QJB983035:QJP983036 QSX983035:QTL983036 RCT983035:RDH983036 RMP983035:RND983036 RWL983035:RWZ983036 SGH983035:SGV983036 SQD983035:SQR983036 SZZ983035:TAN983036 TJV983035:TKJ983036 TTR983035:TUF983036 UDN983035:UEB983036 UNJ983035:UNX983036 UXF983035:UXT983036 VHB983035:VHP983036 VQX983035:VRL983036 WAT983035:WBH983036 WKP983035:WLD983036 WUL983035:WUZ983036 N65523:Y65526 HY65523:IN65526 RU65523:SJ65526 ABQ65523:ACF65526 ALM65523:AMB65526 AVI65523:AVX65526 BFE65523:BFT65526 BPA65523:BPP65526 BYW65523:BZL65526 CIS65523:CJH65526 CSO65523:CTD65526 DCK65523:DCZ65526 DMG65523:DMV65526 DWC65523:DWR65526 EFY65523:EGN65526 EPU65523:EQJ65526 EZQ65523:FAF65526 FJM65523:FKB65526 FTI65523:FTX65526 GDE65523:GDT65526 GNA65523:GNP65526 GWW65523:GXL65526 HGS65523:HHH65526 HQO65523:HRD65526 IAK65523:IAZ65526 IKG65523:IKV65526 IUC65523:IUR65526 JDY65523:JEN65526 JNU65523:JOJ65526 JXQ65523:JYF65526 KHM65523:KIB65526 KRI65523:KRX65526 LBE65523:LBT65526 LLA65523:LLP65526 LUW65523:LVL65526 MES65523:MFH65526 MOO65523:MPD65526 MYK65523:MYZ65526 NIG65523:NIV65526 NSC65523:NSR65526 OBY65523:OCN65526 OLU65523:OMJ65526 OVQ65523:OWF65526 PFM65523:PGB65526 PPI65523:PPX65526 PZE65523:PZT65526 QJA65523:QJP65526 QSW65523:QTL65526 RCS65523:RDH65526 RMO65523:RND65526 RWK65523:RWZ65526 SGG65523:SGV65526 SQC65523:SQR65526 SZY65523:TAN65526 TJU65523:TKJ65526 TTQ65523:TUF65526 UDM65523:UEB65526 UNI65523:UNX65526 UXE65523:UXT65526 VHA65523:VHP65526 VQW65523:VRL65526 WAS65523:WBH65526 WKO65523:WLD65526 WUK65523:WUZ65526 N131059:Y131062 HY131059:IN131062 RU131059:SJ131062 ABQ131059:ACF131062 ALM131059:AMB131062 AVI131059:AVX131062 BFE131059:BFT131062 BPA131059:BPP131062 BYW131059:BZL131062 CIS131059:CJH131062 CSO131059:CTD131062 DCK131059:DCZ131062 DMG131059:DMV131062 DWC131059:DWR131062 EFY131059:EGN131062 EPU131059:EQJ131062 EZQ131059:FAF131062 FJM131059:FKB131062 FTI131059:FTX131062 GDE131059:GDT131062 GNA131059:GNP131062 GWW131059:GXL131062 HGS131059:HHH131062 HQO131059:HRD131062 IAK131059:IAZ131062 IKG131059:IKV131062 IUC131059:IUR131062 JDY131059:JEN131062 JNU131059:JOJ131062 JXQ131059:JYF131062 KHM131059:KIB131062 KRI131059:KRX131062 LBE131059:LBT131062 LLA131059:LLP131062 LUW131059:LVL131062 MES131059:MFH131062 MOO131059:MPD131062 MYK131059:MYZ131062 NIG131059:NIV131062 NSC131059:NSR131062 OBY131059:OCN131062 OLU131059:OMJ131062 OVQ131059:OWF131062 PFM131059:PGB131062 PPI131059:PPX131062 PZE131059:PZT131062 QJA131059:QJP131062 QSW131059:QTL131062 RCS131059:RDH131062 RMO131059:RND131062 RWK131059:RWZ131062 SGG131059:SGV131062 SQC131059:SQR131062 SZY131059:TAN131062 TJU131059:TKJ131062 TTQ131059:TUF131062 UDM131059:UEB131062 UNI131059:UNX131062 UXE131059:UXT131062 VHA131059:VHP131062 VQW131059:VRL131062 WAS131059:WBH131062 WKO131059:WLD131062 WUK131059:WUZ131062 N196595:Y196598 HY196595:IN196598 RU196595:SJ196598 ABQ196595:ACF196598 ALM196595:AMB196598 AVI196595:AVX196598 BFE196595:BFT196598 BPA196595:BPP196598 BYW196595:BZL196598 CIS196595:CJH196598 CSO196595:CTD196598 DCK196595:DCZ196598 DMG196595:DMV196598 DWC196595:DWR196598 EFY196595:EGN196598 EPU196595:EQJ196598 EZQ196595:FAF196598 FJM196595:FKB196598 FTI196595:FTX196598 GDE196595:GDT196598 GNA196595:GNP196598 GWW196595:GXL196598 HGS196595:HHH196598 HQO196595:HRD196598 IAK196595:IAZ196598 IKG196595:IKV196598 IUC196595:IUR196598 JDY196595:JEN196598 JNU196595:JOJ196598 JXQ196595:JYF196598 KHM196595:KIB196598 KRI196595:KRX196598 LBE196595:LBT196598 LLA196595:LLP196598 LUW196595:LVL196598 MES196595:MFH196598 MOO196595:MPD196598 MYK196595:MYZ196598 NIG196595:NIV196598 NSC196595:NSR196598 OBY196595:OCN196598 OLU196595:OMJ196598 OVQ196595:OWF196598 PFM196595:PGB196598 PPI196595:PPX196598 PZE196595:PZT196598 QJA196595:QJP196598 QSW196595:QTL196598 RCS196595:RDH196598 RMO196595:RND196598 RWK196595:RWZ196598 SGG196595:SGV196598 SQC196595:SQR196598 SZY196595:TAN196598 TJU196595:TKJ196598 TTQ196595:TUF196598 UDM196595:UEB196598 UNI196595:UNX196598 UXE196595:UXT196598 VHA196595:VHP196598 VQW196595:VRL196598 WAS196595:WBH196598 WKO196595:WLD196598 WUK196595:WUZ196598 N262131:Y262134 HY262131:IN262134 RU262131:SJ262134 ABQ262131:ACF262134 ALM262131:AMB262134 AVI262131:AVX262134 BFE262131:BFT262134 BPA262131:BPP262134 BYW262131:BZL262134 CIS262131:CJH262134 CSO262131:CTD262134 DCK262131:DCZ262134 DMG262131:DMV262134 DWC262131:DWR262134 EFY262131:EGN262134 EPU262131:EQJ262134 EZQ262131:FAF262134 FJM262131:FKB262134 FTI262131:FTX262134 GDE262131:GDT262134 GNA262131:GNP262134 GWW262131:GXL262134 HGS262131:HHH262134 HQO262131:HRD262134 IAK262131:IAZ262134 IKG262131:IKV262134 IUC262131:IUR262134 JDY262131:JEN262134 JNU262131:JOJ262134 JXQ262131:JYF262134 KHM262131:KIB262134 KRI262131:KRX262134 LBE262131:LBT262134 LLA262131:LLP262134 LUW262131:LVL262134 MES262131:MFH262134 MOO262131:MPD262134 MYK262131:MYZ262134 NIG262131:NIV262134 NSC262131:NSR262134 OBY262131:OCN262134 OLU262131:OMJ262134 OVQ262131:OWF262134 PFM262131:PGB262134 PPI262131:PPX262134 PZE262131:PZT262134 QJA262131:QJP262134 QSW262131:QTL262134 RCS262131:RDH262134 RMO262131:RND262134 RWK262131:RWZ262134 SGG262131:SGV262134 SQC262131:SQR262134 SZY262131:TAN262134 TJU262131:TKJ262134 TTQ262131:TUF262134 UDM262131:UEB262134 UNI262131:UNX262134 UXE262131:UXT262134 VHA262131:VHP262134 VQW262131:VRL262134 WAS262131:WBH262134 WKO262131:WLD262134 WUK262131:WUZ262134 N327667:Y327670 HY327667:IN327670 RU327667:SJ327670 ABQ327667:ACF327670 ALM327667:AMB327670 AVI327667:AVX327670 BFE327667:BFT327670 BPA327667:BPP327670 BYW327667:BZL327670 CIS327667:CJH327670 CSO327667:CTD327670 DCK327667:DCZ327670 DMG327667:DMV327670 DWC327667:DWR327670 EFY327667:EGN327670 EPU327667:EQJ327670 EZQ327667:FAF327670 FJM327667:FKB327670 FTI327667:FTX327670 GDE327667:GDT327670 GNA327667:GNP327670 GWW327667:GXL327670 HGS327667:HHH327670 HQO327667:HRD327670 IAK327667:IAZ327670 IKG327667:IKV327670 IUC327667:IUR327670 JDY327667:JEN327670 JNU327667:JOJ327670 JXQ327667:JYF327670 KHM327667:KIB327670 KRI327667:KRX327670 LBE327667:LBT327670 LLA327667:LLP327670 LUW327667:LVL327670 MES327667:MFH327670 MOO327667:MPD327670 MYK327667:MYZ327670 NIG327667:NIV327670 NSC327667:NSR327670 OBY327667:OCN327670 OLU327667:OMJ327670 OVQ327667:OWF327670 PFM327667:PGB327670 PPI327667:PPX327670 PZE327667:PZT327670 QJA327667:QJP327670 QSW327667:QTL327670 RCS327667:RDH327670 RMO327667:RND327670 RWK327667:RWZ327670 SGG327667:SGV327670 SQC327667:SQR327670 SZY327667:TAN327670 TJU327667:TKJ327670 TTQ327667:TUF327670 UDM327667:UEB327670 UNI327667:UNX327670 UXE327667:UXT327670 VHA327667:VHP327670 VQW327667:VRL327670 WAS327667:WBH327670 WKO327667:WLD327670 WUK327667:WUZ327670 N393203:Y393206 HY393203:IN393206 RU393203:SJ393206 ABQ393203:ACF393206 ALM393203:AMB393206 AVI393203:AVX393206 BFE393203:BFT393206 BPA393203:BPP393206 BYW393203:BZL393206 CIS393203:CJH393206 CSO393203:CTD393206 DCK393203:DCZ393206 DMG393203:DMV393206 DWC393203:DWR393206 EFY393203:EGN393206 EPU393203:EQJ393206 EZQ393203:FAF393206 FJM393203:FKB393206 FTI393203:FTX393206 GDE393203:GDT393206 GNA393203:GNP393206 GWW393203:GXL393206 HGS393203:HHH393206 HQO393203:HRD393206 IAK393203:IAZ393206 IKG393203:IKV393206 IUC393203:IUR393206 JDY393203:JEN393206 JNU393203:JOJ393206 JXQ393203:JYF393206 KHM393203:KIB393206 KRI393203:KRX393206 LBE393203:LBT393206 LLA393203:LLP393206 LUW393203:LVL393206 MES393203:MFH393206 MOO393203:MPD393206 MYK393203:MYZ393206 NIG393203:NIV393206 NSC393203:NSR393206 OBY393203:OCN393206 OLU393203:OMJ393206 OVQ393203:OWF393206 PFM393203:PGB393206 PPI393203:PPX393206 PZE393203:PZT393206 QJA393203:QJP393206 QSW393203:QTL393206 RCS393203:RDH393206 RMO393203:RND393206 RWK393203:RWZ393206 SGG393203:SGV393206 SQC393203:SQR393206 SZY393203:TAN393206 TJU393203:TKJ393206 TTQ393203:TUF393206 UDM393203:UEB393206 UNI393203:UNX393206 UXE393203:UXT393206 VHA393203:VHP393206 VQW393203:VRL393206 WAS393203:WBH393206 WKO393203:WLD393206 WUK393203:WUZ393206 N458739:Y458742 HY458739:IN458742 RU458739:SJ458742 ABQ458739:ACF458742 ALM458739:AMB458742 AVI458739:AVX458742 BFE458739:BFT458742 BPA458739:BPP458742 BYW458739:BZL458742 CIS458739:CJH458742 CSO458739:CTD458742 DCK458739:DCZ458742 DMG458739:DMV458742 DWC458739:DWR458742 EFY458739:EGN458742 EPU458739:EQJ458742 EZQ458739:FAF458742 FJM458739:FKB458742 FTI458739:FTX458742 GDE458739:GDT458742 GNA458739:GNP458742 GWW458739:GXL458742 HGS458739:HHH458742 HQO458739:HRD458742 IAK458739:IAZ458742 IKG458739:IKV458742 IUC458739:IUR458742 JDY458739:JEN458742 JNU458739:JOJ458742 JXQ458739:JYF458742 KHM458739:KIB458742 KRI458739:KRX458742 LBE458739:LBT458742 LLA458739:LLP458742 LUW458739:LVL458742 MES458739:MFH458742 MOO458739:MPD458742 MYK458739:MYZ458742 NIG458739:NIV458742 NSC458739:NSR458742 OBY458739:OCN458742 OLU458739:OMJ458742 OVQ458739:OWF458742 PFM458739:PGB458742 PPI458739:PPX458742 PZE458739:PZT458742 QJA458739:QJP458742 QSW458739:QTL458742 RCS458739:RDH458742 RMO458739:RND458742 RWK458739:RWZ458742 SGG458739:SGV458742 SQC458739:SQR458742 SZY458739:TAN458742 TJU458739:TKJ458742 TTQ458739:TUF458742 UDM458739:UEB458742 UNI458739:UNX458742 UXE458739:UXT458742 VHA458739:VHP458742 VQW458739:VRL458742 WAS458739:WBH458742 WKO458739:WLD458742 WUK458739:WUZ458742 N524275:Y524278 HY524275:IN524278 RU524275:SJ524278 ABQ524275:ACF524278 ALM524275:AMB524278 AVI524275:AVX524278 BFE524275:BFT524278 BPA524275:BPP524278 BYW524275:BZL524278 CIS524275:CJH524278 CSO524275:CTD524278 DCK524275:DCZ524278 DMG524275:DMV524278 DWC524275:DWR524278 EFY524275:EGN524278 EPU524275:EQJ524278 EZQ524275:FAF524278 FJM524275:FKB524278 FTI524275:FTX524278 GDE524275:GDT524278 GNA524275:GNP524278 GWW524275:GXL524278 HGS524275:HHH524278 HQO524275:HRD524278 IAK524275:IAZ524278 IKG524275:IKV524278 IUC524275:IUR524278 JDY524275:JEN524278 JNU524275:JOJ524278 JXQ524275:JYF524278 KHM524275:KIB524278 KRI524275:KRX524278 LBE524275:LBT524278 LLA524275:LLP524278 LUW524275:LVL524278 MES524275:MFH524278 MOO524275:MPD524278 MYK524275:MYZ524278 NIG524275:NIV524278 NSC524275:NSR524278 OBY524275:OCN524278 OLU524275:OMJ524278 OVQ524275:OWF524278 PFM524275:PGB524278 PPI524275:PPX524278 PZE524275:PZT524278 QJA524275:QJP524278 QSW524275:QTL524278 RCS524275:RDH524278 RMO524275:RND524278 RWK524275:RWZ524278 SGG524275:SGV524278 SQC524275:SQR524278 SZY524275:TAN524278 TJU524275:TKJ524278 TTQ524275:TUF524278 UDM524275:UEB524278 UNI524275:UNX524278 UXE524275:UXT524278 VHA524275:VHP524278 VQW524275:VRL524278 WAS524275:WBH524278 WKO524275:WLD524278 WUK524275:WUZ524278 N589811:Y589814 HY589811:IN589814 RU589811:SJ589814 ABQ589811:ACF589814 ALM589811:AMB589814 AVI589811:AVX589814 BFE589811:BFT589814 BPA589811:BPP589814 BYW589811:BZL589814 CIS589811:CJH589814 CSO589811:CTD589814 DCK589811:DCZ589814 DMG589811:DMV589814 DWC589811:DWR589814 EFY589811:EGN589814 EPU589811:EQJ589814 EZQ589811:FAF589814 FJM589811:FKB589814 FTI589811:FTX589814 GDE589811:GDT589814 GNA589811:GNP589814 GWW589811:GXL589814 HGS589811:HHH589814 HQO589811:HRD589814 IAK589811:IAZ589814 IKG589811:IKV589814 IUC589811:IUR589814 JDY589811:JEN589814 JNU589811:JOJ589814 JXQ589811:JYF589814 KHM589811:KIB589814 KRI589811:KRX589814 LBE589811:LBT589814 LLA589811:LLP589814 LUW589811:LVL589814 MES589811:MFH589814 MOO589811:MPD589814 MYK589811:MYZ589814 NIG589811:NIV589814 NSC589811:NSR589814 OBY589811:OCN589814 OLU589811:OMJ589814 OVQ589811:OWF589814 PFM589811:PGB589814 PPI589811:PPX589814 PZE589811:PZT589814 QJA589811:QJP589814 QSW589811:QTL589814 RCS589811:RDH589814 RMO589811:RND589814 RWK589811:RWZ589814 SGG589811:SGV589814 SQC589811:SQR589814 SZY589811:TAN589814 TJU589811:TKJ589814 TTQ589811:TUF589814 UDM589811:UEB589814 UNI589811:UNX589814 UXE589811:UXT589814 VHA589811:VHP589814 VQW589811:VRL589814 WAS589811:WBH589814 WKO589811:WLD589814 WUK589811:WUZ589814 N655347:Y655350 HY655347:IN655350 RU655347:SJ655350 ABQ655347:ACF655350 ALM655347:AMB655350 AVI655347:AVX655350 BFE655347:BFT655350 BPA655347:BPP655350 BYW655347:BZL655350 CIS655347:CJH655350 CSO655347:CTD655350 DCK655347:DCZ655350 DMG655347:DMV655350 DWC655347:DWR655350 EFY655347:EGN655350 EPU655347:EQJ655350 EZQ655347:FAF655350 FJM655347:FKB655350 FTI655347:FTX655350 GDE655347:GDT655350 GNA655347:GNP655350 GWW655347:GXL655350 HGS655347:HHH655350 HQO655347:HRD655350 IAK655347:IAZ655350 IKG655347:IKV655350 IUC655347:IUR655350 JDY655347:JEN655350 JNU655347:JOJ655350 JXQ655347:JYF655350 KHM655347:KIB655350 KRI655347:KRX655350 LBE655347:LBT655350 LLA655347:LLP655350 LUW655347:LVL655350 MES655347:MFH655350 MOO655347:MPD655350 MYK655347:MYZ655350 NIG655347:NIV655350 NSC655347:NSR655350 OBY655347:OCN655350 OLU655347:OMJ655350 OVQ655347:OWF655350 PFM655347:PGB655350 PPI655347:PPX655350 PZE655347:PZT655350 QJA655347:QJP655350 QSW655347:QTL655350 RCS655347:RDH655350 RMO655347:RND655350 RWK655347:RWZ655350 SGG655347:SGV655350 SQC655347:SQR655350 SZY655347:TAN655350 TJU655347:TKJ655350 TTQ655347:TUF655350 UDM655347:UEB655350 UNI655347:UNX655350 UXE655347:UXT655350 VHA655347:VHP655350 VQW655347:VRL655350 WAS655347:WBH655350 WKO655347:WLD655350 WUK655347:WUZ655350 N720883:Y720886 HY720883:IN720886 RU720883:SJ720886 ABQ720883:ACF720886 ALM720883:AMB720886 AVI720883:AVX720886 BFE720883:BFT720886 BPA720883:BPP720886 BYW720883:BZL720886 CIS720883:CJH720886 CSO720883:CTD720886 DCK720883:DCZ720886 DMG720883:DMV720886 DWC720883:DWR720886 EFY720883:EGN720886 EPU720883:EQJ720886 EZQ720883:FAF720886 FJM720883:FKB720886 FTI720883:FTX720886 GDE720883:GDT720886 GNA720883:GNP720886 GWW720883:GXL720886 HGS720883:HHH720886 HQO720883:HRD720886 IAK720883:IAZ720886 IKG720883:IKV720886 IUC720883:IUR720886 JDY720883:JEN720886 JNU720883:JOJ720886 JXQ720883:JYF720886 KHM720883:KIB720886 KRI720883:KRX720886 LBE720883:LBT720886 LLA720883:LLP720886 LUW720883:LVL720886 MES720883:MFH720886 MOO720883:MPD720886 MYK720883:MYZ720886 NIG720883:NIV720886 NSC720883:NSR720886 OBY720883:OCN720886 OLU720883:OMJ720886 OVQ720883:OWF720886 PFM720883:PGB720886 PPI720883:PPX720886 PZE720883:PZT720886 QJA720883:QJP720886 QSW720883:QTL720886 RCS720883:RDH720886 RMO720883:RND720886 RWK720883:RWZ720886 SGG720883:SGV720886 SQC720883:SQR720886 SZY720883:TAN720886 TJU720883:TKJ720886 TTQ720883:TUF720886 UDM720883:UEB720886 UNI720883:UNX720886 UXE720883:UXT720886 VHA720883:VHP720886 VQW720883:VRL720886 WAS720883:WBH720886 WKO720883:WLD720886 WUK720883:WUZ720886 N786419:Y786422 HY786419:IN786422 RU786419:SJ786422 ABQ786419:ACF786422 ALM786419:AMB786422 AVI786419:AVX786422 BFE786419:BFT786422 BPA786419:BPP786422 BYW786419:BZL786422 CIS786419:CJH786422 CSO786419:CTD786422 DCK786419:DCZ786422 DMG786419:DMV786422 DWC786419:DWR786422 EFY786419:EGN786422 EPU786419:EQJ786422 EZQ786419:FAF786422 FJM786419:FKB786422 FTI786419:FTX786422 GDE786419:GDT786422 GNA786419:GNP786422 GWW786419:GXL786422 HGS786419:HHH786422 HQO786419:HRD786422 IAK786419:IAZ786422 IKG786419:IKV786422 IUC786419:IUR786422 JDY786419:JEN786422 JNU786419:JOJ786422 JXQ786419:JYF786422 KHM786419:KIB786422 KRI786419:KRX786422 LBE786419:LBT786422 LLA786419:LLP786422 LUW786419:LVL786422 MES786419:MFH786422 MOO786419:MPD786422 MYK786419:MYZ786422 NIG786419:NIV786422 NSC786419:NSR786422 OBY786419:OCN786422 OLU786419:OMJ786422 OVQ786419:OWF786422 PFM786419:PGB786422 PPI786419:PPX786422 PZE786419:PZT786422 QJA786419:QJP786422 QSW786419:QTL786422 RCS786419:RDH786422 RMO786419:RND786422 RWK786419:RWZ786422 SGG786419:SGV786422 SQC786419:SQR786422 SZY786419:TAN786422 TJU786419:TKJ786422 TTQ786419:TUF786422 UDM786419:UEB786422 UNI786419:UNX786422 UXE786419:UXT786422 VHA786419:VHP786422 VQW786419:VRL786422 WAS786419:WBH786422 WKO786419:WLD786422 WUK786419:WUZ786422 N851955:Y851958 HY851955:IN851958 RU851955:SJ851958 ABQ851955:ACF851958 ALM851955:AMB851958 AVI851955:AVX851958 BFE851955:BFT851958 BPA851955:BPP851958 BYW851955:BZL851958 CIS851955:CJH851958 CSO851955:CTD851958 DCK851955:DCZ851958 DMG851955:DMV851958 DWC851955:DWR851958 EFY851955:EGN851958 EPU851955:EQJ851958 EZQ851955:FAF851958 FJM851955:FKB851958 FTI851955:FTX851958 GDE851955:GDT851958 GNA851955:GNP851958 GWW851955:GXL851958 HGS851955:HHH851958 HQO851955:HRD851958 IAK851955:IAZ851958 IKG851955:IKV851958 IUC851955:IUR851958 JDY851955:JEN851958 JNU851955:JOJ851958 JXQ851955:JYF851958 KHM851955:KIB851958 KRI851955:KRX851958 LBE851955:LBT851958 LLA851955:LLP851958 LUW851955:LVL851958 MES851955:MFH851958 MOO851955:MPD851958 MYK851955:MYZ851958 NIG851955:NIV851958 NSC851955:NSR851958 OBY851955:OCN851958 OLU851955:OMJ851958 OVQ851955:OWF851958 PFM851955:PGB851958 PPI851955:PPX851958 PZE851955:PZT851958 QJA851955:QJP851958 QSW851955:QTL851958 RCS851955:RDH851958 RMO851955:RND851958 RWK851955:RWZ851958 SGG851955:SGV851958 SQC851955:SQR851958 SZY851955:TAN851958 TJU851955:TKJ851958 TTQ851955:TUF851958 UDM851955:UEB851958 UNI851955:UNX851958 UXE851955:UXT851958 VHA851955:VHP851958 VQW851955:VRL851958 WAS851955:WBH851958 WKO851955:WLD851958 WUK851955:WUZ851958 N917491:Y917494 HY917491:IN917494 RU917491:SJ917494 ABQ917491:ACF917494 ALM917491:AMB917494 AVI917491:AVX917494 BFE917491:BFT917494 BPA917491:BPP917494 BYW917491:BZL917494 CIS917491:CJH917494 CSO917491:CTD917494 DCK917491:DCZ917494 DMG917491:DMV917494 DWC917491:DWR917494 EFY917491:EGN917494 EPU917491:EQJ917494 EZQ917491:FAF917494 FJM917491:FKB917494 FTI917491:FTX917494 GDE917491:GDT917494 GNA917491:GNP917494 GWW917491:GXL917494 HGS917491:HHH917494 HQO917491:HRD917494 IAK917491:IAZ917494 IKG917491:IKV917494 IUC917491:IUR917494 JDY917491:JEN917494 JNU917491:JOJ917494 JXQ917491:JYF917494 KHM917491:KIB917494 KRI917491:KRX917494 LBE917491:LBT917494 LLA917491:LLP917494 LUW917491:LVL917494 MES917491:MFH917494 MOO917491:MPD917494 MYK917491:MYZ917494 NIG917491:NIV917494 NSC917491:NSR917494 OBY917491:OCN917494 OLU917491:OMJ917494 OVQ917491:OWF917494 PFM917491:PGB917494 PPI917491:PPX917494 PZE917491:PZT917494 QJA917491:QJP917494 QSW917491:QTL917494 RCS917491:RDH917494 RMO917491:RND917494 RWK917491:RWZ917494 SGG917491:SGV917494 SQC917491:SQR917494 SZY917491:TAN917494 TJU917491:TKJ917494 TTQ917491:TUF917494 UDM917491:UEB917494 UNI917491:UNX917494 UXE917491:UXT917494 VHA917491:VHP917494 VQW917491:VRL917494 WAS917491:WBH917494 WKO917491:WLD917494 WUK917491:WUZ917494 N983027:Y983030 HY983027:IN983030 RU983027:SJ983030 ABQ983027:ACF983030 ALM983027:AMB983030 AVI983027:AVX983030 BFE983027:BFT983030 BPA983027:BPP983030 BYW983027:BZL983030 CIS983027:CJH983030 CSO983027:CTD983030 DCK983027:DCZ983030 DMG983027:DMV983030 DWC983027:DWR983030 EFY983027:EGN983030 EPU983027:EQJ983030 EZQ983027:FAF983030 FJM983027:FKB983030 FTI983027:FTX983030 GDE983027:GDT983030 GNA983027:GNP983030 GWW983027:GXL983030 HGS983027:HHH983030 HQO983027:HRD983030 IAK983027:IAZ983030 IKG983027:IKV983030 IUC983027:IUR983030 JDY983027:JEN983030 JNU983027:JOJ983030 JXQ983027:JYF983030 KHM983027:KIB983030 KRI983027:KRX983030 LBE983027:LBT983030 LLA983027:LLP983030 LUW983027:LVL983030 MES983027:MFH983030 MOO983027:MPD983030 MYK983027:MYZ983030 NIG983027:NIV983030 NSC983027:NSR983030 OBY983027:OCN983030 OLU983027:OMJ983030 OVQ983027:OWF983030 PFM983027:PGB983030 PPI983027:PPX983030 PZE983027:PZT983030 QJA983027:QJP983030 QSW983027:QTL983030 RCS983027:RDH983030 RMO983027:RND983030 RWK983027:RWZ983030 SGG983027:SGV983030 SQC983027:SQR983030 SZY983027:TAN983030 TJU983027:TKJ983030 TTQ983027:TUF983030 UDM983027:UEB983030 UNI983027:UNX983030 UXE983027:UXT983030 VHA983027:VHP983030 VQW983027:VRL983030 WAS983027:WBH983030 WKO983027:WLD983030 WUK983027:WUZ983030 I9 C26:S27 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Q250"/>
  <sheetViews>
    <sheetView showGridLines="0" showZeros="0" view="pageBreakPreview" zoomScale="80" zoomScaleNormal="40" zoomScaleSheetLayoutView="80" workbookViewId="0">
      <selection activeCell="H7" sqref="H7:W7"/>
    </sheetView>
  </sheetViews>
  <sheetFormatPr defaultColWidth="1.375" defaultRowHeight="18" customHeight="1" x14ac:dyDescent="0.4"/>
  <cols>
    <col min="1" max="1" width="3.625" style="258" customWidth="1"/>
    <col min="2" max="4" width="3" style="258" customWidth="1"/>
    <col min="5" max="6" width="3" style="269" customWidth="1"/>
    <col min="7" max="8" width="3" style="401" customWidth="1"/>
    <col min="9" max="43" width="3" style="258" customWidth="1"/>
    <col min="44" max="44" width="1.375" style="442"/>
    <col min="45" max="45" width="11.25" style="350" bestFit="1" customWidth="1"/>
    <col min="46" max="46" width="9.25" style="351" hidden="1" customWidth="1"/>
    <col min="47" max="257" width="1.375" style="258"/>
    <col min="258" max="299" width="3" style="258" customWidth="1"/>
    <col min="300" max="513" width="1.375" style="258"/>
    <col min="514" max="555" width="3" style="258" customWidth="1"/>
    <col min="556" max="769" width="1.375" style="258"/>
    <col min="770" max="811" width="3" style="258" customWidth="1"/>
    <col min="812" max="1025" width="1.375" style="258"/>
    <col min="1026" max="1067" width="3" style="258" customWidth="1"/>
    <col min="1068" max="1281" width="1.375" style="258"/>
    <col min="1282" max="1323" width="3" style="258" customWidth="1"/>
    <col min="1324" max="1537" width="1.375" style="258"/>
    <col min="1538" max="1579" width="3" style="258" customWidth="1"/>
    <col min="1580" max="1793" width="1.375" style="258"/>
    <col min="1794" max="1835" width="3" style="258" customWidth="1"/>
    <col min="1836" max="2049" width="1.375" style="258"/>
    <col min="2050" max="2091" width="3" style="258" customWidth="1"/>
    <col min="2092" max="2305" width="1.375" style="258"/>
    <col min="2306" max="2347" width="3" style="258" customWidth="1"/>
    <col min="2348" max="2561" width="1.375" style="258"/>
    <col min="2562" max="2603" width="3" style="258" customWidth="1"/>
    <col min="2604" max="2817" width="1.375" style="258"/>
    <col min="2818" max="2859" width="3" style="258" customWidth="1"/>
    <col min="2860" max="3073" width="1.375" style="258"/>
    <col min="3074" max="3115" width="3" style="258" customWidth="1"/>
    <col min="3116" max="3329" width="1.375" style="258"/>
    <col min="3330" max="3371" width="3" style="258" customWidth="1"/>
    <col min="3372" max="3585" width="1.375" style="258"/>
    <col min="3586" max="3627" width="3" style="258" customWidth="1"/>
    <col min="3628" max="3841" width="1.375" style="258"/>
    <col min="3842" max="3883" width="3" style="258" customWidth="1"/>
    <col min="3884" max="4097" width="1.375" style="258"/>
    <col min="4098" max="4139" width="3" style="258" customWidth="1"/>
    <col min="4140" max="4353" width="1.375" style="258"/>
    <col min="4354" max="4395" width="3" style="258" customWidth="1"/>
    <col min="4396" max="4609" width="1.375" style="258"/>
    <col min="4610" max="4651" width="3" style="258" customWidth="1"/>
    <col min="4652" max="4865" width="1.375" style="258"/>
    <col min="4866" max="4907" width="3" style="258" customWidth="1"/>
    <col min="4908" max="5121" width="1.375" style="258"/>
    <col min="5122" max="5163" width="3" style="258" customWidth="1"/>
    <col min="5164" max="5377" width="1.375" style="258"/>
    <col min="5378" max="5419" width="3" style="258" customWidth="1"/>
    <col min="5420" max="5633" width="1.375" style="258"/>
    <col min="5634" max="5675" width="3" style="258" customWidth="1"/>
    <col min="5676" max="5889" width="1.375" style="258"/>
    <col min="5890" max="5931" width="3" style="258" customWidth="1"/>
    <col min="5932" max="6145" width="1.375" style="258"/>
    <col min="6146" max="6187" width="3" style="258" customWidth="1"/>
    <col min="6188" max="6401" width="1.375" style="258"/>
    <col min="6402" max="6443" width="3" style="258" customWidth="1"/>
    <col min="6444" max="6657" width="1.375" style="258"/>
    <col min="6658" max="6699" width="3" style="258" customWidth="1"/>
    <col min="6700" max="6913" width="1.375" style="258"/>
    <col min="6914" max="6955" width="3" style="258" customWidth="1"/>
    <col min="6956" max="7169" width="1.375" style="258"/>
    <col min="7170" max="7211" width="3" style="258" customWidth="1"/>
    <col min="7212" max="7425" width="1.375" style="258"/>
    <col min="7426" max="7467" width="3" style="258" customWidth="1"/>
    <col min="7468" max="7681" width="1.375" style="258"/>
    <col min="7682" max="7723" width="3" style="258" customWidth="1"/>
    <col min="7724" max="7937" width="1.375" style="258"/>
    <col min="7938" max="7979" width="3" style="258" customWidth="1"/>
    <col min="7980" max="8193" width="1.375" style="258"/>
    <col min="8194" max="8235" width="3" style="258" customWidth="1"/>
    <col min="8236" max="8449" width="1.375" style="258"/>
    <col min="8450" max="8491" width="3" style="258" customWidth="1"/>
    <col min="8492" max="8705" width="1.375" style="258"/>
    <col min="8706" max="8747" width="3" style="258" customWidth="1"/>
    <col min="8748" max="8961" width="1.375" style="258"/>
    <col min="8962" max="9003" width="3" style="258" customWidth="1"/>
    <col min="9004" max="9217" width="1.375" style="258"/>
    <col min="9218" max="9259" width="3" style="258" customWidth="1"/>
    <col min="9260" max="9473" width="1.375" style="258"/>
    <col min="9474" max="9515" width="3" style="258" customWidth="1"/>
    <col min="9516" max="9729" width="1.375" style="258"/>
    <col min="9730" max="9771" width="3" style="258" customWidth="1"/>
    <col min="9772" max="9985" width="1.375" style="258"/>
    <col min="9986" max="10027" width="3" style="258" customWidth="1"/>
    <col min="10028" max="10241" width="1.375" style="258"/>
    <col min="10242" max="10283" width="3" style="258" customWidth="1"/>
    <col min="10284" max="10497" width="1.375" style="258"/>
    <col min="10498" max="10539" width="3" style="258" customWidth="1"/>
    <col min="10540" max="10753" width="1.375" style="258"/>
    <col min="10754" max="10795" width="3" style="258" customWidth="1"/>
    <col min="10796" max="11009" width="1.375" style="258"/>
    <col min="11010" max="11051" width="3" style="258" customWidth="1"/>
    <col min="11052" max="11265" width="1.375" style="258"/>
    <col min="11266" max="11307" width="3" style="258" customWidth="1"/>
    <col min="11308" max="11521" width="1.375" style="258"/>
    <col min="11522" max="11563" width="3" style="258" customWidth="1"/>
    <col min="11564" max="11777" width="1.375" style="258"/>
    <col min="11778" max="11819" width="3" style="258" customWidth="1"/>
    <col min="11820" max="12033" width="1.375" style="258"/>
    <col min="12034" max="12075" width="3" style="258" customWidth="1"/>
    <col min="12076" max="12289" width="1.375" style="258"/>
    <col min="12290" max="12331" width="3" style="258" customWidth="1"/>
    <col min="12332" max="12545" width="1.375" style="258"/>
    <col min="12546" max="12587" width="3" style="258" customWidth="1"/>
    <col min="12588" max="12801" width="1.375" style="258"/>
    <col min="12802" max="12843" width="3" style="258" customWidth="1"/>
    <col min="12844" max="13057" width="1.375" style="258"/>
    <col min="13058" max="13099" width="3" style="258" customWidth="1"/>
    <col min="13100" max="13313" width="1.375" style="258"/>
    <col min="13314" max="13355" width="3" style="258" customWidth="1"/>
    <col min="13356" max="13569" width="1.375" style="258"/>
    <col min="13570" max="13611" width="3" style="258" customWidth="1"/>
    <col min="13612" max="13825" width="1.375" style="258"/>
    <col min="13826" max="13867" width="3" style="258" customWidth="1"/>
    <col min="13868" max="14081" width="1.375" style="258"/>
    <col min="14082" max="14123" width="3" style="258" customWidth="1"/>
    <col min="14124" max="14337" width="1.375" style="258"/>
    <col min="14338" max="14379" width="3" style="258" customWidth="1"/>
    <col min="14380" max="14593" width="1.375" style="258"/>
    <col min="14594" max="14635" width="3" style="258" customWidth="1"/>
    <col min="14636" max="14849" width="1.375" style="258"/>
    <col min="14850" max="14891" width="3" style="258" customWidth="1"/>
    <col min="14892" max="15105" width="1.375" style="258"/>
    <col min="15106" max="15147" width="3" style="258" customWidth="1"/>
    <col min="15148" max="15361" width="1.375" style="258"/>
    <col min="15362" max="15403" width="3" style="258" customWidth="1"/>
    <col min="15404" max="15617" width="1.375" style="258"/>
    <col min="15618" max="15659" width="3" style="258" customWidth="1"/>
    <col min="15660" max="15873" width="1.375" style="258"/>
    <col min="15874" max="15915" width="3" style="258" customWidth="1"/>
    <col min="15916" max="16129" width="1.375" style="258"/>
    <col min="16130" max="16171" width="3" style="258" customWidth="1"/>
    <col min="16172" max="16384" width="1.375" style="258"/>
  </cols>
  <sheetData>
    <row r="1" spans="1:47" ht="34.5" customHeight="1" x14ac:dyDescent="0.4">
      <c r="A1" s="442" t="s">
        <v>403</v>
      </c>
    </row>
    <row r="2" spans="1:47" ht="18" customHeight="1" x14ac:dyDescent="0.4">
      <c r="B2" s="348" t="s">
        <v>295</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450"/>
    </row>
    <row r="3" spans="1:47" ht="16.5" customHeight="1" x14ac:dyDescent="0.4">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row>
    <row r="4" spans="1:47" ht="27" customHeight="1" x14ac:dyDescent="0.4">
      <c r="B4" s="620" t="s">
        <v>296</v>
      </c>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U4" s="353"/>
    </row>
    <row r="5" spans="1:47" ht="9.75" customHeight="1" x14ac:dyDescent="0.4">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U5" s="353"/>
    </row>
    <row r="6" spans="1:47" s="358" customFormat="1" ht="33" customHeight="1" x14ac:dyDescent="0.4">
      <c r="B6" s="621" t="s">
        <v>297</v>
      </c>
      <c r="C6" s="621"/>
      <c r="D6" s="621"/>
      <c r="E6" s="621"/>
      <c r="F6" s="621"/>
      <c r="G6" s="621"/>
      <c r="H6" s="621"/>
      <c r="I6" s="621"/>
      <c r="J6" s="621"/>
      <c r="K6" s="621"/>
      <c r="L6" s="621"/>
      <c r="M6" s="621"/>
      <c r="N6" s="621"/>
      <c r="O6" s="621"/>
      <c r="P6" s="621"/>
      <c r="Q6" s="621"/>
      <c r="R6" s="621"/>
      <c r="S6" s="621"/>
      <c r="T6" s="621"/>
      <c r="U6" s="621"/>
      <c r="V6" s="621"/>
      <c r="W6" s="621"/>
      <c r="X6" s="621"/>
      <c r="Y6" s="621"/>
      <c r="Z6" s="355"/>
      <c r="AA6" s="355"/>
      <c r="AB6" s="355"/>
      <c r="AC6" s="355"/>
      <c r="AD6" s="355"/>
      <c r="AE6" s="355"/>
      <c r="AF6" s="355"/>
      <c r="AG6" s="355"/>
      <c r="AH6" s="355"/>
      <c r="AI6" s="355"/>
      <c r="AJ6" s="355"/>
      <c r="AK6" s="355"/>
      <c r="AL6" s="355"/>
      <c r="AM6" s="355"/>
      <c r="AN6" s="356"/>
      <c r="AO6" s="356"/>
      <c r="AP6" s="356"/>
      <c r="AQ6" s="357"/>
      <c r="AR6" s="443"/>
      <c r="AS6" s="350"/>
      <c r="AT6" s="351"/>
    </row>
    <row r="7" spans="1:47" s="304" customFormat="1" ht="33" customHeight="1" x14ac:dyDescent="0.4">
      <c r="C7" s="622" t="s">
        <v>298</v>
      </c>
      <c r="D7" s="622"/>
      <c r="E7" s="622"/>
      <c r="F7" s="622"/>
      <c r="G7" s="622"/>
      <c r="H7" s="623"/>
      <c r="I7" s="624"/>
      <c r="J7" s="624"/>
      <c r="K7" s="624"/>
      <c r="L7" s="624"/>
      <c r="M7" s="624"/>
      <c r="N7" s="624"/>
      <c r="O7" s="624"/>
      <c r="P7" s="624"/>
      <c r="Q7" s="624"/>
      <c r="R7" s="624"/>
      <c r="S7" s="624"/>
      <c r="T7" s="624"/>
      <c r="U7" s="624"/>
      <c r="V7" s="624"/>
      <c r="W7" s="625"/>
      <c r="X7" s="622" t="s">
        <v>299</v>
      </c>
      <c r="Y7" s="622"/>
      <c r="Z7" s="622"/>
      <c r="AA7" s="622"/>
      <c r="AB7" s="626"/>
      <c r="AC7" s="627"/>
      <c r="AD7" s="627"/>
      <c r="AE7" s="627"/>
      <c r="AF7" s="627"/>
      <c r="AG7" s="627"/>
      <c r="AH7" s="627"/>
      <c r="AI7" s="627"/>
      <c r="AJ7" s="627"/>
      <c r="AK7" s="627"/>
      <c r="AL7" s="627"/>
      <c r="AM7" s="627"/>
      <c r="AN7" s="627"/>
      <c r="AO7" s="627"/>
      <c r="AP7" s="627"/>
      <c r="AQ7" s="628"/>
      <c r="AR7" s="442" t="s">
        <v>410</v>
      </c>
      <c r="AT7" s="291" t="s">
        <v>242</v>
      </c>
    </row>
    <row r="8" spans="1:47" s="304" customFormat="1" ht="33" customHeight="1" x14ac:dyDescent="0.4">
      <c r="B8" s="359"/>
      <c r="C8" s="622" t="s">
        <v>300</v>
      </c>
      <c r="D8" s="622"/>
      <c r="E8" s="622"/>
      <c r="F8" s="622"/>
      <c r="G8" s="622"/>
      <c r="H8" s="623"/>
      <c r="I8" s="624"/>
      <c r="J8" s="624"/>
      <c r="K8" s="624"/>
      <c r="L8" s="624"/>
      <c r="M8" s="624"/>
      <c r="N8" s="624"/>
      <c r="O8" s="624"/>
      <c r="P8" s="624"/>
      <c r="Q8" s="624"/>
      <c r="R8" s="624"/>
      <c r="S8" s="624"/>
      <c r="T8" s="624"/>
      <c r="U8" s="624"/>
      <c r="V8" s="624"/>
      <c r="W8" s="625"/>
      <c r="X8" s="629" t="s">
        <v>301</v>
      </c>
      <c r="Y8" s="630"/>
      <c r="Z8" s="630"/>
      <c r="AA8" s="631"/>
      <c r="AB8" s="623"/>
      <c r="AC8" s="624"/>
      <c r="AD8" s="624"/>
      <c r="AE8" s="624"/>
      <c r="AF8" s="624"/>
      <c r="AG8" s="624"/>
      <c r="AH8" s="624"/>
      <c r="AI8" s="624"/>
      <c r="AJ8" s="624"/>
      <c r="AK8" s="624"/>
      <c r="AL8" s="624"/>
      <c r="AM8" s="624"/>
      <c r="AN8" s="624"/>
      <c r="AO8" s="624"/>
      <c r="AP8" s="624"/>
      <c r="AQ8" s="625"/>
      <c r="AR8" s="442" t="s">
        <v>404</v>
      </c>
      <c r="AT8" s="291" t="s">
        <v>243</v>
      </c>
    </row>
    <row r="9" spans="1:47" s="304" customFormat="1" ht="33" customHeight="1" x14ac:dyDescent="0.4">
      <c r="B9" s="359"/>
      <c r="C9" s="644" t="s">
        <v>302</v>
      </c>
      <c r="D9" s="645"/>
      <c r="E9" s="645"/>
      <c r="F9" s="645"/>
      <c r="G9" s="646"/>
      <c r="H9" s="360" t="s">
        <v>303</v>
      </c>
      <c r="I9" s="650"/>
      <c r="J9" s="650"/>
      <c r="K9" s="361" t="s">
        <v>304</v>
      </c>
      <c r="L9" s="650"/>
      <c r="M9" s="650"/>
      <c r="N9" s="650"/>
      <c r="O9" s="651" t="s">
        <v>305</v>
      </c>
      <c r="P9" s="652"/>
      <c r="Q9" s="653"/>
      <c r="R9" s="654"/>
      <c r="S9" s="654"/>
      <c r="T9" s="655"/>
      <c r="U9" s="651" t="s">
        <v>4</v>
      </c>
      <c r="V9" s="652"/>
      <c r="W9" s="632"/>
      <c r="X9" s="633"/>
      <c r="Y9" s="633"/>
      <c r="Z9" s="633"/>
      <c r="AA9" s="633"/>
      <c r="AB9" s="633"/>
      <c r="AC9" s="633"/>
      <c r="AD9" s="633"/>
      <c r="AE9" s="633"/>
      <c r="AF9" s="633"/>
      <c r="AG9" s="633"/>
      <c r="AH9" s="633"/>
      <c r="AI9" s="633"/>
      <c r="AJ9" s="633"/>
      <c r="AK9" s="633"/>
      <c r="AL9" s="633"/>
      <c r="AM9" s="633"/>
      <c r="AN9" s="633"/>
      <c r="AO9" s="633"/>
      <c r="AP9" s="633"/>
      <c r="AQ9" s="634"/>
      <c r="AR9" s="442"/>
      <c r="AT9" s="291" t="s">
        <v>244</v>
      </c>
    </row>
    <row r="10" spans="1:47" s="304" customFormat="1" ht="33" customHeight="1" x14ac:dyDescent="0.4">
      <c r="B10" s="359"/>
      <c r="C10" s="647"/>
      <c r="D10" s="648"/>
      <c r="E10" s="648"/>
      <c r="F10" s="648"/>
      <c r="G10" s="649"/>
      <c r="H10" s="635" t="s">
        <v>306</v>
      </c>
      <c r="I10" s="631"/>
      <c r="J10" s="636"/>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c r="AI10" s="637"/>
      <c r="AJ10" s="637"/>
      <c r="AK10" s="637"/>
      <c r="AL10" s="637"/>
      <c r="AM10" s="637"/>
      <c r="AN10" s="637"/>
      <c r="AO10" s="637"/>
      <c r="AP10" s="637"/>
      <c r="AQ10" s="638"/>
      <c r="AR10" s="442"/>
      <c r="AT10" s="291" t="s">
        <v>245</v>
      </c>
    </row>
    <row r="11" spans="1:47" s="304" customFormat="1" ht="33" customHeight="1" x14ac:dyDescent="0.4">
      <c r="B11" s="359"/>
      <c r="C11" s="639" t="s">
        <v>307</v>
      </c>
      <c r="D11" s="640"/>
      <c r="E11" s="640"/>
      <c r="F11" s="640"/>
      <c r="G11" s="641"/>
      <c r="H11" s="362" t="s">
        <v>308</v>
      </c>
      <c r="I11" s="642"/>
      <c r="J11" s="642"/>
      <c r="K11" s="642"/>
      <c r="L11" s="642"/>
      <c r="M11" s="363" t="s">
        <v>309</v>
      </c>
      <c r="N11" s="642"/>
      <c r="O11" s="642"/>
      <c r="P11" s="642"/>
      <c r="Q11" s="642"/>
      <c r="R11" s="364" t="s">
        <v>304</v>
      </c>
      <c r="S11" s="642"/>
      <c r="T11" s="642"/>
      <c r="U11" s="642"/>
      <c r="V11" s="642"/>
      <c r="W11" s="365"/>
      <c r="X11" s="643" t="s">
        <v>310</v>
      </c>
      <c r="Y11" s="643"/>
      <c r="Z11" s="643"/>
      <c r="AA11" s="643"/>
      <c r="AB11" s="362" t="s">
        <v>308</v>
      </c>
      <c r="AC11" s="642"/>
      <c r="AD11" s="642"/>
      <c r="AE11" s="642"/>
      <c r="AF11" s="642"/>
      <c r="AG11" s="363" t="s">
        <v>309</v>
      </c>
      <c r="AH11" s="642"/>
      <c r="AI11" s="642"/>
      <c r="AJ11" s="642"/>
      <c r="AK11" s="642"/>
      <c r="AL11" s="364" t="s">
        <v>304</v>
      </c>
      <c r="AM11" s="656"/>
      <c r="AN11" s="656"/>
      <c r="AO11" s="656"/>
      <c r="AP11" s="656"/>
      <c r="AQ11" s="366"/>
      <c r="AR11" s="442"/>
      <c r="AT11" s="291" t="s">
        <v>246</v>
      </c>
    </row>
    <row r="12" spans="1:47" s="304" customFormat="1" ht="33" customHeight="1" x14ac:dyDescent="0.4">
      <c r="B12" s="359"/>
      <c r="C12" s="657" t="s">
        <v>311</v>
      </c>
      <c r="D12" s="657"/>
      <c r="E12" s="657"/>
      <c r="F12" s="657"/>
      <c r="G12" s="657"/>
      <c r="H12" s="658"/>
      <c r="I12" s="650"/>
      <c r="J12" s="650"/>
      <c r="K12" s="650"/>
      <c r="L12" s="650"/>
      <c r="M12" s="650"/>
      <c r="N12" s="650"/>
      <c r="O12" s="650"/>
      <c r="P12" s="650"/>
      <c r="Q12" s="650"/>
      <c r="R12" s="650"/>
      <c r="S12" s="650"/>
      <c r="T12" s="650"/>
      <c r="U12" s="650"/>
      <c r="V12" s="650"/>
      <c r="W12" s="650"/>
      <c r="X12" s="650"/>
      <c r="Y12" s="650"/>
      <c r="Z12" s="659" t="s">
        <v>312</v>
      </c>
      <c r="AA12" s="659"/>
      <c r="AB12" s="650"/>
      <c r="AC12" s="650"/>
      <c r="AD12" s="650"/>
      <c r="AE12" s="650"/>
      <c r="AF12" s="650"/>
      <c r="AG12" s="650"/>
      <c r="AH12" s="650"/>
      <c r="AI12" s="650"/>
      <c r="AJ12" s="650"/>
      <c r="AK12" s="650"/>
      <c r="AL12" s="650"/>
      <c r="AM12" s="650"/>
      <c r="AN12" s="650"/>
      <c r="AO12" s="650"/>
      <c r="AP12" s="650"/>
      <c r="AQ12" s="660"/>
      <c r="AR12" s="442"/>
      <c r="AT12" s="291" t="s">
        <v>247</v>
      </c>
    </row>
    <row r="13" spans="1:47" s="304" customFormat="1" ht="18" customHeight="1" x14ac:dyDescent="0.4">
      <c r="B13" s="359"/>
      <c r="C13" s="367"/>
      <c r="D13" s="367"/>
      <c r="E13" s="367"/>
      <c r="F13" s="367"/>
      <c r="G13" s="367"/>
      <c r="H13" s="447"/>
      <c r="I13" s="447"/>
      <c r="J13" s="447"/>
      <c r="K13" s="447"/>
      <c r="L13" s="447"/>
      <c r="M13" s="447"/>
      <c r="N13" s="447"/>
      <c r="O13" s="448"/>
      <c r="P13" s="448"/>
      <c r="Q13" s="448"/>
      <c r="R13" s="448"/>
      <c r="S13" s="448"/>
      <c r="T13" s="448"/>
      <c r="U13" s="448"/>
      <c r="V13" s="448"/>
      <c r="W13" s="448"/>
      <c r="X13" s="448"/>
      <c r="Y13" s="448"/>
      <c r="Z13" s="368"/>
      <c r="AA13" s="368"/>
      <c r="AB13" s="448"/>
      <c r="AC13" s="448"/>
      <c r="AD13" s="448"/>
      <c r="AE13" s="448"/>
      <c r="AF13" s="448"/>
      <c r="AG13" s="448"/>
      <c r="AH13" s="448"/>
      <c r="AI13" s="448"/>
      <c r="AJ13" s="448"/>
      <c r="AK13" s="448"/>
      <c r="AL13" s="448"/>
      <c r="AM13" s="448"/>
      <c r="AN13" s="448"/>
      <c r="AO13" s="448"/>
      <c r="AP13" s="448"/>
      <c r="AQ13" s="448"/>
      <c r="AR13" s="442"/>
      <c r="AT13" s="291" t="s">
        <v>248</v>
      </c>
    </row>
    <row r="14" spans="1:47" ht="33" customHeight="1" x14ac:dyDescent="0.4">
      <c r="B14" s="621" t="s">
        <v>313</v>
      </c>
      <c r="C14" s="621"/>
      <c r="D14" s="621"/>
      <c r="E14" s="621"/>
      <c r="F14" s="621"/>
      <c r="G14" s="621"/>
      <c r="H14" s="621"/>
      <c r="I14" s="621"/>
      <c r="J14" s="621"/>
      <c r="K14" s="621"/>
      <c r="L14" s="621"/>
      <c r="M14" s="621"/>
      <c r="N14" s="621"/>
      <c r="O14" s="621"/>
      <c r="P14" s="621"/>
      <c r="Q14" s="621"/>
      <c r="R14" s="621"/>
      <c r="S14" s="621"/>
      <c r="T14" s="621"/>
      <c r="U14" s="621"/>
      <c r="V14" s="621"/>
      <c r="W14" s="621"/>
      <c r="X14" s="621"/>
      <c r="Y14" s="621"/>
      <c r="Z14" s="369"/>
      <c r="AA14" s="369"/>
      <c r="AB14" s="301"/>
      <c r="AC14" s="369"/>
      <c r="AT14" s="291" t="s">
        <v>314</v>
      </c>
    </row>
    <row r="15" spans="1:47" ht="33" customHeight="1" x14ac:dyDescent="0.4">
      <c r="B15" s="370"/>
      <c r="C15" s="667" t="s">
        <v>315</v>
      </c>
      <c r="D15" s="668"/>
      <c r="E15" s="668"/>
      <c r="F15" s="668"/>
      <c r="G15" s="668"/>
      <c r="H15" s="669">
        <f>はじめに!C9</f>
        <v>0</v>
      </c>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0"/>
      <c r="AO15" s="670"/>
      <c r="AP15" s="670"/>
      <c r="AQ15" s="671"/>
      <c r="AR15" s="442" t="s">
        <v>405</v>
      </c>
      <c r="AT15" s="291" t="s">
        <v>316</v>
      </c>
    </row>
    <row r="16" spans="1:47" s="304" customFormat="1" ht="18" customHeight="1" x14ac:dyDescent="0.4">
      <c r="B16" s="359"/>
      <c r="C16" s="367"/>
      <c r="D16" s="367"/>
      <c r="E16" s="367"/>
      <c r="F16" s="367"/>
      <c r="G16" s="367"/>
      <c r="H16" s="447"/>
      <c r="I16" s="447"/>
      <c r="J16" s="447"/>
      <c r="K16" s="447"/>
      <c r="L16" s="447"/>
      <c r="M16" s="447"/>
      <c r="N16" s="447"/>
      <c r="O16" s="448"/>
      <c r="P16" s="448"/>
      <c r="Q16" s="448"/>
      <c r="R16" s="448"/>
      <c r="S16" s="448"/>
      <c r="T16" s="448"/>
      <c r="U16" s="448"/>
      <c r="V16" s="448"/>
      <c r="W16" s="448"/>
      <c r="X16" s="448"/>
      <c r="Y16" s="448"/>
      <c r="Z16" s="368"/>
      <c r="AA16" s="368"/>
      <c r="AB16" s="448"/>
      <c r="AC16" s="448"/>
      <c r="AD16" s="448"/>
      <c r="AE16" s="448"/>
      <c r="AF16" s="448"/>
      <c r="AG16" s="448"/>
      <c r="AH16" s="448"/>
      <c r="AI16" s="448"/>
      <c r="AJ16" s="448"/>
      <c r="AK16" s="448"/>
      <c r="AL16" s="448"/>
      <c r="AM16" s="448"/>
      <c r="AN16" s="448"/>
      <c r="AO16" s="448"/>
      <c r="AP16" s="448"/>
      <c r="AQ16" s="448"/>
      <c r="AR16" s="442"/>
      <c r="AT16" s="291" t="s">
        <v>250</v>
      </c>
    </row>
    <row r="17" spans="2:69" ht="33" customHeight="1" x14ac:dyDescent="0.4">
      <c r="B17" s="621" t="s">
        <v>317</v>
      </c>
      <c r="C17" s="621"/>
      <c r="D17" s="621"/>
      <c r="E17" s="621"/>
      <c r="F17" s="621"/>
      <c r="G17" s="621"/>
      <c r="H17" s="621"/>
      <c r="I17" s="621"/>
      <c r="J17" s="621"/>
      <c r="K17" s="621"/>
      <c r="L17" s="621"/>
      <c r="M17" s="621"/>
      <c r="N17" s="621"/>
      <c r="O17" s="621"/>
      <c r="P17" s="621"/>
      <c r="Q17" s="621"/>
      <c r="R17" s="621"/>
      <c r="S17" s="621"/>
      <c r="T17" s="621"/>
      <c r="U17" s="621"/>
      <c r="V17" s="621"/>
      <c r="W17" s="621"/>
      <c r="X17" s="621"/>
      <c r="Y17" s="621"/>
      <c r="Z17" s="369"/>
      <c r="AA17" s="369"/>
      <c r="AB17" s="369"/>
      <c r="AC17" s="369"/>
      <c r="AT17" s="291" t="s">
        <v>251</v>
      </c>
    </row>
    <row r="18" spans="2:69" s="376" customFormat="1" ht="33" customHeight="1" x14ac:dyDescent="0.4">
      <c r="B18" s="371"/>
      <c r="C18" s="372" t="s">
        <v>194</v>
      </c>
      <c r="D18" s="373" t="s">
        <v>29</v>
      </c>
      <c r="E18" s="373"/>
      <c r="F18" s="373"/>
      <c r="G18" s="373"/>
      <c r="H18" s="373"/>
      <c r="I18" s="373"/>
      <c r="J18" s="373"/>
      <c r="K18" s="373"/>
      <c r="L18" s="373"/>
      <c r="M18" s="373"/>
      <c r="N18" s="374" t="s">
        <v>318</v>
      </c>
      <c r="O18" s="373" t="s">
        <v>319</v>
      </c>
      <c r="P18" s="373"/>
      <c r="Q18" s="373"/>
      <c r="R18" s="373"/>
      <c r="S18" s="373"/>
      <c r="T18" s="373"/>
      <c r="U18" s="373"/>
      <c r="V18" s="373"/>
      <c r="W18" s="373"/>
      <c r="X18" s="373"/>
      <c r="Y18" s="373"/>
      <c r="Z18" s="373"/>
      <c r="AA18" s="373"/>
      <c r="AB18" s="373"/>
      <c r="AC18" s="373"/>
      <c r="AD18" s="373"/>
      <c r="AE18" s="373"/>
      <c r="AF18" s="373"/>
      <c r="AG18" s="374" t="s">
        <v>318</v>
      </c>
      <c r="AH18" s="373" t="s">
        <v>320</v>
      </c>
      <c r="AI18" s="373"/>
      <c r="AJ18" s="373"/>
      <c r="AK18" s="373"/>
      <c r="AL18" s="373"/>
      <c r="AM18" s="373"/>
      <c r="AN18" s="373"/>
      <c r="AO18" s="373"/>
      <c r="AP18" s="373"/>
      <c r="AQ18" s="375"/>
      <c r="AR18" s="442"/>
      <c r="AS18" s="304"/>
      <c r="AT18" s="291" t="s">
        <v>252</v>
      </c>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row>
    <row r="19" spans="2:69" s="376" customFormat="1" ht="33" customHeight="1" x14ac:dyDescent="0.4">
      <c r="B19" s="371"/>
      <c r="C19" s="377" t="s">
        <v>318</v>
      </c>
      <c r="D19" s="378" t="s">
        <v>321</v>
      </c>
      <c r="E19" s="378"/>
      <c r="F19" s="378"/>
      <c r="G19" s="378"/>
      <c r="H19" s="378"/>
      <c r="I19" s="378"/>
      <c r="J19" s="378"/>
      <c r="K19" s="378"/>
      <c r="L19" s="378"/>
      <c r="M19" s="378"/>
      <c r="N19" s="379" t="s">
        <v>194</v>
      </c>
      <c r="O19" s="378" t="s">
        <v>322</v>
      </c>
      <c r="P19" s="378"/>
      <c r="Q19" s="378"/>
      <c r="R19" s="380"/>
      <c r="S19" s="380" t="s">
        <v>323</v>
      </c>
      <c r="T19" s="672"/>
      <c r="U19" s="672"/>
      <c r="V19" s="672"/>
      <c r="W19" s="672"/>
      <c r="X19" s="672"/>
      <c r="Y19" s="672"/>
      <c r="Z19" s="672"/>
      <c r="AA19" s="672"/>
      <c r="AB19" s="672"/>
      <c r="AC19" s="672"/>
      <c r="AD19" s="672"/>
      <c r="AE19" s="672"/>
      <c r="AF19" s="672"/>
      <c r="AG19" s="672"/>
      <c r="AH19" s="672"/>
      <c r="AI19" s="672"/>
      <c r="AJ19" s="672"/>
      <c r="AK19" s="672"/>
      <c r="AL19" s="672"/>
      <c r="AM19" s="672"/>
      <c r="AN19" s="672"/>
      <c r="AO19" s="672"/>
      <c r="AP19" s="672"/>
      <c r="AQ19" s="381" t="s">
        <v>324</v>
      </c>
      <c r="AR19" s="444" t="s">
        <v>406</v>
      </c>
      <c r="AS19" s="304"/>
      <c r="AT19" s="291" t="s">
        <v>253</v>
      </c>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row>
    <row r="20" spans="2:69" s="304" customFormat="1" ht="18" customHeight="1" x14ac:dyDescent="0.4">
      <c r="B20" s="359"/>
      <c r="C20" s="367"/>
      <c r="D20" s="367"/>
      <c r="E20" s="367"/>
      <c r="F20" s="367"/>
      <c r="G20" s="367"/>
      <c r="H20" s="447"/>
      <c r="I20" s="447"/>
      <c r="J20" s="447"/>
      <c r="K20" s="447"/>
      <c r="L20" s="447"/>
      <c r="M20" s="447"/>
      <c r="N20" s="447"/>
      <c r="O20" s="448"/>
      <c r="P20" s="448"/>
      <c r="Q20" s="448"/>
      <c r="R20" s="448"/>
      <c r="S20" s="448"/>
      <c r="T20" s="448"/>
      <c r="U20" s="448"/>
      <c r="V20" s="448"/>
      <c r="W20" s="448"/>
      <c r="X20" s="448"/>
      <c r="Y20" s="448"/>
      <c r="Z20" s="368"/>
      <c r="AA20" s="368"/>
      <c r="AB20" s="448"/>
      <c r="AC20" s="448"/>
      <c r="AD20" s="448"/>
      <c r="AE20" s="448"/>
      <c r="AF20" s="448"/>
      <c r="AG20" s="448"/>
      <c r="AH20" s="448"/>
      <c r="AI20" s="448"/>
      <c r="AJ20" s="448"/>
      <c r="AK20" s="448"/>
      <c r="AL20" s="448"/>
      <c r="AM20" s="448"/>
      <c r="AN20" s="448"/>
      <c r="AO20" s="448"/>
      <c r="AP20" s="448"/>
      <c r="AQ20" s="448"/>
      <c r="AR20" s="444"/>
      <c r="AT20" s="291" t="s">
        <v>254</v>
      </c>
    </row>
    <row r="21" spans="2:69" ht="33" customHeight="1" x14ac:dyDescent="0.4">
      <c r="B21" s="621" t="s">
        <v>325</v>
      </c>
      <c r="C21" s="621"/>
      <c r="D21" s="621"/>
      <c r="E21" s="621"/>
      <c r="F21" s="621"/>
      <c r="G21" s="621"/>
      <c r="H21" s="621"/>
      <c r="I21" s="621"/>
      <c r="J21" s="621"/>
      <c r="K21" s="621"/>
      <c r="L21" s="621"/>
      <c r="M21" s="621"/>
      <c r="N21" s="621"/>
      <c r="O21" s="621"/>
      <c r="P21" s="621"/>
      <c r="Q21" s="621"/>
      <c r="R21" s="621"/>
      <c r="S21" s="621"/>
      <c r="T21" s="621"/>
      <c r="U21" s="621"/>
      <c r="V21" s="621"/>
      <c r="W21" s="621"/>
      <c r="X21" s="621"/>
      <c r="Y21" s="621"/>
      <c r="Z21" s="369"/>
      <c r="AA21" s="369"/>
      <c r="AB21" s="369"/>
      <c r="AC21" s="369"/>
      <c r="AT21" s="291" t="s">
        <v>255</v>
      </c>
    </row>
    <row r="22" spans="2:69" ht="33" customHeight="1" x14ac:dyDescent="0.4">
      <c r="B22" s="358"/>
      <c r="C22" s="661" t="s">
        <v>326</v>
      </c>
      <c r="D22" s="662"/>
      <c r="E22" s="662"/>
      <c r="F22" s="662"/>
      <c r="G22" s="662"/>
      <c r="H22" s="382"/>
      <c r="I22" s="383"/>
      <c r="J22" s="383"/>
      <c r="K22" s="665"/>
      <c r="L22" s="665"/>
      <c r="M22" s="665"/>
      <c r="N22" s="666" t="s">
        <v>156</v>
      </c>
      <c r="O22" s="666"/>
      <c r="P22" s="665"/>
      <c r="Q22" s="665"/>
      <c r="R22" s="665"/>
      <c r="S22" s="666" t="s">
        <v>327</v>
      </c>
      <c r="T22" s="666"/>
      <c r="U22" s="665"/>
      <c r="V22" s="665"/>
      <c r="W22" s="665"/>
      <c r="X22" s="666" t="s">
        <v>328</v>
      </c>
      <c r="Y22" s="666"/>
      <c r="Z22" s="666" t="s">
        <v>329</v>
      </c>
      <c r="AA22" s="666"/>
      <c r="AB22" s="666"/>
      <c r="AC22" s="666"/>
      <c r="AD22" s="665"/>
      <c r="AE22" s="665"/>
      <c r="AF22" s="665"/>
      <c r="AG22" s="384" t="s">
        <v>156</v>
      </c>
      <c r="AH22" s="665"/>
      <c r="AI22" s="665"/>
      <c r="AJ22" s="665"/>
      <c r="AK22" s="666" t="s">
        <v>327</v>
      </c>
      <c r="AL22" s="666"/>
      <c r="AM22" s="665"/>
      <c r="AN22" s="665"/>
      <c r="AO22" s="665"/>
      <c r="AP22" s="666" t="s">
        <v>328</v>
      </c>
      <c r="AQ22" s="673"/>
      <c r="AR22" s="445" t="s">
        <v>407</v>
      </c>
      <c r="AT22" s="291" t="s">
        <v>256</v>
      </c>
    </row>
    <row r="23" spans="2:69" ht="33" customHeight="1" x14ac:dyDescent="0.4">
      <c r="B23" s="385"/>
      <c r="C23" s="663"/>
      <c r="D23" s="664"/>
      <c r="E23" s="664"/>
      <c r="F23" s="664"/>
      <c r="G23" s="664"/>
      <c r="H23" s="674"/>
      <c r="I23" s="666"/>
      <c r="J23" s="665"/>
      <c r="K23" s="665"/>
      <c r="L23" s="665"/>
      <c r="M23" s="665"/>
      <c r="N23" s="665"/>
      <c r="O23" s="666" t="s">
        <v>330</v>
      </c>
      <c r="P23" s="666"/>
      <c r="Q23" s="666"/>
      <c r="R23" s="666"/>
      <c r="S23" s="666"/>
      <c r="T23" s="670"/>
      <c r="U23" s="670"/>
      <c r="V23" s="670"/>
      <c r="W23" s="670"/>
      <c r="X23" s="386"/>
      <c r="Y23" s="386"/>
      <c r="Z23" s="386"/>
      <c r="AA23" s="386"/>
      <c r="AB23" s="386"/>
      <c r="AC23" s="386"/>
      <c r="AD23" s="386"/>
      <c r="AE23" s="386"/>
      <c r="AF23" s="386"/>
      <c r="AG23" s="386"/>
      <c r="AH23" s="386"/>
      <c r="AI23" s="386"/>
      <c r="AJ23" s="386"/>
      <c r="AK23" s="386"/>
      <c r="AL23" s="386"/>
      <c r="AM23" s="387" t="s">
        <v>331</v>
      </c>
      <c r="AN23" s="387"/>
      <c r="AO23" s="387"/>
      <c r="AP23" s="387"/>
      <c r="AQ23" s="388"/>
      <c r="AR23" s="258"/>
      <c r="AT23" s="291" t="s">
        <v>257</v>
      </c>
    </row>
    <row r="24" spans="2:69" s="304" customFormat="1" ht="18" customHeight="1" x14ac:dyDescent="0.4">
      <c r="B24" s="359"/>
      <c r="C24" s="367"/>
      <c r="D24" s="367"/>
      <c r="E24" s="367"/>
      <c r="F24" s="367"/>
      <c r="G24" s="367"/>
      <c r="H24" s="447"/>
      <c r="I24" s="447"/>
      <c r="J24" s="447"/>
      <c r="K24" s="447"/>
      <c r="L24" s="447"/>
      <c r="M24" s="447"/>
      <c r="N24" s="447"/>
      <c r="O24" s="448"/>
      <c r="P24" s="448"/>
      <c r="Q24" s="448"/>
      <c r="R24" s="448"/>
      <c r="S24" s="448"/>
      <c r="T24" s="448"/>
      <c r="U24" s="448"/>
      <c r="V24" s="448"/>
      <c r="W24" s="448"/>
      <c r="X24" s="448"/>
      <c r="Y24" s="448"/>
      <c r="Z24" s="368"/>
      <c r="AA24" s="368"/>
      <c r="AB24" s="448"/>
      <c r="AC24" s="448"/>
      <c r="AD24" s="448"/>
      <c r="AE24" s="448"/>
      <c r="AF24" s="448"/>
      <c r="AG24" s="448"/>
      <c r="AH24" s="448"/>
      <c r="AI24" s="448"/>
      <c r="AJ24" s="448"/>
      <c r="AK24" s="448"/>
      <c r="AL24" s="448"/>
      <c r="AM24" s="448"/>
      <c r="AN24" s="448"/>
      <c r="AO24" s="448"/>
      <c r="AP24" s="448"/>
      <c r="AQ24" s="448"/>
      <c r="AR24" s="442"/>
      <c r="AT24" s="291" t="s">
        <v>332</v>
      </c>
    </row>
    <row r="25" spans="2:69" ht="33" customHeight="1" x14ac:dyDescent="0.4">
      <c r="B25" s="621" t="s">
        <v>333</v>
      </c>
      <c r="C25" s="621"/>
      <c r="D25" s="621"/>
      <c r="E25" s="621"/>
      <c r="F25" s="621"/>
      <c r="G25" s="621"/>
      <c r="H25" s="621"/>
      <c r="I25" s="621"/>
      <c r="J25" s="621"/>
      <c r="K25" s="621"/>
      <c r="L25" s="621"/>
      <c r="M25" s="621"/>
      <c r="N25" s="621"/>
      <c r="O25" s="621"/>
      <c r="P25" s="621"/>
      <c r="Q25" s="621"/>
      <c r="R25" s="621"/>
      <c r="S25" s="621"/>
      <c r="T25" s="621"/>
      <c r="U25" s="621"/>
      <c r="V25" s="621"/>
      <c r="W25" s="621"/>
      <c r="X25" s="621"/>
      <c r="Y25" s="621"/>
      <c r="Z25" s="389"/>
      <c r="AA25" s="389"/>
      <c r="AB25" s="389"/>
      <c r="AC25" s="389"/>
      <c r="AD25" s="389"/>
      <c r="AE25" s="389"/>
      <c r="AF25" s="389"/>
      <c r="AG25" s="389"/>
      <c r="AH25" s="389"/>
      <c r="AI25" s="389"/>
      <c r="AJ25" s="389"/>
      <c r="AK25" s="389"/>
      <c r="AL25" s="389"/>
      <c r="AM25" s="389"/>
      <c r="AN25" s="389"/>
      <c r="AO25" s="389"/>
      <c r="AP25" s="389"/>
      <c r="AQ25" s="389"/>
      <c r="AT25" s="291"/>
    </row>
    <row r="26" spans="2:69" ht="33" customHeight="1" x14ac:dyDescent="0.4">
      <c r="B26" s="390"/>
      <c r="C26" s="685" t="s">
        <v>334</v>
      </c>
      <c r="D26" s="685"/>
      <c r="E26" s="685"/>
      <c r="F26" s="685"/>
      <c r="G26" s="685"/>
      <c r="H26" s="686" t="s">
        <v>335</v>
      </c>
      <c r="I26" s="687"/>
      <c r="J26" s="687"/>
      <c r="K26" s="687"/>
      <c r="L26" s="687"/>
      <c r="M26" s="687"/>
      <c r="N26" s="687"/>
      <c r="O26" s="687"/>
      <c r="P26" s="688"/>
      <c r="Q26" s="677"/>
      <c r="R26" s="678"/>
      <c r="S26" s="678"/>
      <c r="T26" s="678"/>
      <c r="U26" s="678"/>
      <c r="V26" s="678"/>
      <c r="W26" s="678"/>
      <c r="X26" s="678"/>
      <c r="Y26" s="678"/>
      <c r="Z26" s="678"/>
      <c r="AA26" s="678"/>
      <c r="AB26" s="678"/>
      <c r="AC26" s="678"/>
      <c r="AD26" s="678"/>
      <c r="AE26" s="678"/>
      <c r="AF26" s="678"/>
      <c r="AG26" s="678"/>
      <c r="AH26" s="678"/>
      <c r="AI26" s="678"/>
      <c r="AJ26" s="678"/>
      <c r="AK26" s="689" t="s">
        <v>336</v>
      </c>
      <c r="AL26" s="689"/>
      <c r="AM26" s="689"/>
      <c r="AN26" s="689"/>
      <c r="AO26" s="689"/>
      <c r="AP26" s="689"/>
      <c r="AQ26" s="690"/>
      <c r="AT26" s="291" t="s">
        <v>258</v>
      </c>
    </row>
    <row r="27" spans="2:69" ht="14.25" customHeight="1" x14ac:dyDescent="0.4">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T27" s="291" t="s">
        <v>259</v>
      </c>
    </row>
    <row r="28" spans="2:69" ht="33" customHeight="1" x14ac:dyDescent="0.4">
      <c r="B28" s="392"/>
      <c r="C28" s="393"/>
      <c r="D28" s="394"/>
      <c r="E28" s="394"/>
      <c r="F28" s="394"/>
      <c r="G28" s="394"/>
      <c r="H28" s="691" t="s">
        <v>337</v>
      </c>
      <c r="I28" s="692"/>
      <c r="J28" s="692"/>
      <c r="K28" s="692"/>
      <c r="L28" s="692"/>
      <c r="M28" s="692"/>
      <c r="N28" s="692"/>
      <c r="O28" s="692"/>
      <c r="P28" s="693"/>
      <c r="Q28" s="694" t="s">
        <v>338</v>
      </c>
      <c r="R28" s="694"/>
      <c r="S28" s="694"/>
      <c r="T28" s="694"/>
      <c r="U28" s="694"/>
      <c r="V28" s="694"/>
      <c r="W28" s="694"/>
      <c r="X28" s="694"/>
      <c r="Y28" s="694"/>
      <c r="Z28" s="694"/>
      <c r="AA28" s="694"/>
      <c r="AB28" s="694"/>
      <c r="AC28" s="694"/>
      <c r="AD28" s="694"/>
      <c r="AE28" s="694" t="s">
        <v>339</v>
      </c>
      <c r="AF28" s="694"/>
      <c r="AG28" s="694"/>
      <c r="AH28" s="694"/>
      <c r="AI28" s="694"/>
      <c r="AJ28" s="694"/>
      <c r="AK28" s="694"/>
      <c r="AL28" s="694"/>
      <c r="AM28" s="694"/>
      <c r="AN28" s="694"/>
      <c r="AO28" s="694"/>
      <c r="AP28" s="694"/>
      <c r="AQ28" s="694"/>
      <c r="AT28" s="291" t="s">
        <v>260</v>
      </c>
    </row>
    <row r="29" spans="2:69" ht="33" customHeight="1" x14ac:dyDescent="0.4">
      <c r="B29" s="391"/>
      <c r="C29" s="675" t="s">
        <v>340</v>
      </c>
      <c r="D29" s="675"/>
      <c r="E29" s="675"/>
      <c r="F29" s="675"/>
      <c r="G29" s="675"/>
      <c r="H29" s="676" t="s">
        <v>341</v>
      </c>
      <c r="I29" s="676"/>
      <c r="J29" s="676"/>
      <c r="K29" s="676"/>
      <c r="L29" s="676"/>
      <c r="M29" s="676"/>
      <c r="N29" s="676"/>
      <c r="O29" s="676"/>
      <c r="P29" s="676"/>
      <c r="Q29" s="677"/>
      <c r="R29" s="678"/>
      <c r="S29" s="678"/>
      <c r="T29" s="678"/>
      <c r="U29" s="678"/>
      <c r="V29" s="678"/>
      <c r="W29" s="678"/>
      <c r="X29" s="678"/>
      <c r="Y29" s="678"/>
      <c r="Z29" s="678"/>
      <c r="AA29" s="678"/>
      <c r="AB29" s="679" t="s">
        <v>160</v>
      </c>
      <c r="AC29" s="679"/>
      <c r="AD29" s="680"/>
      <c r="AE29" s="681"/>
      <c r="AF29" s="682"/>
      <c r="AG29" s="682"/>
      <c r="AH29" s="682"/>
      <c r="AI29" s="682"/>
      <c r="AJ29" s="682"/>
      <c r="AK29" s="682"/>
      <c r="AL29" s="682"/>
      <c r="AM29" s="682"/>
      <c r="AN29" s="682"/>
      <c r="AO29" s="682"/>
      <c r="AP29" s="682"/>
      <c r="AQ29" s="683"/>
      <c r="AR29" s="442" t="s">
        <v>408</v>
      </c>
      <c r="AT29" s="291" t="s">
        <v>261</v>
      </c>
    </row>
    <row r="30" spans="2:69" ht="14.25" customHeight="1" x14ac:dyDescent="0.4">
      <c r="B30" s="391"/>
      <c r="C30" s="391"/>
      <c r="D30" s="391"/>
      <c r="E30" s="391"/>
      <c r="F30" s="391"/>
      <c r="G30" s="391"/>
      <c r="H30" s="390"/>
      <c r="I30" s="390"/>
      <c r="J30" s="390"/>
      <c r="K30" s="390"/>
      <c r="L30" s="390"/>
      <c r="M30" s="390"/>
      <c r="N30" s="390"/>
      <c r="O30" s="390"/>
      <c r="P30" s="390"/>
      <c r="Q30" s="684" t="s">
        <v>342</v>
      </c>
      <c r="R30" s="684"/>
      <c r="S30" s="684"/>
      <c r="T30" s="684"/>
      <c r="U30" s="684"/>
      <c r="V30" s="684"/>
      <c r="W30" s="684"/>
      <c r="X30" s="684"/>
      <c r="Y30" s="684"/>
      <c r="Z30" s="684"/>
      <c r="AA30" s="684"/>
      <c r="AB30" s="684"/>
      <c r="AC30" s="684"/>
      <c r="AD30" s="684"/>
      <c r="AE30" s="684"/>
      <c r="AF30" s="684"/>
      <c r="AG30" s="395"/>
      <c r="AH30" s="395"/>
      <c r="AI30" s="395"/>
      <c r="AJ30" s="395"/>
      <c r="AK30" s="395"/>
      <c r="AL30" s="395"/>
      <c r="AM30" s="395"/>
      <c r="AN30" s="395"/>
      <c r="AO30" s="395"/>
      <c r="AP30" s="395"/>
      <c r="AQ30" s="395"/>
      <c r="AR30" s="446"/>
      <c r="AT30" s="291" t="s">
        <v>262</v>
      </c>
    </row>
    <row r="31" spans="2:69" ht="14.25" customHeight="1" x14ac:dyDescent="0.4">
      <c r="B31" s="391"/>
      <c r="C31" s="391"/>
      <c r="D31" s="391"/>
      <c r="E31" s="391"/>
      <c r="F31" s="391"/>
      <c r="G31" s="391"/>
      <c r="H31" s="390"/>
      <c r="I31" s="390"/>
      <c r="J31" s="390"/>
      <c r="K31" s="390"/>
      <c r="L31" s="390"/>
      <c r="M31" s="390"/>
      <c r="N31" s="390"/>
      <c r="O31" s="390"/>
      <c r="P31" s="390"/>
      <c r="Q31" s="684"/>
      <c r="R31" s="684"/>
      <c r="S31" s="684"/>
      <c r="T31" s="684"/>
      <c r="U31" s="684"/>
      <c r="V31" s="684"/>
      <c r="W31" s="684"/>
      <c r="X31" s="684"/>
      <c r="Y31" s="684"/>
      <c r="Z31" s="684"/>
      <c r="AA31" s="684"/>
      <c r="AB31" s="684"/>
      <c r="AC31" s="684"/>
      <c r="AD31" s="684"/>
      <c r="AE31" s="684"/>
      <c r="AF31" s="684"/>
      <c r="AG31" s="395"/>
      <c r="AH31" s="395"/>
      <c r="AI31" s="395"/>
      <c r="AJ31" s="395"/>
      <c r="AK31" s="395"/>
      <c r="AL31" s="395"/>
      <c r="AM31" s="395"/>
      <c r="AN31" s="395"/>
      <c r="AO31" s="395"/>
      <c r="AP31" s="395"/>
      <c r="AQ31" s="395"/>
      <c r="AT31" s="291" t="s">
        <v>263</v>
      </c>
    </row>
    <row r="32" spans="2:69" ht="45" customHeight="1" x14ac:dyDescent="0.4">
      <c r="B32" s="391"/>
      <c r="C32" s="675" t="s">
        <v>343</v>
      </c>
      <c r="D32" s="675"/>
      <c r="E32" s="675"/>
      <c r="F32" s="675"/>
      <c r="G32" s="675"/>
      <c r="H32" s="686" t="s">
        <v>344</v>
      </c>
      <c r="I32" s="687"/>
      <c r="J32" s="687"/>
      <c r="K32" s="687"/>
      <c r="L32" s="687"/>
      <c r="M32" s="687"/>
      <c r="N32" s="687"/>
      <c r="O32" s="687"/>
      <c r="P32" s="688"/>
      <c r="Q32" s="696">
        <f>Q26-Q29</f>
        <v>0</v>
      </c>
      <c r="R32" s="697"/>
      <c r="S32" s="697"/>
      <c r="T32" s="697"/>
      <c r="U32" s="697"/>
      <c r="V32" s="697"/>
      <c r="W32" s="697"/>
      <c r="X32" s="697"/>
      <c r="Y32" s="697"/>
      <c r="Z32" s="697"/>
      <c r="AA32" s="697"/>
      <c r="AB32" s="695" t="s">
        <v>345</v>
      </c>
      <c r="AC32" s="679"/>
      <c r="AD32" s="680"/>
      <c r="AE32" s="698">
        <f>Q26</f>
        <v>0</v>
      </c>
      <c r="AF32" s="699"/>
      <c r="AG32" s="699"/>
      <c r="AH32" s="699"/>
      <c r="AI32" s="699"/>
      <c r="AJ32" s="699"/>
      <c r="AK32" s="699"/>
      <c r="AL32" s="699"/>
      <c r="AM32" s="699"/>
      <c r="AN32" s="699"/>
      <c r="AO32" s="679" t="s">
        <v>160</v>
      </c>
      <c r="AP32" s="679"/>
      <c r="AQ32" s="680"/>
      <c r="AT32" s="291" t="s">
        <v>264</v>
      </c>
    </row>
    <row r="33" spans="2:46" ht="14.25" customHeight="1" x14ac:dyDescent="0.4">
      <c r="B33" s="396"/>
      <c r="C33" s="391"/>
      <c r="D33" s="391"/>
      <c r="E33" s="391"/>
      <c r="F33" s="391"/>
      <c r="G33" s="391"/>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7"/>
      <c r="AT33" s="291" t="s">
        <v>265</v>
      </c>
    </row>
    <row r="34" spans="2:46" s="358" customFormat="1" ht="33" customHeight="1" x14ac:dyDescent="0.4">
      <c r="B34" s="391"/>
      <c r="C34" s="675" t="s">
        <v>346</v>
      </c>
      <c r="D34" s="675"/>
      <c r="E34" s="675"/>
      <c r="F34" s="675"/>
      <c r="G34" s="675"/>
      <c r="H34" s="686" t="s">
        <v>347</v>
      </c>
      <c r="I34" s="687"/>
      <c r="J34" s="687"/>
      <c r="K34" s="687"/>
      <c r="L34" s="687"/>
      <c r="M34" s="687"/>
      <c r="N34" s="687"/>
      <c r="O34" s="687"/>
      <c r="P34" s="688"/>
      <c r="Q34" s="677"/>
      <c r="R34" s="678"/>
      <c r="S34" s="678"/>
      <c r="T34" s="678"/>
      <c r="U34" s="678"/>
      <c r="V34" s="678"/>
      <c r="W34" s="678"/>
      <c r="X34" s="678"/>
      <c r="Y34" s="678"/>
      <c r="Z34" s="678"/>
      <c r="AA34" s="678"/>
      <c r="AB34" s="695" t="s">
        <v>345</v>
      </c>
      <c r="AC34" s="679"/>
      <c r="AD34" s="680"/>
      <c r="AE34" s="677"/>
      <c r="AF34" s="678"/>
      <c r="AG34" s="678"/>
      <c r="AH34" s="678"/>
      <c r="AI34" s="678"/>
      <c r="AJ34" s="678"/>
      <c r="AK34" s="678"/>
      <c r="AL34" s="678"/>
      <c r="AM34" s="678"/>
      <c r="AN34" s="678"/>
      <c r="AO34" s="695" t="s">
        <v>345</v>
      </c>
      <c r="AP34" s="679"/>
      <c r="AQ34" s="680"/>
      <c r="AR34" s="442"/>
      <c r="AS34" s="350"/>
      <c r="AT34" s="291" t="s">
        <v>266</v>
      </c>
    </row>
    <row r="35" spans="2:46" ht="14.25" customHeight="1" x14ac:dyDescent="0.4">
      <c r="B35" s="398"/>
      <c r="C35" s="398"/>
      <c r="D35" s="398"/>
      <c r="E35" s="398"/>
      <c r="F35" s="398"/>
      <c r="G35" s="398"/>
      <c r="H35" s="385"/>
      <c r="I35" s="385"/>
      <c r="J35" s="385"/>
      <c r="K35" s="385"/>
      <c r="L35" s="385"/>
      <c r="M35" s="385"/>
      <c r="N35" s="385"/>
      <c r="O35" s="385"/>
      <c r="P35" s="385"/>
      <c r="AR35" s="443"/>
      <c r="AT35" s="291" t="s">
        <v>267</v>
      </c>
    </row>
    <row r="36" spans="2:46" ht="33" customHeight="1" x14ac:dyDescent="0.4">
      <c r="B36" s="391"/>
      <c r="C36" s="675" t="s">
        <v>348</v>
      </c>
      <c r="D36" s="675"/>
      <c r="E36" s="675"/>
      <c r="F36" s="675"/>
      <c r="G36" s="675"/>
      <c r="H36" s="686" t="s">
        <v>349</v>
      </c>
      <c r="I36" s="687"/>
      <c r="J36" s="687"/>
      <c r="K36" s="687"/>
      <c r="L36" s="687"/>
      <c r="M36" s="687"/>
      <c r="N36" s="687"/>
      <c r="O36" s="687"/>
      <c r="P36" s="688"/>
      <c r="Q36" s="696">
        <f>Q32+Q34</f>
        <v>0</v>
      </c>
      <c r="R36" s="697"/>
      <c r="S36" s="697"/>
      <c r="T36" s="697"/>
      <c r="U36" s="697"/>
      <c r="V36" s="697"/>
      <c r="W36" s="697"/>
      <c r="X36" s="697"/>
      <c r="Y36" s="697"/>
      <c r="Z36" s="697"/>
      <c r="AA36" s="697"/>
      <c r="AB36" s="695" t="s">
        <v>345</v>
      </c>
      <c r="AC36" s="679"/>
      <c r="AD36" s="680"/>
      <c r="AE36" s="696">
        <f>AE32+AE34</f>
        <v>0</v>
      </c>
      <c r="AF36" s="697"/>
      <c r="AG36" s="697"/>
      <c r="AH36" s="697"/>
      <c r="AI36" s="697"/>
      <c r="AJ36" s="697"/>
      <c r="AK36" s="697"/>
      <c r="AL36" s="697"/>
      <c r="AM36" s="697"/>
      <c r="AN36" s="697"/>
      <c r="AO36" s="695" t="s">
        <v>345</v>
      </c>
      <c r="AP36" s="679"/>
      <c r="AQ36" s="680"/>
      <c r="AT36" s="291" t="s">
        <v>268</v>
      </c>
    </row>
    <row r="37" spans="2:46" ht="14.25" customHeight="1" x14ac:dyDescent="0.4">
      <c r="B37" s="396"/>
      <c r="C37" s="391"/>
      <c r="D37" s="391"/>
      <c r="E37" s="391"/>
      <c r="F37" s="391"/>
      <c r="G37" s="391"/>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7"/>
    </row>
    <row r="38" spans="2:46" ht="33" customHeight="1" x14ac:dyDescent="0.4">
      <c r="B38" s="391"/>
      <c r="C38" s="675" t="s">
        <v>350</v>
      </c>
      <c r="D38" s="675"/>
      <c r="E38" s="675"/>
      <c r="F38" s="675"/>
      <c r="G38" s="675"/>
      <c r="H38" s="686" t="s">
        <v>351</v>
      </c>
      <c r="I38" s="687"/>
      <c r="J38" s="687"/>
      <c r="K38" s="687"/>
      <c r="L38" s="687"/>
      <c r="M38" s="687"/>
      <c r="N38" s="687"/>
      <c r="O38" s="687"/>
      <c r="P38" s="688"/>
      <c r="Q38" s="700"/>
      <c r="R38" s="701"/>
      <c r="S38" s="701"/>
      <c r="T38" s="701"/>
      <c r="U38" s="701"/>
      <c r="V38" s="701"/>
      <c r="W38" s="701"/>
      <c r="X38" s="701"/>
      <c r="Y38" s="701"/>
      <c r="Z38" s="701"/>
      <c r="AA38" s="701"/>
      <c r="AB38" s="695" t="s">
        <v>352</v>
      </c>
      <c r="AC38" s="679"/>
      <c r="AD38" s="680"/>
      <c r="AE38" s="702"/>
      <c r="AF38" s="703"/>
      <c r="AG38" s="703"/>
      <c r="AH38" s="703"/>
      <c r="AI38" s="703"/>
      <c r="AJ38" s="703"/>
      <c r="AK38" s="703"/>
      <c r="AL38" s="703"/>
      <c r="AM38" s="703"/>
      <c r="AN38" s="703"/>
      <c r="AO38" s="704"/>
      <c r="AP38" s="705"/>
      <c r="AQ38" s="705"/>
    </row>
    <row r="39" spans="2:46" ht="14.25" customHeight="1" x14ac:dyDescent="0.4">
      <c r="B39" s="396"/>
      <c r="C39" s="391"/>
      <c r="D39" s="391"/>
      <c r="E39" s="391"/>
      <c r="F39" s="391"/>
      <c r="G39" s="391"/>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7"/>
    </row>
    <row r="40" spans="2:46" ht="33" customHeight="1" x14ac:dyDescent="0.4">
      <c r="B40" s="391"/>
      <c r="C40" s="675" t="s">
        <v>353</v>
      </c>
      <c r="D40" s="675"/>
      <c r="E40" s="675"/>
      <c r="F40" s="675"/>
      <c r="G40" s="675"/>
      <c r="H40" s="686" t="s">
        <v>354</v>
      </c>
      <c r="I40" s="687"/>
      <c r="J40" s="687"/>
      <c r="K40" s="687"/>
      <c r="L40" s="687"/>
      <c r="M40" s="687"/>
      <c r="N40" s="687"/>
      <c r="O40" s="687"/>
      <c r="P40" s="688"/>
      <c r="Q40" s="677"/>
      <c r="R40" s="678"/>
      <c r="S40" s="678"/>
      <c r="T40" s="678"/>
      <c r="U40" s="678"/>
      <c r="V40" s="678"/>
      <c r="W40" s="678"/>
      <c r="X40" s="678"/>
      <c r="Y40" s="678"/>
      <c r="Z40" s="678"/>
      <c r="AA40" s="678"/>
      <c r="AB40" s="695" t="s">
        <v>345</v>
      </c>
      <c r="AC40" s="679"/>
      <c r="AD40" s="680"/>
      <c r="AE40" s="706"/>
      <c r="AF40" s="707"/>
      <c r="AG40" s="707"/>
      <c r="AH40" s="707"/>
      <c r="AI40" s="707"/>
      <c r="AJ40" s="707"/>
      <c r="AK40" s="707"/>
      <c r="AL40" s="707"/>
      <c r="AM40" s="707"/>
      <c r="AN40" s="707"/>
      <c r="AO40" s="704"/>
      <c r="AP40" s="705"/>
      <c r="AQ40" s="705"/>
    </row>
    <row r="41" spans="2:46" ht="14.25" customHeight="1" x14ac:dyDescent="0.4">
      <c r="B41" s="398"/>
      <c r="E41" s="258"/>
      <c r="F41" s="258"/>
      <c r="G41" s="258"/>
      <c r="H41" s="258"/>
      <c r="T41" s="399"/>
      <c r="U41" s="369"/>
      <c r="V41" s="369"/>
      <c r="W41" s="369"/>
      <c r="X41" s="369"/>
      <c r="Y41" s="369"/>
      <c r="Z41" s="369"/>
      <c r="AA41" s="369"/>
      <c r="AB41" s="369"/>
      <c r="AC41" s="369"/>
      <c r="AD41" s="369"/>
      <c r="AE41" s="400"/>
      <c r="AF41" s="400"/>
      <c r="AG41" s="400"/>
      <c r="AH41" s="357"/>
      <c r="AI41" s="357"/>
      <c r="AJ41" s="357"/>
      <c r="AK41" s="357"/>
      <c r="AL41" s="357"/>
      <c r="AM41" s="357"/>
      <c r="AN41" s="357"/>
      <c r="AO41" s="357"/>
      <c r="AP41" s="400"/>
      <c r="AQ41" s="400"/>
    </row>
    <row r="42" spans="2:46" ht="33" customHeight="1" x14ac:dyDescent="0.4">
      <c r="B42" s="391"/>
      <c r="C42" s="675" t="s">
        <v>355</v>
      </c>
      <c r="D42" s="675"/>
      <c r="E42" s="675"/>
      <c r="F42" s="675"/>
      <c r="G42" s="675"/>
      <c r="H42" s="686" t="s">
        <v>356</v>
      </c>
      <c r="I42" s="687"/>
      <c r="J42" s="687"/>
      <c r="K42" s="687"/>
      <c r="L42" s="687"/>
      <c r="M42" s="687"/>
      <c r="N42" s="687"/>
      <c r="O42" s="687"/>
      <c r="P42" s="688"/>
      <c r="Q42" s="698">
        <f>Q36+Q40</f>
        <v>0</v>
      </c>
      <c r="R42" s="699"/>
      <c r="S42" s="699"/>
      <c r="T42" s="699"/>
      <c r="U42" s="699"/>
      <c r="V42" s="699"/>
      <c r="W42" s="699"/>
      <c r="X42" s="699"/>
      <c r="Y42" s="699"/>
      <c r="Z42" s="699"/>
      <c r="AA42" s="699"/>
      <c r="AB42" s="695" t="s">
        <v>345</v>
      </c>
      <c r="AC42" s="679"/>
      <c r="AD42" s="680"/>
      <c r="AE42" s="706"/>
      <c r="AF42" s="707"/>
      <c r="AG42" s="707"/>
      <c r="AH42" s="707"/>
      <c r="AI42" s="707"/>
      <c r="AJ42" s="707"/>
      <c r="AK42" s="707"/>
      <c r="AL42" s="707"/>
      <c r="AM42" s="707"/>
      <c r="AN42" s="707"/>
      <c r="AO42" s="704"/>
      <c r="AP42" s="705"/>
      <c r="AQ42" s="705"/>
      <c r="AR42" s="442" t="s">
        <v>409</v>
      </c>
    </row>
    <row r="43" spans="2:46" ht="18" customHeight="1" x14ac:dyDescent="0.4">
      <c r="AS43" s="402"/>
      <c r="AT43" s="403"/>
    </row>
    <row r="44" spans="2:46" ht="18" customHeight="1" x14ac:dyDescent="0.4">
      <c r="AS44" s="402"/>
      <c r="AT44" s="403"/>
    </row>
    <row r="45" spans="2:46" ht="18" customHeight="1" x14ac:dyDescent="0.4">
      <c r="AS45" s="402"/>
      <c r="AT45" s="403"/>
    </row>
    <row r="46" spans="2:46" ht="18" customHeight="1" x14ac:dyDescent="0.4">
      <c r="AS46" s="402"/>
      <c r="AT46" s="403"/>
    </row>
    <row r="47" spans="2:46" ht="18" customHeight="1" x14ac:dyDescent="0.4">
      <c r="AS47" s="402"/>
      <c r="AT47" s="403"/>
    </row>
    <row r="48" spans="2:46" ht="18" customHeight="1" x14ac:dyDescent="0.4">
      <c r="AS48" s="402"/>
      <c r="AT48" s="403"/>
    </row>
    <row r="49" spans="45:46" ht="18" customHeight="1" x14ac:dyDescent="0.4">
      <c r="AS49" s="402"/>
      <c r="AT49" s="403"/>
    </row>
    <row r="50" spans="45:46" ht="18" customHeight="1" x14ac:dyDescent="0.4">
      <c r="AS50" s="402"/>
      <c r="AT50" s="403"/>
    </row>
    <row r="54" spans="45:46" ht="18" customHeight="1" x14ac:dyDescent="0.4">
      <c r="AS54" s="402"/>
    </row>
    <row r="59" spans="45:46" ht="18" customHeight="1" x14ac:dyDescent="0.4">
      <c r="AS59" s="402"/>
      <c r="AT59" s="403"/>
    </row>
    <row r="104" spans="45:46" ht="18" customHeight="1" x14ac:dyDescent="0.4">
      <c r="AS104" s="402"/>
      <c r="AT104" s="403"/>
    </row>
    <row r="105" spans="45:46" ht="18" customHeight="1" x14ac:dyDescent="0.4">
      <c r="AS105" s="402"/>
    </row>
    <row r="145" spans="45:46" ht="18" customHeight="1" x14ac:dyDescent="0.4">
      <c r="AS145" s="404"/>
      <c r="AT145" s="405"/>
    </row>
    <row r="146" spans="45:46" ht="18" customHeight="1" x14ac:dyDescent="0.4">
      <c r="AS146" s="404"/>
      <c r="AT146" s="405"/>
    </row>
    <row r="147" spans="45:46" ht="18" customHeight="1" x14ac:dyDescent="0.4">
      <c r="AS147" s="406"/>
      <c r="AT147" s="407"/>
    </row>
    <row r="148" spans="45:46" ht="18" customHeight="1" x14ac:dyDescent="0.4">
      <c r="AS148" s="406"/>
      <c r="AT148" s="407"/>
    </row>
    <row r="149" spans="45:46" ht="18" customHeight="1" x14ac:dyDescent="0.4">
      <c r="AS149" s="406"/>
      <c r="AT149" s="407"/>
    </row>
    <row r="150" spans="45:46" ht="18" customHeight="1" x14ac:dyDescent="0.4">
      <c r="AS150" s="402"/>
      <c r="AT150" s="403"/>
    </row>
    <row r="186" spans="45:46" ht="18" customHeight="1" x14ac:dyDescent="0.4">
      <c r="AS186" s="402"/>
      <c r="AT186" s="403"/>
    </row>
    <row r="196" spans="45:46" ht="18" customHeight="1" x14ac:dyDescent="0.4">
      <c r="AS196" s="408"/>
      <c r="AT196" s="409"/>
    </row>
    <row r="197" spans="45:46" ht="18" customHeight="1" x14ac:dyDescent="0.4">
      <c r="AS197" s="408"/>
      <c r="AT197" s="409"/>
    </row>
    <row r="198" spans="45:46" ht="18" customHeight="1" x14ac:dyDescent="0.4">
      <c r="AS198" s="408"/>
      <c r="AT198" s="409"/>
    </row>
    <row r="199" spans="45:46" ht="18" customHeight="1" x14ac:dyDescent="0.4">
      <c r="AS199" s="408"/>
      <c r="AT199" s="409"/>
    </row>
    <row r="200" spans="45:46" ht="18" customHeight="1" x14ac:dyDescent="0.4">
      <c r="AS200" s="408"/>
      <c r="AT200" s="409"/>
    </row>
    <row r="201" spans="45:46" ht="18" customHeight="1" x14ac:dyDescent="0.4">
      <c r="AS201" s="408"/>
      <c r="AT201" s="409"/>
    </row>
    <row r="202" spans="45:46" ht="18" customHeight="1" x14ac:dyDescent="0.4">
      <c r="AS202" s="408"/>
      <c r="AT202" s="409"/>
    </row>
    <row r="203" spans="45:46" ht="18" customHeight="1" x14ac:dyDescent="0.4">
      <c r="AS203" s="408"/>
      <c r="AT203" s="409"/>
    </row>
    <row r="204" spans="45:46" ht="18" customHeight="1" x14ac:dyDescent="0.4">
      <c r="AS204" s="408"/>
      <c r="AT204" s="409"/>
    </row>
    <row r="205" spans="45:46" ht="18" customHeight="1" x14ac:dyDescent="0.4">
      <c r="AS205" s="408"/>
      <c r="AT205" s="409"/>
    </row>
    <row r="206" spans="45:46" ht="18" customHeight="1" x14ac:dyDescent="0.4">
      <c r="AS206" s="408"/>
      <c r="AT206" s="409"/>
    </row>
    <row r="207" spans="45:46" ht="18" customHeight="1" x14ac:dyDescent="0.4">
      <c r="AS207" s="408"/>
      <c r="AT207" s="409"/>
    </row>
    <row r="208" spans="45:46" ht="18" customHeight="1" x14ac:dyDescent="0.4">
      <c r="AS208" s="408"/>
      <c r="AT208" s="409"/>
    </row>
    <row r="209" spans="45:46" ht="18" customHeight="1" x14ac:dyDescent="0.4">
      <c r="AS209" s="408"/>
      <c r="AT209" s="409"/>
    </row>
    <row r="210" spans="45:46" ht="18" customHeight="1" x14ac:dyDescent="0.4">
      <c r="AS210" s="408"/>
      <c r="AT210" s="409"/>
    </row>
    <row r="211" spans="45:46" ht="18" customHeight="1" x14ac:dyDescent="0.4">
      <c r="AS211" s="408"/>
      <c r="AT211" s="409"/>
    </row>
    <row r="212" spans="45:46" ht="18" customHeight="1" x14ac:dyDescent="0.4">
      <c r="AS212" s="408"/>
      <c r="AT212" s="409"/>
    </row>
    <row r="213" spans="45:46" ht="18" customHeight="1" x14ac:dyDescent="0.4">
      <c r="AS213" s="408"/>
      <c r="AT213" s="409"/>
    </row>
    <row r="214" spans="45:46" ht="18" customHeight="1" x14ac:dyDescent="0.4">
      <c r="AS214" s="408"/>
      <c r="AT214" s="409"/>
    </row>
    <row r="215" spans="45:46" ht="18" customHeight="1" x14ac:dyDescent="0.4">
      <c r="AS215" s="408"/>
      <c r="AT215" s="409"/>
    </row>
    <row r="216" spans="45:46" ht="18" customHeight="1" x14ac:dyDescent="0.4">
      <c r="AS216" s="408"/>
      <c r="AT216" s="409"/>
    </row>
    <row r="217" spans="45:46" ht="18" customHeight="1" x14ac:dyDescent="0.4">
      <c r="AS217" s="408"/>
      <c r="AT217" s="409"/>
    </row>
    <row r="218" spans="45:46" ht="18" customHeight="1" x14ac:dyDescent="0.4">
      <c r="AS218" s="408"/>
      <c r="AT218" s="409"/>
    </row>
    <row r="219" spans="45:46" ht="18" customHeight="1" x14ac:dyDescent="0.4">
      <c r="AS219" s="408"/>
      <c r="AT219" s="409"/>
    </row>
    <row r="220" spans="45:46" ht="18" customHeight="1" x14ac:dyDescent="0.4">
      <c r="AS220" s="408"/>
      <c r="AT220" s="409"/>
    </row>
    <row r="221" spans="45:46" ht="18" customHeight="1" x14ac:dyDescent="0.4">
      <c r="AS221" s="408"/>
      <c r="AT221" s="409"/>
    </row>
    <row r="222" spans="45:46" ht="18" customHeight="1" x14ac:dyDescent="0.4">
      <c r="AS222" s="408"/>
      <c r="AT222" s="409"/>
    </row>
    <row r="223" spans="45:46" ht="18" customHeight="1" x14ac:dyDescent="0.4">
      <c r="AS223" s="408"/>
      <c r="AT223" s="409"/>
    </row>
    <row r="224" spans="45:46" ht="18" customHeight="1" x14ac:dyDescent="0.4">
      <c r="AS224" s="408"/>
      <c r="AT224" s="409"/>
    </row>
    <row r="225" spans="45:46" ht="18" customHeight="1" x14ac:dyDescent="0.4">
      <c r="AS225" s="408"/>
      <c r="AT225" s="409"/>
    </row>
    <row r="226" spans="45:46" ht="18" customHeight="1" x14ac:dyDescent="0.4">
      <c r="AS226" s="408"/>
      <c r="AT226" s="409"/>
    </row>
    <row r="227" spans="45:46" ht="18" customHeight="1" x14ac:dyDescent="0.4">
      <c r="AS227" s="408"/>
      <c r="AT227" s="409"/>
    </row>
    <row r="228" spans="45:46" ht="18" customHeight="1" x14ac:dyDescent="0.4">
      <c r="AS228" s="408"/>
      <c r="AT228" s="409"/>
    </row>
    <row r="229" spans="45:46" ht="18" customHeight="1" x14ac:dyDescent="0.4">
      <c r="AS229" s="408"/>
      <c r="AT229" s="409"/>
    </row>
    <row r="230" spans="45:46" ht="18" customHeight="1" x14ac:dyDescent="0.4">
      <c r="AS230" s="408"/>
      <c r="AT230" s="409"/>
    </row>
    <row r="231" spans="45:46" ht="18" customHeight="1" x14ac:dyDescent="0.4">
      <c r="AS231" s="408"/>
      <c r="AT231" s="409"/>
    </row>
    <row r="232" spans="45:46" ht="18" customHeight="1" x14ac:dyDescent="0.4">
      <c r="AS232" s="408"/>
      <c r="AT232" s="409"/>
    </row>
    <row r="233" spans="45:46" ht="18" customHeight="1" x14ac:dyDescent="0.4">
      <c r="AS233" s="408"/>
      <c r="AT233" s="409"/>
    </row>
    <row r="234" spans="45:46" ht="18" customHeight="1" x14ac:dyDescent="0.4">
      <c r="AS234" s="408"/>
      <c r="AT234" s="409"/>
    </row>
    <row r="235" spans="45:46" ht="18" customHeight="1" x14ac:dyDescent="0.4">
      <c r="AS235" s="408"/>
      <c r="AT235" s="409"/>
    </row>
    <row r="236" spans="45:46" ht="18" customHeight="1" x14ac:dyDescent="0.4">
      <c r="AS236" s="408"/>
      <c r="AT236" s="409"/>
    </row>
    <row r="237" spans="45:46" ht="18" customHeight="1" x14ac:dyDescent="0.4">
      <c r="AS237" s="408"/>
      <c r="AT237" s="409"/>
    </row>
    <row r="238" spans="45:46" ht="18" customHeight="1" x14ac:dyDescent="0.4">
      <c r="AS238" s="408"/>
      <c r="AT238" s="409"/>
    </row>
    <row r="249" spans="45:46" ht="18" customHeight="1" x14ac:dyDescent="0.4">
      <c r="AS249" s="402"/>
      <c r="AT249" s="403"/>
    </row>
    <row r="250" spans="45:46" ht="18" customHeight="1" x14ac:dyDescent="0.4">
      <c r="AS250" s="402"/>
      <c r="AT250" s="403"/>
    </row>
  </sheetData>
  <sheetProtection sheet="1" objects="1" scenarios="1" selectLockedCells="1"/>
  <mergeCells count="107">
    <mergeCell ref="C42:G42"/>
    <mergeCell ref="H42:P42"/>
    <mergeCell ref="Q42:AA42"/>
    <mergeCell ref="AB42:AD42"/>
    <mergeCell ref="AE42:AN42"/>
    <mergeCell ref="AO42:AQ42"/>
    <mergeCell ref="C40:G40"/>
    <mergeCell ref="H40:P40"/>
    <mergeCell ref="Q40:AA40"/>
    <mergeCell ref="AB40:AD40"/>
    <mergeCell ref="AE40:AN40"/>
    <mergeCell ref="AO40:AQ40"/>
    <mergeCell ref="C38:G38"/>
    <mergeCell ref="H38:P38"/>
    <mergeCell ref="Q38:AA38"/>
    <mergeCell ref="AB38:AD38"/>
    <mergeCell ref="AE38:AN38"/>
    <mergeCell ref="AO38:AQ38"/>
    <mergeCell ref="C36:G36"/>
    <mergeCell ref="H36:P36"/>
    <mergeCell ref="Q36:AA36"/>
    <mergeCell ref="AB36:AD36"/>
    <mergeCell ref="AE36:AN36"/>
    <mergeCell ref="AO36:AQ36"/>
    <mergeCell ref="AO32:AQ32"/>
    <mergeCell ref="C34:G34"/>
    <mergeCell ref="H34:P34"/>
    <mergeCell ref="Q34:AA34"/>
    <mergeCell ref="AB34:AD34"/>
    <mergeCell ref="AE34:AN34"/>
    <mergeCell ref="AO34:AQ34"/>
    <mergeCell ref="Q31:AF31"/>
    <mergeCell ref="C32:G32"/>
    <mergeCell ref="H32:P32"/>
    <mergeCell ref="Q32:AA32"/>
    <mergeCell ref="AB32:AD32"/>
    <mergeCell ref="AE32:AN32"/>
    <mergeCell ref="C29:G29"/>
    <mergeCell ref="H29:P29"/>
    <mergeCell ref="Q29:AA29"/>
    <mergeCell ref="AB29:AD29"/>
    <mergeCell ref="AE29:AQ29"/>
    <mergeCell ref="Q30:AF30"/>
    <mergeCell ref="B25:Y25"/>
    <mergeCell ref="C26:G26"/>
    <mergeCell ref="H26:P26"/>
    <mergeCell ref="Q26:AJ26"/>
    <mergeCell ref="AK26:AQ26"/>
    <mergeCell ref="H28:P28"/>
    <mergeCell ref="Q28:AD28"/>
    <mergeCell ref="AE28:AQ28"/>
    <mergeCell ref="B21:Y21"/>
    <mergeCell ref="C22:G23"/>
    <mergeCell ref="K22:M22"/>
    <mergeCell ref="N22:O22"/>
    <mergeCell ref="P22:R22"/>
    <mergeCell ref="S22:T22"/>
    <mergeCell ref="U22:W22"/>
    <mergeCell ref="X22:Y22"/>
    <mergeCell ref="C15:G15"/>
    <mergeCell ref="H15:AQ15"/>
    <mergeCell ref="B17:Y17"/>
    <mergeCell ref="T19:AP19"/>
    <mergeCell ref="AP22:AQ22"/>
    <mergeCell ref="H23:I23"/>
    <mergeCell ref="J23:N23"/>
    <mergeCell ref="O23:P23"/>
    <mergeCell ref="Q23:S23"/>
    <mergeCell ref="T23:W23"/>
    <mergeCell ref="Z22:AA22"/>
    <mergeCell ref="AB22:AC22"/>
    <mergeCell ref="AD22:AF22"/>
    <mergeCell ref="AH22:AJ22"/>
    <mergeCell ref="AK22:AL22"/>
    <mergeCell ref="AM22:AO22"/>
    <mergeCell ref="B14:Y14"/>
    <mergeCell ref="W9:AQ9"/>
    <mergeCell ref="H10:I10"/>
    <mergeCell ref="J10:AQ10"/>
    <mergeCell ref="C11:G11"/>
    <mergeCell ref="I11:L11"/>
    <mergeCell ref="N11:Q11"/>
    <mergeCell ref="S11:V11"/>
    <mergeCell ref="X11:AA11"/>
    <mergeCell ref="AC11:AF11"/>
    <mergeCell ref="AH11:AK11"/>
    <mergeCell ref="C9:G10"/>
    <mergeCell ref="I9:J9"/>
    <mergeCell ref="L9:N9"/>
    <mergeCell ref="O9:P9"/>
    <mergeCell ref="Q9:T9"/>
    <mergeCell ref="U9:V9"/>
    <mergeCell ref="AM11:AP11"/>
    <mergeCell ref="C12:G12"/>
    <mergeCell ref="H12:Y12"/>
    <mergeCell ref="Z12:AA12"/>
    <mergeCell ref="AB12:AQ12"/>
    <mergeCell ref="B4:AQ4"/>
    <mergeCell ref="B6:Y6"/>
    <mergeCell ref="C7:G7"/>
    <mergeCell ref="H7:W7"/>
    <mergeCell ref="X7:AA7"/>
    <mergeCell ref="AB7:AQ7"/>
    <mergeCell ref="C8:G8"/>
    <mergeCell ref="H8:W8"/>
    <mergeCell ref="X8:AA8"/>
    <mergeCell ref="AB8:AQ8"/>
  </mergeCells>
  <phoneticPr fontId="3"/>
  <conditionalFormatting sqref="B18:B19 AS18:AS19 AU18:AAA19">
    <cfRule type="expression" priority="7">
      <formula>CELL("protect",B18)=0</formula>
    </cfRule>
  </conditionalFormatting>
  <conditionalFormatting sqref="T19 AP19">
    <cfRule type="expression" dxfId="5" priority="6">
      <formula>AND($N$19="■",$T$19="")</formula>
    </cfRule>
  </conditionalFormatting>
  <conditionalFormatting sqref="C18:C19 N18:N19 AG18">
    <cfRule type="expression" dxfId="4" priority="5">
      <formula>$C$18&amp;$N$18&amp;$AG$18&amp;$C$19&amp;$N$19="□□□□□"</formula>
    </cfRule>
  </conditionalFormatting>
  <conditionalFormatting sqref="H7:W8 AB8:AQ8 I9:J9 L9:N9 Q9:T9 W9:AQ9 J10:AQ10 I11:L11 N11:Q11 S11:V11 H12:Y12 AB12:AQ12">
    <cfRule type="containsBlanks" dxfId="3" priority="4">
      <formula>LEN(TRIM(H7))=0</formula>
    </cfRule>
  </conditionalFormatting>
  <conditionalFormatting sqref="H15:AQ15">
    <cfRule type="containsBlanks" dxfId="2" priority="3">
      <formula>LEN(TRIM(H15))=0</formula>
    </cfRule>
  </conditionalFormatting>
  <conditionalFormatting sqref="K22:M22 J23:N23 P22:R22 U22:W22 AD22:AF22 AH22:AJ22 AM22:AO22">
    <cfRule type="containsBlanks" dxfId="1" priority="2">
      <formula>LEN(TRIM(J22))=0</formula>
    </cfRule>
  </conditionalFormatting>
  <conditionalFormatting sqref="Q26:AJ26 Q29:AA29 Q34:AA34 AE34:AN34 Q38:AA38 Q40:AA40">
    <cfRule type="containsBlanks" dxfId="0" priority="1">
      <formula>LEN(TRIM(Q26))=0</formula>
    </cfRule>
  </conditionalFormatting>
  <dataValidations count="5">
    <dataValidation imeMode="disabled" allowBlank="1" showInputMessage="1" showErrorMessage="1" sqref="JW23:KA23 TS23:TW23 ADO23:ADS23 ANK23:ANO23 AXG23:AXK23 BHC23:BHG23 BQY23:BRC23 CAU23:CAY23 CKQ23:CKU23 CUM23:CUQ23 DEI23:DEM23 DOE23:DOI23 DYA23:DYE23 EHW23:EIA23 ERS23:ERW23 FBO23:FBS23 FLK23:FLO23 FVG23:FVK23 GFC23:GFG23 GOY23:GPC23 GYU23:GYY23 HIQ23:HIU23 HSM23:HSQ23 ICI23:ICM23 IME23:IMI23 IWA23:IWE23 JFW23:JGA23 JPS23:JPW23 JZO23:JZS23 KJK23:KJO23 KTG23:KTK23 LDC23:LDG23 LMY23:LNC23 LWU23:LWY23 MGQ23:MGU23 MQM23:MQQ23 NAI23:NAM23 NKE23:NKI23 NUA23:NUE23 ODW23:OEA23 ONS23:ONW23 OXO23:OXS23 PHK23:PHO23 PRG23:PRK23 QBC23:QBG23 QKY23:QLC23 QUU23:QUY23 REQ23:REU23 ROM23:ROQ23 RYI23:RYM23 SIE23:SII23 SSA23:SSE23 TBW23:TCA23 TLS23:TLW23 TVO23:TVS23 UFK23:UFO23 UPG23:UPK23 UZC23:UZG23 VIY23:VJC23 VSU23:VSY23 WCQ23:WCU23 WMM23:WMQ23 WWI23:WWM23 H20:Y20 AA65557:AE65557 JW65557:KA65557 TS65557:TW65557 ADO65557:ADS65557 ANK65557:ANO65557 AXG65557:AXK65557 BHC65557:BHG65557 BQY65557:BRC65557 CAU65557:CAY65557 CKQ65557:CKU65557 CUM65557:CUQ65557 DEI65557:DEM65557 DOE65557:DOI65557 DYA65557:DYE65557 EHW65557:EIA65557 ERS65557:ERW65557 FBO65557:FBS65557 FLK65557:FLO65557 FVG65557:FVK65557 GFC65557:GFG65557 GOY65557:GPC65557 GYU65557:GYY65557 HIQ65557:HIU65557 HSM65557:HSQ65557 ICI65557:ICM65557 IME65557:IMI65557 IWA65557:IWE65557 JFW65557:JGA65557 JPS65557:JPW65557 JZO65557:JZS65557 KJK65557:KJO65557 KTG65557:KTK65557 LDC65557:LDG65557 LMY65557:LNC65557 LWU65557:LWY65557 MGQ65557:MGU65557 MQM65557:MQQ65557 NAI65557:NAM65557 NKE65557:NKI65557 NUA65557:NUE65557 ODW65557:OEA65557 ONS65557:ONW65557 OXO65557:OXS65557 PHK65557:PHO65557 PRG65557:PRK65557 QBC65557:QBG65557 QKY65557:QLC65557 QUU65557:QUY65557 REQ65557:REU65557 ROM65557:ROQ65557 RYI65557:RYM65557 SIE65557:SII65557 SSA65557:SSE65557 TBW65557:TCA65557 TLS65557:TLW65557 TVO65557:TVS65557 UFK65557:UFO65557 UPG65557:UPK65557 UZC65557:UZG65557 VIY65557:VJC65557 VSU65557:VSY65557 WCQ65557:WCU65557 WMM65557:WMQ65557 WWI65557:WWM65557 AA131093:AE131093 JW131093:KA131093 TS131093:TW131093 ADO131093:ADS131093 ANK131093:ANO131093 AXG131093:AXK131093 BHC131093:BHG131093 BQY131093:BRC131093 CAU131093:CAY131093 CKQ131093:CKU131093 CUM131093:CUQ131093 DEI131093:DEM131093 DOE131093:DOI131093 DYA131093:DYE131093 EHW131093:EIA131093 ERS131093:ERW131093 FBO131093:FBS131093 FLK131093:FLO131093 FVG131093:FVK131093 GFC131093:GFG131093 GOY131093:GPC131093 GYU131093:GYY131093 HIQ131093:HIU131093 HSM131093:HSQ131093 ICI131093:ICM131093 IME131093:IMI131093 IWA131093:IWE131093 JFW131093:JGA131093 JPS131093:JPW131093 JZO131093:JZS131093 KJK131093:KJO131093 KTG131093:KTK131093 LDC131093:LDG131093 LMY131093:LNC131093 LWU131093:LWY131093 MGQ131093:MGU131093 MQM131093:MQQ131093 NAI131093:NAM131093 NKE131093:NKI131093 NUA131093:NUE131093 ODW131093:OEA131093 ONS131093:ONW131093 OXO131093:OXS131093 PHK131093:PHO131093 PRG131093:PRK131093 QBC131093:QBG131093 QKY131093:QLC131093 QUU131093:QUY131093 REQ131093:REU131093 ROM131093:ROQ131093 RYI131093:RYM131093 SIE131093:SII131093 SSA131093:SSE131093 TBW131093:TCA131093 TLS131093:TLW131093 TVO131093:TVS131093 UFK131093:UFO131093 UPG131093:UPK131093 UZC131093:UZG131093 VIY131093:VJC131093 VSU131093:VSY131093 WCQ131093:WCU131093 WMM131093:WMQ131093 WWI131093:WWM131093 AA196629:AE196629 JW196629:KA196629 TS196629:TW196629 ADO196629:ADS196629 ANK196629:ANO196629 AXG196629:AXK196629 BHC196629:BHG196629 BQY196629:BRC196629 CAU196629:CAY196629 CKQ196629:CKU196629 CUM196629:CUQ196629 DEI196629:DEM196629 DOE196629:DOI196629 DYA196629:DYE196629 EHW196629:EIA196629 ERS196629:ERW196629 FBO196629:FBS196629 FLK196629:FLO196629 FVG196629:FVK196629 GFC196629:GFG196629 GOY196629:GPC196629 GYU196629:GYY196629 HIQ196629:HIU196629 HSM196629:HSQ196629 ICI196629:ICM196629 IME196629:IMI196629 IWA196629:IWE196629 JFW196629:JGA196629 JPS196629:JPW196629 JZO196629:JZS196629 KJK196629:KJO196629 KTG196629:KTK196629 LDC196629:LDG196629 LMY196629:LNC196629 LWU196629:LWY196629 MGQ196629:MGU196629 MQM196629:MQQ196629 NAI196629:NAM196629 NKE196629:NKI196629 NUA196629:NUE196629 ODW196629:OEA196629 ONS196629:ONW196629 OXO196629:OXS196629 PHK196629:PHO196629 PRG196629:PRK196629 QBC196629:QBG196629 QKY196629:QLC196629 QUU196629:QUY196629 REQ196629:REU196629 ROM196629:ROQ196629 RYI196629:RYM196629 SIE196629:SII196629 SSA196629:SSE196629 TBW196629:TCA196629 TLS196629:TLW196629 TVO196629:TVS196629 UFK196629:UFO196629 UPG196629:UPK196629 UZC196629:UZG196629 VIY196629:VJC196629 VSU196629:VSY196629 WCQ196629:WCU196629 WMM196629:WMQ196629 WWI196629:WWM196629 AA262165:AE262165 JW262165:KA262165 TS262165:TW262165 ADO262165:ADS262165 ANK262165:ANO262165 AXG262165:AXK262165 BHC262165:BHG262165 BQY262165:BRC262165 CAU262165:CAY262165 CKQ262165:CKU262165 CUM262165:CUQ262165 DEI262165:DEM262165 DOE262165:DOI262165 DYA262165:DYE262165 EHW262165:EIA262165 ERS262165:ERW262165 FBO262165:FBS262165 FLK262165:FLO262165 FVG262165:FVK262165 GFC262165:GFG262165 GOY262165:GPC262165 GYU262165:GYY262165 HIQ262165:HIU262165 HSM262165:HSQ262165 ICI262165:ICM262165 IME262165:IMI262165 IWA262165:IWE262165 JFW262165:JGA262165 JPS262165:JPW262165 JZO262165:JZS262165 KJK262165:KJO262165 KTG262165:KTK262165 LDC262165:LDG262165 LMY262165:LNC262165 LWU262165:LWY262165 MGQ262165:MGU262165 MQM262165:MQQ262165 NAI262165:NAM262165 NKE262165:NKI262165 NUA262165:NUE262165 ODW262165:OEA262165 ONS262165:ONW262165 OXO262165:OXS262165 PHK262165:PHO262165 PRG262165:PRK262165 QBC262165:QBG262165 QKY262165:QLC262165 QUU262165:QUY262165 REQ262165:REU262165 ROM262165:ROQ262165 RYI262165:RYM262165 SIE262165:SII262165 SSA262165:SSE262165 TBW262165:TCA262165 TLS262165:TLW262165 TVO262165:TVS262165 UFK262165:UFO262165 UPG262165:UPK262165 UZC262165:UZG262165 VIY262165:VJC262165 VSU262165:VSY262165 WCQ262165:WCU262165 WMM262165:WMQ262165 WWI262165:WWM262165 AA327701:AE327701 JW327701:KA327701 TS327701:TW327701 ADO327701:ADS327701 ANK327701:ANO327701 AXG327701:AXK327701 BHC327701:BHG327701 BQY327701:BRC327701 CAU327701:CAY327701 CKQ327701:CKU327701 CUM327701:CUQ327701 DEI327701:DEM327701 DOE327701:DOI327701 DYA327701:DYE327701 EHW327701:EIA327701 ERS327701:ERW327701 FBO327701:FBS327701 FLK327701:FLO327701 FVG327701:FVK327701 GFC327701:GFG327701 GOY327701:GPC327701 GYU327701:GYY327701 HIQ327701:HIU327701 HSM327701:HSQ327701 ICI327701:ICM327701 IME327701:IMI327701 IWA327701:IWE327701 JFW327701:JGA327701 JPS327701:JPW327701 JZO327701:JZS327701 KJK327701:KJO327701 KTG327701:KTK327701 LDC327701:LDG327701 LMY327701:LNC327701 LWU327701:LWY327701 MGQ327701:MGU327701 MQM327701:MQQ327701 NAI327701:NAM327701 NKE327701:NKI327701 NUA327701:NUE327701 ODW327701:OEA327701 ONS327701:ONW327701 OXO327701:OXS327701 PHK327701:PHO327701 PRG327701:PRK327701 QBC327701:QBG327701 QKY327701:QLC327701 QUU327701:QUY327701 REQ327701:REU327701 ROM327701:ROQ327701 RYI327701:RYM327701 SIE327701:SII327701 SSA327701:SSE327701 TBW327701:TCA327701 TLS327701:TLW327701 TVO327701:TVS327701 UFK327701:UFO327701 UPG327701:UPK327701 UZC327701:UZG327701 VIY327701:VJC327701 VSU327701:VSY327701 WCQ327701:WCU327701 WMM327701:WMQ327701 WWI327701:WWM327701 AA393237:AE393237 JW393237:KA393237 TS393237:TW393237 ADO393237:ADS393237 ANK393237:ANO393237 AXG393237:AXK393237 BHC393237:BHG393237 BQY393237:BRC393237 CAU393237:CAY393237 CKQ393237:CKU393237 CUM393237:CUQ393237 DEI393237:DEM393237 DOE393237:DOI393237 DYA393237:DYE393237 EHW393237:EIA393237 ERS393237:ERW393237 FBO393237:FBS393237 FLK393237:FLO393237 FVG393237:FVK393237 GFC393237:GFG393237 GOY393237:GPC393237 GYU393237:GYY393237 HIQ393237:HIU393237 HSM393237:HSQ393237 ICI393237:ICM393237 IME393237:IMI393237 IWA393237:IWE393237 JFW393237:JGA393237 JPS393237:JPW393237 JZO393237:JZS393237 KJK393237:KJO393237 KTG393237:KTK393237 LDC393237:LDG393237 LMY393237:LNC393237 LWU393237:LWY393237 MGQ393237:MGU393237 MQM393237:MQQ393237 NAI393237:NAM393237 NKE393237:NKI393237 NUA393237:NUE393237 ODW393237:OEA393237 ONS393237:ONW393237 OXO393237:OXS393237 PHK393237:PHO393237 PRG393237:PRK393237 QBC393237:QBG393237 QKY393237:QLC393237 QUU393237:QUY393237 REQ393237:REU393237 ROM393237:ROQ393237 RYI393237:RYM393237 SIE393237:SII393237 SSA393237:SSE393237 TBW393237:TCA393237 TLS393237:TLW393237 TVO393237:TVS393237 UFK393237:UFO393237 UPG393237:UPK393237 UZC393237:UZG393237 VIY393237:VJC393237 VSU393237:VSY393237 WCQ393237:WCU393237 WMM393237:WMQ393237 WWI393237:WWM393237 AA458773:AE458773 JW458773:KA458773 TS458773:TW458773 ADO458773:ADS458773 ANK458773:ANO458773 AXG458773:AXK458773 BHC458773:BHG458773 BQY458773:BRC458773 CAU458773:CAY458773 CKQ458773:CKU458773 CUM458773:CUQ458773 DEI458773:DEM458773 DOE458773:DOI458773 DYA458773:DYE458773 EHW458773:EIA458773 ERS458773:ERW458773 FBO458773:FBS458773 FLK458773:FLO458773 FVG458773:FVK458773 GFC458773:GFG458773 GOY458773:GPC458773 GYU458773:GYY458773 HIQ458773:HIU458773 HSM458773:HSQ458773 ICI458773:ICM458773 IME458773:IMI458773 IWA458773:IWE458773 JFW458773:JGA458773 JPS458773:JPW458773 JZO458773:JZS458773 KJK458773:KJO458773 KTG458773:KTK458773 LDC458773:LDG458773 LMY458773:LNC458773 LWU458773:LWY458773 MGQ458773:MGU458773 MQM458773:MQQ458773 NAI458773:NAM458773 NKE458773:NKI458773 NUA458773:NUE458773 ODW458773:OEA458773 ONS458773:ONW458773 OXO458773:OXS458773 PHK458773:PHO458773 PRG458773:PRK458773 QBC458773:QBG458773 QKY458773:QLC458773 QUU458773:QUY458773 REQ458773:REU458773 ROM458773:ROQ458773 RYI458773:RYM458773 SIE458773:SII458773 SSA458773:SSE458773 TBW458773:TCA458773 TLS458773:TLW458773 TVO458773:TVS458773 UFK458773:UFO458773 UPG458773:UPK458773 UZC458773:UZG458773 VIY458773:VJC458773 VSU458773:VSY458773 WCQ458773:WCU458773 WMM458773:WMQ458773 WWI458773:WWM458773 AA524309:AE524309 JW524309:KA524309 TS524309:TW524309 ADO524309:ADS524309 ANK524309:ANO524309 AXG524309:AXK524309 BHC524309:BHG524309 BQY524309:BRC524309 CAU524309:CAY524309 CKQ524309:CKU524309 CUM524309:CUQ524309 DEI524309:DEM524309 DOE524309:DOI524309 DYA524309:DYE524309 EHW524309:EIA524309 ERS524309:ERW524309 FBO524309:FBS524309 FLK524309:FLO524309 FVG524309:FVK524309 GFC524309:GFG524309 GOY524309:GPC524309 GYU524309:GYY524309 HIQ524309:HIU524309 HSM524309:HSQ524309 ICI524309:ICM524309 IME524309:IMI524309 IWA524309:IWE524309 JFW524309:JGA524309 JPS524309:JPW524309 JZO524309:JZS524309 KJK524309:KJO524309 KTG524309:KTK524309 LDC524309:LDG524309 LMY524309:LNC524309 LWU524309:LWY524309 MGQ524309:MGU524309 MQM524309:MQQ524309 NAI524309:NAM524309 NKE524309:NKI524309 NUA524309:NUE524309 ODW524309:OEA524309 ONS524309:ONW524309 OXO524309:OXS524309 PHK524309:PHO524309 PRG524309:PRK524309 QBC524309:QBG524309 QKY524309:QLC524309 QUU524309:QUY524309 REQ524309:REU524309 ROM524309:ROQ524309 RYI524309:RYM524309 SIE524309:SII524309 SSA524309:SSE524309 TBW524309:TCA524309 TLS524309:TLW524309 TVO524309:TVS524309 UFK524309:UFO524309 UPG524309:UPK524309 UZC524309:UZG524309 VIY524309:VJC524309 VSU524309:VSY524309 WCQ524309:WCU524309 WMM524309:WMQ524309 WWI524309:WWM524309 AA589845:AE589845 JW589845:KA589845 TS589845:TW589845 ADO589845:ADS589845 ANK589845:ANO589845 AXG589845:AXK589845 BHC589845:BHG589845 BQY589845:BRC589845 CAU589845:CAY589845 CKQ589845:CKU589845 CUM589845:CUQ589845 DEI589845:DEM589845 DOE589845:DOI589845 DYA589845:DYE589845 EHW589845:EIA589845 ERS589845:ERW589845 FBO589845:FBS589845 FLK589845:FLO589845 FVG589845:FVK589845 GFC589845:GFG589845 GOY589845:GPC589845 GYU589845:GYY589845 HIQ589845:HIU589845 HSM589845:HSQ589845 ICI589845:ICM589845 IME589845:IMI589845 IWA589845:IWE589845 JFW589845:JGA589845 JPS589845:JPW589845 JZO589845:JZS589845 KJK589845:KJO589845 KTG589845:KTK589845 LDC589845:LDG589845 LMY589845:LNC589845 LWU589845:LWY589845 MGQ589845:MGU589845 MQM589845:MQQ589845 NAI589845:NAM589845 NKE589845:NKI589845 NUA589845:NUE589845 ODW589845:OEA589845 ONS589845:ONW589845 OXO589845:OXS589845 PHK589845:PHO589845 PRG589845:PRK589845 QBC589845:QBG589845 QKY589845:QLC589845 QUU589845:QUY589845 REQ589845:REU589845 ROM589845:ROQ589845 RYI589845:RYM589845 SIE589845:SII589845 SSA589845:SSE589845 TBW589845:TCA589845 TLS589845:TLW589845 TVO589845:TVS589845 UFK589845:UFO589845 UPG589845:UPK589845 UZC589845:UZG589845 VIY589845:VJC589845 VSU589845:VSY589845 WCQ589845:WCU589845 WMM589845:WMQ589845 WWI589845:WWM589845 AA655381:AE655381 JW655381:KA655381 TS655381:TW655381 ADO655381:ADS655381 ANK655381:ANO655381 AXG655381:AXK655381 BHC655381:BHG655381 BQY655381:BRC655381 CAU655381:CAY655381 CKQ655381:CKU655381 CUM655381:CUQ655381 DEI655381:DEM655381 DOE655381:DOI655381 DYA655381:DYE655381 EHW655381:EIA655381 ERS655381:ERW655381 FBO655381:FBS655381 FLK655381:FLO655381 FVG655381:FVK655381 GFC655381:GFG655381 GOY655381:GPC655381 GYU655381:GYY655381 HIQ655381:HIU655381 HSM655381:HSQ655381 ICI655381:ICM655381 IME655381:IMI655381 IWA655381:IWE655381 JFW655381:JGA655381 JPS655381:JPW655381 JZO655381:JZS655381 KJK655381:KJO655381 KTG655381:KTK655381 LDC655381:LDG655381 LMY655381:LNC655381 LWU655381:LWY655381 MGQ655381:MGU655381 MQM655381:MQQ655381 NAI655381:NAM655381 NKE655381:NKI655381 NUA655381:NUE655381 ODW655381:OEA655381 ONS655381:ONW655381 OXO655381:OXS655381 PHK655381:PHO655381 PRG655381:PRK655381 QBC655381:QBG655381 QKY655381:QLC655381 QUU655381:QUY655381 REQ655381:REU655381 ROM655381:ROQ655381 RYI655381:RYM655381 SIE655381:SII655381 SSA655381:SSE655381 TBW655381:TCA655381 TLS655381:TLW655381 TVO655381:TVS655381 UFK655381:UFO655381 UPG655381:UPK655381 UZC655381:UZG655381 VIY655381:VJC655381 VSU655381:VSY655381 WCQ655381:WCU655381 WMM655381:WMQ655381 WWI655381:WWM655381 AA720917:AE720917 JW720917:KA720917 TS720917:TW720917 ADO720917:ADS720917 ANK720917:ANO720917 AXG720917:AXK720917 BHC720917:BHG720917 BQY720917:BRC720917 CAU720917:CAY720917 CKQ720917:CKU720917 CUM720917:CUQ720917 DEI720917:DEM720917 DOE720917:DOI720917 DYA720917:DYE720917 EHW720917:EIA720917 ERS720917:ERW720917 FBO720917:FBS720917 FLK720917:FLO720917 FVG720917:FVK720917 GFC720917:GFG720917 GOY720917:GPC720917 GYU720917:GYY720917 HIQ720917:HIU720917 HSM720917:HSQ720917 ICI720917:ICM720917 IME720917:IMI720917 IWA720917:IWE720917 JFW720917:JGA720917 JPS720917:JPW720917 JZO720917:JZS720917 KJK720917:KJO720917 KTG720917:KTK720917 LDC720917:LDG720917 LMY720917:LNC720917 LWU720917:LWY720917 MGQ720917:MGU720917 MQM720917:MQQ720917 NAI720917:NAM720917 NKE720917:NKI720917 NUA720917:NUE720917 ODW720917:OEA720917 ONS720917:ONW720917 OXO720917:OXS720917 PHK720917:PHO720917 PRG720917:PRK720917 QBC720917:QBG720917 QKY720917:QLC720917 QUU720917:QUY720917 REQ720917:REU720917 ROM720917:ROQ720917 RYI720917:RYM720917 SIE720917:SII720917 SSA720917:SSE720917 TBW720917:TCA720917 TLS720917:TLW720917 TVO720917:TVS720917 UFK720917:UFO720917 UPG720917:UPK720917 UZC720917:UZG720917 VIY720917:VJC720917 VSU720917:VSY720917 WCQ720917:WCU720917 WMM720917:WMQ720917 WWI720917:WWM720917 AA786453:AE786453 JW786453:KA786453 TS786453:TW786453 ADO786453:ADS786453 ANK786453:ANO786453 AXG786453:AXK786453 BHC786453:BHG786453 BQY786453:BRC786453 CAU786453:CAY786453 CKQ786453:CKU786453 CUM786453:CUQ786453 DEI786453:DEM786453 DOE786453:DOI786453 DYA786453:DYE786453 EHW786453:EIA786453 ERS786453:ERW786453 FBO786453:FBS786453 FLK786453:FLO786453 FVG786453:FVK786453 GFC786453:GFG786453 GOY786453:GPC786453 GYU786453:GYY786453 HIQ786453:HIU786453 HSM786453:HSQ786453 ICI786453:ICM786453 IME786453:IMI786453 IWA786453:IWE786453 JFW786453:JGA786453 JPS786453:JPW786453 JZO786453:JZS786453 KJK786453:KJO786453 KTG786453:KTK786453 LDC786453:LDG786453 LMY786453:LNC786453 LWU786453:LWY786453 MGQ786453:MGU786453 MQM786453:MQQ786453 NAI786453:NAM786453 NKE786453:NKI786453 NUA786453:NUE786453 ODW786453:OEA786453 ONS786453:ONW786453 OXO786453:OXS786453 PHK786453:PHO786453 PRG786453:PRK786453 QBC786453:QBG786453 QKY786453:QLC786453 QUU786453:QUY786453 REQ786453:REU786453 ROM786453:ROQ786453 RYI786453:RYM786453 SIE786453:SII786453 SSA786453:SSE786453 TBW786453:TCA786453 TLS786453:TLW786453 TVO786453:TVS786453 UFK786453:UFO786453 UPG786453:UPK786453 UZC786453:UZG786453 VIY786453:VJC786453 VSU786453:VSY786453 WCQ786453:WCU786453 WMM786453:WMQ786453 WWI786453:WWM786453 AA851989:AE851989 JW851989:KA851989 TS851989:TW851989 ADO851989:ADS851989 ANK851989:ANO851989 AXG851989:AXK851989 BHC851989:BHG851989 BQY851989:BRC851989 CAU851989:CAY851989 CKQ851989:CKU851989 CUM851989:CUQ851989 DEI851989:DEM851989 DOE851989:DOI851989 DYA851989:DYE851989 EHW851989:EIA851989 ERS851989:ERW851989 FBO851989:FBS851989 FLK851989:FLO851989 FVG851989:FVK851989 GFC851989:GFG851989 GOY851989:GPC851989 GYU851989:GYY851989 HIQ851989:HIU851989 HSM851989:HSQ851989 ICI851989:ICM851989 IME851989:IMI851989 IWA851989:IWE851989 JFW851989:JGA851989 JPS851989:JPW851989 JZO851989:JZS851989 KJK851989:KJO851989 KTG851989:KTK851989 LDC851989:LDG851989 LMY851989:LNC851989 LWU851989:LWY851989 MGQ851989:MGU851989 MQM851989:MQQ851989 NAI851989:NAM851989 NKE851989:NKI851989 NUA851989:NUE851989 ODW851989:OEA851989 ONS851989:ONW851989 OXO851989:OXS851989 PHK851989:PHO851989 PRG851989:PRK851989 QBC851989:QBG851989 QKY851989:QLC851989 QUU851989:QUY851989 REQ851989:REU851989 ROM851989:ROQ851989 RYI851989:RYM851989 SIE851989:SII851989 SSA851989:SSE851989 TBW851989:TCA851989 TLS851989:TLW851989 TVO851989:TVS851989 UFK851989:UFO851989 UPG851989:UPK851989 UZC851989:UZG851989 VIY851989:VJC851989 VSU851989:VSY851989 WCQ851989:WCU851989 WMM851989:WMQ851989 WWI851989:WWM851989 AA917525:AE917525 JW917525:KA917525 TS917525:TW917525 ADO917525:ADS917525 ANK917525:ANO917525 AXG917525:AXK917525 BHC917525:BHG917525 BQY917525:BRC917525 CAU917525:CAY917525 CKQ917525:CKU917525 CUM917525:CUQ917525 DEI917525:DEM917525 DOE917525:DOI917525 DYA917525:DYE917525 EHW917525:EIA917525 ERS917525:ERW917525 FBO917525:FBS917525 FLK917525:FLO917525 FVG917525:FVK917525 GFC917525:GFG917525 GOY917525:GPC917525 GYU917525:GYY917525 HIQ917525:HIU917525 HSM917525:HSQ917525 ICI917525:ICM917525 IME917525:IMI917525 IWA917525:IWE917525 JFW917525:JGA917525 JPS917525:JPW917525 JZO917525:JZS917525 KJK917525:KJO917525 KTG917525:KTK917525 LDC917525:LDG917525 LMY917525:LNC917525 LWU917525:LWY917525 MGQ917525:MGU917525 MQM917525:MQQ917525 NAI917525:NAM917525 NKE917525:NKI917525 NUA917525:NUE917525 ODW917525:OEA917525 ONS917525:ONW917525 OXO917525:OXS917525 PHK917525:PHO917525 PRG917525:PRK917525 QBC917525:QBG917525 QKY917525:QLC917525 QUU917525:QUY917525 REQ917525:REU917525 ROM917525:ROQ917525 RYI917525:RYM917525 SIE917525:SII917525 SSA917525:SSE917525 TBW917525:TCA917525 TLS917525:TLW917525 TVO917525:TVS917525 UFK917525:UFO917525 UPG917525:UPK917525 UZC917525:UZG917525 VIY917525:VJC917525 VSU917525:VSY917525 WCQ917525:WCU917525 WMM917525:WMQ917525 WWI917525:WWM917525 AA983061:AE983061 JW983061:KA983061 TS983061:TW983061 ADO983061:ADS983061 ANK983061:ANO983061 AXG983061:AXK983061 BHC983061:BHG983061 BQY983061:BRC983061 CAU983061:CAY983061 CKQ983061:CKU983061 CUM983061:CUQ983061 DEI983061:DEM983061 DOE983061:DOI983061 DYA983061:DYE983061 EHW983061:EIA983061 ERS983061:ERW983061 FBO983061:FBS983061 FLK983061:FLO983061 FVG983061:FVK983061 GFC983061:GFG983061 GOY983061:GPC983061 GYU983061:GYY983061 HIQ983061:HIU983061 HSM983061:HSQ983061 ICI983061:ICM983061 IME983061:IMI983061 IWA983061:IWE983061 JFW983061:JGA983061 JPS983061:JPW983061 JZO983061:JZS983061 KJK983061:KJO983061 KTG983061:KTK983061 LDC983061:LDG983061 LMY983061:LNC983061 LWU983061:LWY983061 MGQ983061:MGU983061 MQM983061:MQQ983061 NAI983061:NAM983061 NKE983061:NKI983061 NUA983061:NUE983061 ODW983061:OEA983061 ONS983061:ONW983061 OXO983061:OXS983061 PHK983061:PHO983061 PRG983061:PRK983061 QBC983061:QBG983061 QKY983061:QLC983061 QUU983061:QUY983061 REQ983061:REU983061 ROM983061:ROQ983061 RYI983061:RYM983061 SIE983061:SII983061 SSA983061:SSE983061 TBW983061:TCA983061 TLS983061:TLW983061 TVO983061:TVS983061 UFK983061:UFO983061 UPG983061:UPK983061 UZC983061:UZG983061 VIY983061:VJC983061 VSU983061:VSY983061 WCQ983061:WCU983061 WMM983061:WMQ983061 WWI983061:WWM983061 AJ65577:AQ65577 KF65577:KM65577 UB65577:UI65577 ADX65577:AEE65577 ANT65577:AOA65577 AXP65577:AXW65577 BHL65577:BHS65577 BRH65577:BRO65577 CBD65577:CBK65577 CKZ65577:CLG65577 CUV65577:CVC65577 DER65577:DEY65577 DON65577:DOU65577 DYJ65577:DYQ65577 EIF65577:EIM65577 ESB65577:ESI65577 FBX65577:FCE65577 FLT65577:FMA65577 FVP65577:FVW65577 GFL65577:GFS65577 GPH65577:GPO65577 GZD65577:GZK65577 HIZ65577:HJG65577 HSV65577:HTC65577 ICR65577:ICY65577 IMN65577:IMU65577 IWJ65577:IWQ65577 JGF65577:JGM65577 JQB65577:JQI65577 JZX65577:KAE65577 KJT65577:KKA65577 KTP65577:KTW65577 LDL65577:LDS65577 LNH65577:LNO65577 LXD65577:LXK65577 MGZ65577:MHG65577 MQV65577:MRC65577 NAR65577:NAY65577 NKN65577:NKU65577 NUJ65577:NUQ65577 OEF65577:OEM65577 OOB65577:OOI65577 OXX65577:OYE65577 PHT65577:PIA65577 PRP65577:PRW65577 QBL65577:QBS65577 QLH65577:QLO65577 QVD65577:QVK65577 REZ65577:RFG65577 ROV65577:RPC65577 RYR65577:RYY65577 SIN65577:SIU65577 SSJ65577:SSQ65577 TCF65577:TCM65577 TMB65577:TMI65577 TVX65577:TWE65577 UFT65577:UGA65577 UPP65577:UPW65577 UZL65577:UZS65577 VJH65577:VJO65577 VTD65577:VTK65577 WCZ65577:WDG65577 WMV65577:WNC65577 WWR65577:WWY65577 AJ131113:AQ131113 KF131113:KM131113 UB131113:UI131113 ADX131113:AEE131113 ANT131113:AOA131113 AXP131113:AXW131113 BHL131113:BHS131113 BRH131113:BRO131113 CBD131113:CBK131113 CKZ131113:CLG131113 CUV131113:CVC131113 DER131113:DEY131113 DON131113:DOU131113 DYJ131113:DYQ131113 EIF131113:EIM131113 ESB131113:ESI131113 FBX131113:FCE131113 FLT131113:FMA131113 FVP131113:FVW131113 GFL131113:GFS131113 GPH131113:GPO131113 GZD131113:GZK131113 HIZ131113:HJG131113 HSV131113:HTC131113 ICR131113:ICY131113 IMN131113:IMU131113 IWJ131113:IWQ131113 JGF131113:JGM131113 JQB131113:JQI131113 JZX131113:KAE131113 KJT131113:KKA131113 KTP131113:KTW131113 LDL131113:LDS131113 LNH131113:LNO131113 LXD131113:LXK131113 MGZ131113:MHG131113 MQV131113:MRC131113 NAR131113:NAY131113 NKN131113:NKU131113 NUJ131113:NUQ131113 OEF131113:OEM131113 OOB131113:OOI131113 OXX131113:OYE131113 PHT131113:PIA131113 PRP131113:PRW131113 QBL131113:QBS131113 QLH131113:QLO131113 QVD131113:QVK131113 REZ131113:RFG131113 ROV131113:RPC131113 RYR131113:RYY131113 SIN131113:SIU131113 SSJ131113:SSQ131113 TCF131113:TCM131113 TMB131113:TMI131113 TVX131113:TWE131113 UFT131113:UGA131113 UPP131113:UPW131113 UZL131113:UZS131113 VJH131113:VJO131113 VTD131113:VTK131113 WCZ131113:WDG131113 WMV131113:WNC131113 WWR131113:WWY131113 AJ196649:AQ196649 KF196649:KM196649 UB196649:UI196649 ADX196649:AEE196649 ANT196649:AOA196649 AXP196649:AXW196649 BHL196649:BHS196649 BRH196649:BRO196649 CBD196649:CBK196649 CKZ196649:CLG196649 CUV196649:CVC196649 DER196649:DEY196649 DON196649:DOU196649 DYJ196649:DYQ196649 EIF196649:EIM196649 ESB196649:ESI196649 FBX196649:FCE196649 FLT196649:FMA196649 FVP196649:FVW196649 GFL196649:GFS196649 GPH196649:GPO196649 GZD196649:GZK196649 HIZ196649:HJG196649 HSV196649:HTC196649 ICR196649:ICY196649 IMN196649:IMU196649 IWJ196649:IWQ196649 JGF196649:JGM196649 JQB196649:JQI196649 JZX196649:KAE196649 KJT196649:KKA196649 KTP196649:KTW196649 LDL196649:LDS196649 LNH196649:LNO196649 LXD196649:LXK196649 MGZ196649:MHG196649 MQV196649:MRC196649 NAR196649:NAY196649 NKN196649:NKU196649 NUJ196649:NUQ196649 OEF196649:OEM196649 OOB196649:OOI196649 OXX196649:OYE196649 PHT196649:PIA196649 PRP196649:PRW196649 QBL196649:QBS196649 QLH196649:QLO196649 QVD196649:QVK196649 REZ196649:RFG196649 ROV196649:RPC196649 RYR196649:RYY196649 SIN196649:SIU196649 SSJ196649:SSQ196649 TCF196649:TCM196649 TMB196649:TMI196649 TVX196649:TWE196649 UFT196649:UGA196649 UPP196649:UPW196649 UZL196649:UZS196649 VJH196649:VJO196649 VTD196649:VTK196649 WCZ196649:WDG196649 WMV196649:WNC196649 WWR196649:WWY196649 AJ262185:AQ262185 KF262185:KM262185 UB262185:UI262185 ADX262185:AEE262185 ANT262185:AOA262185 AXP262185:AXW262185 BHL262185:BHS262185 BRH262185:BRO262185 CBD262185:CBK262185 CKZ262185:CLG262185 CUV262185:CVC262185 DER262185:DEY262185 DON262185:DOU262185 DYJ262185:DYQ262185 EIF262185:EIM262185 ESB262185:ESI262185 FBX262185:FCE262185 FLT262185:FMA262185 FVP262185:FVW262185 GFL262185:GFS262185 GPH262185:GPO262185 GZD262185:GZK262185 HIZ262185:HJG262185 HSV262185:HTC262185 ICR262185:ICY262185 IMN262185:IMU262185 IWJ262185:IWQ262185 JGF262185:JGM262185 JQB262185:JQI262185 JZX262185:KAE262185 KJT262185:KKA262185 KTP262185:KTW262185 LDL262185:LDS262185 LNH262185:LNO262185 LXD262185:LXK262185 MGZ262185:MHG262185 MQV262185:MRC262185 NAR262185:NAY262185 NKN262185:NKU262185 NUJ262185:NUQ262185 OEF262185:OEM262185 OOB262185:OOI262185 OXX262185:OYE262185 PHT262185:PIA262185 PRP262185:PRW262185 QBL262185:QBS262185 QLH262185:QLO262185 QVD262185:QVK262185 REZ262185:RFG262185 ROV262185:RPC262185 RYR262185:RYY262185 SIN262185:SIU262185 SSJ262185:SSQ262185 TCF262185:TCM262185 TMB262185:TMI262185 TVX262185:TWE262185 UFT262185:UGA262185 UPP262185:UPW262185 UZL262185:UZS262185 VJH262185:VJO262185 VTD262185:VTK262185 WCZ262185:WDG262185 WMV262185:WNC262185 WWR262185:WWY262185 AJ327721:AQ327721 KF327721:KM327721 UB327721:UI327721 ADX327721:AEE327721 ANT327721:AOA327721 AXP327721:AXW327721 BHL327721:BHS327721 BRH327721:BRO327721 CBD327721:CBK327721 CKZ327721:CLG327721 CUV327721:CVC327721 DER327721:DEY327721 DON327721:DOU327721 DYJ327721:DYQ327721 EIF327721:EIM327721 ESB327721:ESI327721 FBX327721:FCE327721 FLT327721:FMA327721 FVP327721:FVW327721 GFL327721:GFS327721 GPH327721:GPO327721 GZD327721:GZK327721 HIZ327721:HJG327721 HSV327721:HTC327721 ICR327721:ICY327721 IMN327721:IMU327721 IWJ327721:IWQ327721 JGF327721:JGM327721 JQB327721:JQI327721 JZX327721:KAE327721 KJT327721:KKA327721 KTP327721:KTW327721 LDL327721:LDS327721 LNH327721:LNO327721 LXD327721:LXK327721 MGZ327721:MHG327721 MQV327721:MRC327721 NAR327721:NAY327721 NKN327721:NKU327721 NUJ327721:NUQ327721 OEF327721:OEM327721 OOB327721:OOI327721 OXX327721:OYE327721 PHT327721:PIA327721 PRP327721:PRW327721 QBL327721:QBS327721 QLH327721:QLO327721 QVD327721:QVK327721 REZ327721:RFG327721 ROV327721:RPC327721 RYR327721:RYY327721 SIN327721:SIU327721 SSJ327721:SSQ327721 TCF327721:TCM327721 TMB327721:TMI327721 TVX327721:TWE327721 UFT327721:UGA327721 UPP327721:UPW327721 UZL327721:UZS327721 VJH327721:VJO327721 VTD327721:VTK327721 WCZ327721:WDG327721 WMV327721:WNC327721 WWR327721:WWY327721 AJ393257:AQ393257 KF393257:KM393257 UB393257:UI393257 ADX393257:AEE393257 ANT393257:AOA393257 AXP393257:AXW393257 BHL393257:BHS393257 BRH393257:BRO393257 CBD393257:CBK393257 CKZ393257:CLG393257 CUV393257:CVC393257 DER393257:DEY393257 DON393257:DOU393257 DYJ393257:DYQ393257 EIF393257:EIM393257 ESB393257:ESI393257 FBX393257:FCE393257 FLT393257:FMA393257 FVP393257:FVW393257 GFL393257:GFS393257 GPH393257:GPO393257 GZD393257:GZK393257 HIZ393257:HJG393257 HSV393257:HTC393257 ICR393257:ICY393257 IMN393257:IMU393257 IWJ393257:IWQ393257 JGF393257:JGM393257 JQB393257:JQI393257 JZX393257:KAE393257 KJT393257:KKA393257 KTP393257:KTW393257 LDL393257:LDS393257 LNH393257:LNO393257 LXD393257:LXK393257 MGZ393257:MHG393257 MQV393257:MRC393257 NAR393257:NAY393257 NKN393257:NKU393257 NUJ393257:NUQ393257 OEF393257:OEM393257 OOB393257:OOI393257 OXX393257:OYE393257 PHT393257:PIA393257 PRP393257:PRW393257 QBL393257:QBS393257 QLH393257:QLO393257 QVD393257:QVK393257 REZ393257:RFG393257 ROV393257:RPC393257 RYR393257:RYY393257 SIN393257:SIU393257 SSJ393257:SSQ393257 TCF393257:TCM393257 TMB393257:TMI393257 TVX393257:TWE393257 UFT393257:UGA393257 UPP393257:UPW393257 UZL393257:UZS393257 VJH393257:VJO393257 VTD393257:VTK393257 WCZ393257:WDG393257 WMV393257:WNC393257 WWR393257:WWY393257 AJ458793:AQ458793 KF458793:KM458793 UB458793:UI458793 ADX458793:AEE458793 ANT458793:AOA458793 AXP458793:AXW458793 BHL458793:BHS458793 BRH458793:BRO458793 CBD458793:CBK458793 CKZ458793:CLG458793 CUV458793:CVC458793 DER458793:DEY458793 DON458793:DOU458793 DYJ458793:DYQ458793 EIF458793:EIM458793 ESB458793:ESI458793 FBX458793:FCE458793 FLT458793:FMA458793 FVP458793:FVW458793 GFL458793:GFS458793 GPH458793:GPO458793 GZD458793:GZK458793 HIZ458793:HJG458793 HSV458793:HTC458793 ICR458793:ICY458793 IMN458793:IMU458793 IWJ458793:IWQ458793 JGF458793:JGM458793 JQB458793:JQI458793 JZX458793:KAE458793 KJT458793:KKA458793 KTP458793:KTW458793 LDL458793:LDS458793 LNH458793:LNO458793 LXD458793:LXK458793 MGZ458793:MHG458793 MQV458793:MRC458793 NAR458793:NAY458793 NKN458793:NKU458793 NUJ458793:NUQ458793 OEF458793:OEM458793 OOB458793:OOI458793 OXX458793:OYE458793 PHT458793:PIA458793 PRP458793:PRW458793 QBL458793:QBS458793 QLH458793:QLO458793 QVD458793:QVK458793 REZ458793:RFG458793 ROV458793:RPC458793 RYR458793:RYY458793 SIN458793:SIU458793 SSJ458793:SSQ458793 TCF458793:TCM458793 TMB458793:TMI458793 TVX458793:TWE458793 UFT458793:UGA458793 UPP458793:UPW458793 UZL458793:UZS458793 VJH458793:VJO458793 VTD458793:VTK458793 WCZ458793:WDG458793 WMV458793:WNC458793 WWR458793:WWY458793 AJ524329:AQ524329 KF524329:KM524329 UB524329:UI524329 ADX524329:AEE524329 ANT524329:AOA524329 AXP524329:AXW524329 BHL524329:BHS524329 BRH524329:BRO524329 CBD524329:CBK524329 CKZ524329:CLG524329 CUV524329:CVC524329 DER524329:DEY524329 DON524329:DOU524329 DYJ524329:DYQ524329 EIF524329:EIM524329 ESB524329:ESI524329 FBX524329:FCE524329 FLT524329:FMA524329 FVP524329:FVW524329 GFL524329:GFS524329 GPH524329:GPO524329 GZD524329:GZK524329 HIZ524329:HJG524329 HSV524329:HTC524329 ICR524329:ICY524329 IMN524329:IMU524329 IWJ524329:IWQ524329 JGF524329:JGM524329 JQB524329:JQI524329 JZX524329:KAE524329 KJT524329:KKA524329 KTP524329:KTW524329 LDL524329:LDS524329 LNH524329:LNO524329 LXD524329:LXK524329 MGZ524329:MHG524329 MQV524329:MRC524329 NAR524329:NAY524329 NKN524329:NKU524329 NUJ524329:NUQ524329 OEF524329:OEM524329 OOB524329:OOI524329 OXX524329:OYE524329 PHT524329:PIA524329 PRP524329:PRW524329 QBL524329:QBS524329 QLH524329:QLO524329 QVD524329:QVK524329 REZ524329:RFG524329 ROV524329:RPC524329 RYR524329:RYY524329 SIN524329:SIU524329 SSJ524329:SSQ524329 TCF524329:TCM524329 TMB524329:TMI524329 TVX524329:TWE524329 UFT524329:UGA524329 UPP524329:UPW524329 UZL524329:UZS524329 VJH524329:VJO524329 VTD524329:VTK524329 WCZ524329:WDG524329 WMV524329:WNC524329 WWR524329:WWY524329 AJ589865:AQ589865 KF589865:KM589865 UB589865:UI589865 ADX589865:AEE589865 ANT589865:AOA589865 AXP589865:AXW589865 BHL589865:BHS589865 BRH589865:BRO589865 CBD589865:CBK589865 CKZ589865:CLG589865 CUV589865:CVC589865 DER589865:DEY589865 DON589865:DOU589865 DYJ589865:DYQ589865 EIF589865:EIM589865 ESB589865:ESI589865 FBX589865:FCE589865 FLT589865:FMA589865 FVP589865:FVW589865 GFL589865:GFS589865 GPH589865:GPO589865 GZD589865:GZK589865 HIZ589865:HJG589865 HSV589865:HTC589865 ICR589865:ICY589865 IMN589865:IMU589865 IWJ589865:IWQ589865 JGF589865:JGM589865 JQB589865:JQI589865 JZX589865:KAE589865 KJT589865:KKA589865 KTP589865:KTW589865 LDL589865:LDS589865 LNH589865:LNO589865 LXD589865:LXK589865 MGZ589865:MHG589865 MQV589865:MRC589865 NAR589865:NAY589865 NKN589865:NKU589865 NUJ589865:NUQ589865 OEF589865:OEM589865 OOB589865:OOI589865 OXX589865:OYE589865 PHT589865:PIA589865 PRP589865:PRW589865 QBL589865:QBS589865 QLH589865:QLO589865 QVD589865:QVK589865 REZ589865:RFG589865 ROV589865:RPC589865 RYR589865:RYY589865 SIN589865:SIU589865 SSJ589865:SSQ589865 TCF589865:TCM589865 TMB589865:TMI589865 TVX589865:TWE589865 UFT589865:UGA589865 UPP589865:UPW589865 UZL589865:UZS589865 VJH589865:VJO589865 VTD589865:VTK589865 WCZ589865:WDG589865 WMV589865:WNC589865 WWR589865:WWY589865 AJ655401:AQ655401 KF655401:KM655401 UB655401:UI655401 ADX655401:AEE655401 ANT655401:AOA655401 AXP655401:AXW655401 BHL655401:BHS655401 BRH655401:BRO655401 CBD655401:CBK655401 CKZ655401:CLG655401 CUV655401:CVC655401 DER655401:DEY655401 DON655401:DOU655401 DYJ655401:DYQ655401 EIF655401:EIM655401 ESB655401:ESI655401 FBX655401:FCE655401 FLT655401:FMA655401 FVP655401:FVW655401 GFL655401:GFS655401 GPH655401:GPO655401 GZD655401:GZK655401 HIZ655401:HJG655401 HSV655401:HTC655401 ICR655401:ICY655401 IMN655401:IMU655401 IWJ655401:IWQ655401 JGF655401:JGM655401 JQB655401:JQI655401 JZX655401:KAE655401 KJT655401:KKA655401 KTP655401:KTW655401 LDL655401:LDS655401 LNH655401:LNO655401 LXD655401:LXK655401 MGZ655401:MHG655401 MQV655401:MRC655401 NAR655401:NAY655401 NKN655401:NKU655401 NUJ655401:NUQ655401 OEF655401:OEM655401 OOB655401:OOI655401 OXX655401:OYE655401 PHT655401:PIA655401 PRP655401:PRW655401 QBL655401:QBS655401 QLH655401:QLO655401 QVD655401:QVK655401 REZ655401:RFG655401 ROV655401:RPC655401 RYR655401:RYY655401 SIN655401:SIU655401 SSJ655401:SSQ655401 TCF655401:TCM655401 TMB655401:TMI655401 TVX655401:TWE655401 UFT655401:UGA655401 UPP655401:UPW655401 UZL655401:UZS655401 VJH655401:VJO655401 VTD655401:VTK655401 WCZ655401:WDG655401 WMV655401:WNC655401 WWR655401:WWY655401 AJ720937:AQ720937 KF720937:KM720937 UB720937:UI720937 ADX720937:AEE720937 ANT720937:AOA720937 AXP720937:AXW720937 BHL720937:BHS720937 BRH720937:BRO720937 CBD720937:CBK720937 CKZ720937:CLG720937 CUV720937:CVC720937 DER720937:DEY720937 DON720937:DOU720937 DYJ720937:DYQ720937 EIF720937:EIM720937 ESB720937:ESI720937 FBX720937:FCE720937 FLT720937:FMA720937 FVP720937:FVW720937 GFL720937:GFS720937 GPH720937:GPO720937 GZD720937:GZK720937 HIZ720937:HJG720937 HSV720937:HTC720937 ICR720937:ICY720937 IMN720937:IMU720937 IWJ720937:IWQ720937 JGF720937:JGM720937 JQB720937:JQI720937 JZX720937:KAE720937 KJT720937:KKA720937 KTP720937:KTW720937 LDL720937:LDS720937 LNH720937:LNO720937 LXD720937:LXK720937 MGZ720937:MHG720937 MQV720937:MRC720937 NAR720937:NAY720937 NKN720937:NKU720937 NUJ720937:NUQ720937 OEF720937:OEM720937 OOB720937:OOI720937 OXX720937:OYE720937 PHT720937:PIA720937 PRP720937:PRW720937 QBL720937:QBS720937 QLH720937:QLO720937 QVD720937:QVK720937 REZ720937:RFG720937 ROV720937:RPC720937 RYR720937:RYY720937 SIN720937:SIU720937 SSJ720937:SSQ720937 TCF720937:TCM720937 TMB720937:TMI720937 TVX720937:TWE720937 UFT720937:UGA720937 UPP720937:UPW720937 UZL720937:UZS720937 VJH720937:VJO720937 VTD720937:VTK720937 WCZ720937:WDG720937 WMV720937:WNC720937 WWR720937:WWY720937 AJ786473:AQ786473 KF786473:KM786473 UB786473:UI786473 ADX786473:AEE786473 ANT786473:AOA786473 AXP786473:AXW786473 BHL786473:BHS786473 BRH786473:BRO786473 CBD786473:CBK786473 CKZ786473:CLG786473 CUV786473:CVC786473 DER786473:DEY786473 DON786473:DOU786473 DYJ786473:DYQ786473 EIF786473:EIM786473 ESB786473:ESI786473 FBX786473:FCE786473 FLT786473:FMA786473 FVP786473:FVW786473 GFL786473:GFS786473 GPH786473:GPO786473 GZD786473:GZK786473 HIZ786473:HJG786473 HSV786473:HTC786473 ICR786473:ICY786473 IMN786473:IMU786473 IWJ786473:IWQ786473 JGF786473:JGM786473 JQB786473:JQI786473 JZX786473:KAE786473 KJT786473:KKA786473 KTP786473:KTW786473 LDL786473:LDS786473 LNH786473:LNO786473 LXD786473:LXK786473 MGZ786473:MHG786473 MQV786473:MRC786473 NAR786473:NAY786473 NKN786473:NKU786473 NUJ786473:NUQ786473 OEF786473:OEM786473 OOB786473:OOI786473 OXX786473:OYE786473 PHT786473:PIA786473 PRP786473:PRW786473 QBL786473:QBS786473 QLH786473:QLO786473 QVD786473:QVK786473 REZ786473:RFG786473 ROV786473:RPC786473 RYR786473:RYY786473 SIN786473:SIU786473 SSJ786473:SSQ786473 TCF786473:TCM786473 TMB786473:TMI786473 TVX786473:TWE786473 UFT786473:UGA786473 UPP786473:UPW786473 UZL786473:UZS786473 VJH786473:VJO786473 VTD786473:VTK786473 WCZ786473:WDG786473 WMV786473:WNC786473 WWR786473:WWY786473 AJ852009:AQ852009 KF852009:KM852009 UB852009:UI852009 ADX852009:AEE852009 ANT852009:AOA852009 AXP852009:AXW852009 BHL852009:BHS852009 BRH852009:BRO852009 CBD852009:CBK852009 CKZ852009:CLG852009 CUV852009:CVC852009 DER852009:DEY852009 DON852009:DOU852009 DYJ852009:DYQ852009 EIF852009:EIM852009 ESB852009:ESI852009 FBX852009:FCE852009 FLT852009:FMA852009 FVP852009:FVW852009 GFL852009:GFS852009 GPH852009:GPO852009 GZD852009:GZK852009 HIZ852009:HJG852009 HSV852009:HTC852009 ICR852009:ICY852009 IMN852009:IMU852009 IWJ852009:IWQ852009 JGF852009:JGM852009 JQB852009:JQI852009 JZX852009:KAE852009 KJT852009:KKA852009 KTP852009:KTW852009 LDL852009:LDS852009 LNH852009:LNO852009 LXD852009:LXK852009 MGZ852009:MHG852009 MQV852009:MRC852009 NAR852009:NAY852009 NKN852009:NKU852009 NUJ852009:NUQ852009 OEF852009:OEM852009 OOB852009:OOI852009 OXX852009:OYE852009 PHT852009:PIA852009 PRP852009:PRW852009 QBL852009:QBS852009 QLH852009:QLO852009 QVD852009:QVK852009 REZ852009:RFG852009 ROV852009:RPC852009 RYR852009:RYY852009 SIN852009:SIU852009 SSJ852009:SSQ852009 TCF852009:TCM852009 TMB852009:TMI852009 TVX852009:TWE852009 UFT852009:UGA852009 UPP852009:UPW852009 UZL852009:UZS852009 VJH852009:VJO852009 VTD852009:VTK852009 WCZ852009:WDG852009 WMV852009:WNC852009 WWR852009:WWY852009 AJ917545:AQ917545 KF917545:KM917545 UB917545:UI917545 ADX917545:AEE917545 ANT917545:AOA917545 AXP917545:AXW917545 BHL917545:BHS917545 BRH917545:BRO917545 CBD917545:CBK917545 CKZ917545:CLG917545 CUV917545:CVC917545 DER917545:DEY917545 DON917545:DOU917545 DYJ917545:DYQ917545 EIF917545:EIM917545 ESB917545:ESI917545 FBX917545:FCE917545 FLT917545:FMA917545 FVP917545:FVW917545 GFL917545:GFS917545 GPH917545:GPO917545 GZD917545:GZK917545 HIZ917545:HJG917545 HSV917545:HTC917545 ICR917545:ICY917545 IMN917545:IMU917545 IWJ917545:IWQ917545 JGF917545:JGM917545 JQB917545:JQI917545 JZX917545:KAE917545 KJT917545:KKA917545 KTP917545:KTW917545 LDL917545:LDS917545 LNH917545:LNO917545 LXD917545:LXK917545 MGZ917545:MHG917545 MQV917545:MRC917545 NAR917545:NAY917545 NKN917545:NKU917545 NUJ917545:NUQ917545 OEF917545:OEM917545 OOB917545:OOI917545 OXX917545:OYE917545 PHT917545:PIA917545 PRP917545:PRW917545 QBL917545:QBS917545 QLH917545:QLO917545 QVD917545:QVK917545 REZ917545:RFG917545 ROV917545:RPC917545 RYR917545:RYY917545 SIN917545:SIU917545 SSJ917545:SSQ917545 TCF917545:TCM917545 TMB917545:TMI917545 TVX917545:TWE917545 UFT917545:UGA917545 UPP917545:UPW917545 UZL917545:UZS917545 VJH917545:VJO917545 VTD917545:VTK917545 WCZ917545:WDG917545 WMV917545:WNC917545 WWR917545:WWY917545 AJ983081:AQ983081 KF983081:KM983081 UB983081:UI983081 ADX983081:AEE983081 ANT983081:AOA983081 AXP983081:AXW983081 BHL983081:BHS983081 BRH983081:BRO983081 CBD983081:CBK983081 CKZ983081:CLG983081 CUV983081:CVC983081 DER983081:DEY983081 DON983081:DOU983081 DYJ983081:DYQ983081 EIF983081:EIM983081 ESB983081:ESI983081 FBX983081:FCE983081 FLT983081:FMA983081 FVP983081:FVW983081 GFL983081:GFS983081 GPH983081:GPO983081 GZD983081:GZK983081 HIZ983081:HJG983081 HSV983081:HTC983081 ICR983081:ICY983081 IMN983081:IMU983081 IWJ983081:IWQ983081 JGF983081:JGM983081 JQB983081:JQI983081 JZX983081:KAE983081 KJT983081:KKA983081 KTP983081:KTW983081 LDL983081:LDS983081 LNH983081:LNO983081 LXD983081:LXK983081 MGZ983081:MHG983081 MQV983081:MRC983081 NAR983081:NAY983081 NKN983081:NKU983081 NUJ983081:NUQ983081 OEF983081:OEM983081 OOB983081:OOI983081 OXX983081:OYE983081 PHT983081:PIA983081 PRP983081:PRW983081 QBL983081:QBS983081 QLH983081:QLO983081 QVD983081:QVK983081 REZ983081:RFG983081 ROV983081:RPC983081 RYR983081:RYY983081 SIN983081:SIU983081 SSJ983081:SSQ983081 TCF983081:TCM983081 TMB983081:TMI983081 TVX983081:TWE983081 UFT983081:UGA983081 UPP983081:UPW983081 UZL983081:UZS983081 VJH983081:VJO983081 VTD983081:VTK983081 WCZ983081:WDG983081 WMV983081:WNC983081 WWR983081:WWY983081 Z65577:AG65577 JV65577:KC65577 TR65577:TY65577 ADN65577:ADU65577 ANJ65577:ANQ65577 AXF65577:AXM65577 BHB65577:BHI65577 BQX65577:BRE65577 CAT65577:CBA65577 CKP65577:CKW65577 CUL65577:CUS65577 DEH65577:DEO65577 DOD65577:DOK65577 DXZ65577:DYG65577 EHV65577:EIC65577 ERR65577:ERY65577 FBN65577:FBU65577 FLJ65577:FLQ65577 FVF65577:FVM65577 GFB65577:GFI65577 GOX65577:GPE65577 GYT65577:GZA65577 HIP65577:HIW65577 HSL65577:HSS65577 ICH65577:ICO65577 IMD65577:IMK65577 IVZ65577:IWG65577 JFV65577:JGC65577 JPR65577:JPY65577 JZN65577:JZU65577 KJJ65577:KJQ65577 KTF65577:KTM65577 LDB65577:LDI65577 LMX65577:LNE65577 LWT65577:LXA65577 MGP65577:MGW65577 MQL65577:MQS65577 NAH65577:NAO65577 NKD65577:NKK65577 NTZ65577:NUG65577 ODV65577:OEC65577 ONR65577:ONY65577 OXN65577:OXU65577 PHJ65577:PHQ65577 PRF65577:PRM65577 QBB65577:QBI65577 QKX65577:QLE65577 QUT65577:QVA65577 REP65577:REW65577 ROL65577:ROS65577 RYH65577:RYO65577 SID65577:SIK65577 SRZ65577:SSG65577 TBV65577:TCC65577 TLR65577:TLY65577 TVN65577:TVU65577 UFJ65577:UFQ65577 UPF65577:UPM65577 UZB65577:UZI65577 VIX65577:VJE65577 VST65577:VTA65577 WCP65577:WCW65577 WML65577:WMS65577 WWH65577:WWO65577 Z131113:AG131113 JV131113:KC131113 TR131113:TY131113 ADN131113:ADU131113 ANJ131113:ANQ131113 AXF131113:AXM131113 BHB131113:BHI131113 BQX131113:BRE131113 CAT131113:CBA131113 CKP131113:CKW131113 CUL131113:CUS131113 DEH131113:DEO131113 DOD131113:DOK131113 DXZ131113:DYG131113 EHV131113:EIC131113 ERR131113:ERY131113 FBN131113:FBU131113 FLJ131113:FLQ131113 FVF131113:FVM131113 GFB131113:GFI131113 GOX131113:GPE131113 GYT131113:GZA131113 HIP131113:HIW131113 HSL131113:HSS131113 ICH131113:ICO131113 IMD131113:IMK131113 IVZ131113:IWG131113 JFV131113:JGC131113 JPR131113:JPY131113 JZN131113:JZU131113 KJJ131113:KJQ131113 KTF131113:KTM131113 LDB131113:LDI131113 LMX131113:LNE131113 LWT131113:LXA131113 MGP131113:MGW131113 MQL131113:MQS131113 NAH131113:NAO131113 NKD131113:NKK131113 NTZ131113:NUG131113 ODV131113:OEC131113 ONR131113:ONY131113 OXN131113:OXU131113 PHJ131113:PHQ131113 PRF131113:PRM131113 QBB131113:QBI131113 QKX131113:QLE131113 QUT131113:QVA131113 REP131113:REW131113 ROL131113:ROS131113 RYH131113:RYO131113 SID131113:SIK131113 SRZ131113:SSG131113 TBV131113:TCC131113 TLR131113:TLY131113 TVN131113:TVU131113 UFJ131113:UFQ131113 UPF131113:UPM131113 UZB131113:UZI131113 VIX131113:VJE131113 VST131113:VTA131113 WCP131113:WCW131113 WML131113:WMS131113 WWH131113:WWO131113 Z196649:AG196649 JV196649:KC196649 TR196649:TY196649 ADN196649:ADU196649 ANJ196649:ANQ196649 AXF196649:AXM196649 BHB196649:BHI196649 BQX196649:BRE196649 CAT196649:CBA196649 CKP196649:CKW196649 CUL196649:CUS196649 DEH196649:DEO196649 DOD196649:DOK196649 DXZ196649:DYG196649 EHV196649:EIC196649 ERR196649:ERY196649 FBN196649:FBU196649 FLJ196649:FLQ196649 FVF196649:FVM196649 GFB196649:GFI196649 GOX196649:GPE196649 GYT196649:GZA196649 HIP196649:HIW196649 HSL196649:HSS196649 ICH196649:ICO196649 IMD196649:IMK196649 IVZ196649:IWG196649 JFV196649:JGC196649 JPR196649:JPY196649 JZN196649:JZU196649 KJJ196649:KJQ196649 KTF196649:KTM196649 LDB196649:LDI196649 LMX196649:LNE196649 LWT196649:LXA196649 MGP196649:MGW196649 MQL196649:MQS196649 NAH196649:NAO196649 NKD196649:NKK196649 NTZ196649:NUG196649 ODV196649:OEC196649 ONR196649:ONY196649 OXN196649:OXU196649 PHJ196649:PHQ196649 PRF196649:PRM196649 QBB196649:QBI196649 QKX196649:QLE196649 QUT196649:QVA196649 REP196649:REW196649 ROL196649:ROS196649 RYH196649:RYO196649 SID196649:SIK196649 SRZ196649:SSG196649 TBV196649:TCC196649 TLR196649:TLY196649 TVN196649:TVU196649 UFJ196649:UFQ196649 UPF196649:UPM196649 UZB196649:UZI196649 VIX196649:VJE196649 VST196649:VTA196649 WCP196649:WCW196649 WML196649:WMS196649 WWH196649:WWO196649 Z262185:AG262185 JV262185:KC262185 TR262185:TY262185 ADN262185:ADU262185 ANJ262185:ANQ262185 AXF262185:AXM262185 BHB262185:BHI262185 BQX262185:BRE262185 CAT262185:CBA262185 CKP262185:CKW262185 CUL262185:CUS262185 DEH262185:DEO262185 DOD262185:DOK262185 DXZ262185:DYG262185 EHV262185:EIC262185 ERR262185:ERY262185 FBN262185:FBU262185 FLJ262185:FLQ262185 FVF262185:FVM262185 GFB262185:GFI262185 GOX262185:GPE262185 GYT262185:GZA262185 HIP262185:HIW262185 HSL262185:HSS262185 ICH262185:ICO262185 IMD262185:IMK262185 IVZ262185:IWG262185 JFV262185:JGC262185 JPR262185:JPY262185 JZN262185:JZU262185 KJJ262185:KJQ262185 KTF262185:KTM262185 LDB262185:LDI262185 LMX262185:LNE262185 LWT262185:LXA262185 MGP262185:MGW262185 MQL262185:MQS262185 NAH262185:NAO262185 NKD262185:NKK262185 NTZ262185:NUG262185 ODV262185:OEC262185 ONR262185:ONY262185 OXN262185:OXU262185 PHJ262185:PHQ262185 PRF262185:PRM262185 QBB262185:QBI262185 QKX262185:QLE262185 QUT262185:QVA262185 REP262185:REW262185 ROL262185:ROS262185 RYH262185:RYO262185 SID262185:SIK262185 SRZ262185:SSG262185 TBV262185:TCC262185 TLR262185:TLY262185 TVN262185:TVU262185 UFJ262185:UFQ262185 UPF262185:UPM262185 UZB262185:UZI262185 VIX262185:VJE262185 VST262185:VTA262185 WCP262185:WCW262185 WML262185:WMS262185 WWH262185:WWO262185 Z327721:AG327721 JV327721:KC327721 TR327721:TY327721 ADN327721:ADU327721 ANJ327721:ANQ327721 AXF327721:AXM327721 BHB327721:BHI327721 BQX327721:BRE327721 CAT327721:CBA327721 CKP327721:CKW327721 CUL327721:CUS327721 DEH327721:DEO327721 DOD327721:DOK327721 DXZ327721:DYG327721 EHV327721:EIC327721 ERR327721:ERY327721 FBN327721:FBU327721 FLJ327721:FLQ327721 FVF327721:FVM327721 GFB327721:GFI327721 GOX327721:GPE327721 GYT327721:GZA327721 HIP327721:HIW327721 HSL327721:HSS327721 ICH327721:ICO327721 IMD327721:IMK327721 IVZ327721:IWG327721 JFV327721:JGC327721 JPR327721:JPY327721 JZN327721:JZU327721 KJJ327721:KJQ327721 KTF327721:KTM327721 LDB327721:LDI327721 LMX327721:LNE327721 LWT327721:LXA327721 MGP327721:MGW327721 MQL327721:MQS327721 NAH327721:NAO327721 NKD327721:NKK327721 NTZ327721:NUG327721 ODV327721:OEC327721 ONR327721:ONY327721 OXN327721:OXU327721 PHJ327721:PHQ327721 PRF327721:PRM327721 QBB327721:QBI327721 QKX327721:QLE327721 QUT327721:QVA327721 REP327721:REW327721 ROL327721:ROS327721 RYH327721:RYO327721 SID327721:SIK327721 SRZ327721:SSG327721 TBV327721:TCC327721 TLR327721:TLY327721 TVN327721:TVU327721 UFJ327721:UFQ327721 UPF327721:UPM327721 UZB327721:UZI327721 VIX327721:VJE327721 VST327721:VTA327721 WCP327721:WCW327721 WML327721:WMS327721 WWH327721:WWO327721 Z393257:AG393257 JV393257:KC393257 TR393257:TY393257 ADN393257:ADU393257 ANJ393257:ANQ393257 AXF393257:AXM393257 BHB393257:BHI393257 BQX393257:BRE393257 CAT393257:CBA393257 CKP393257:CKW393257 CUL393257:CUS393257 DEH393257:DEO393257 DOD393257:DOK393257 DXZ393257:DYG393257 EHV393257:EIC393257 ERR393257:ERY393257 FBN393257:FBU393257 FLJ393257:FLQ393257 FVF393257:FVM393257 GFB393257:GFI393257 GOX393257:GPE393257 GYT393257:GZA393257 HIP393257:HIW393257 HSL393257:HSS393257 ICH393257:ICO393257 IMD393257:IMK393257 IVZ393257:IWG393257 JFV393257:JGC393257 JPR393257:JPY393257 JZN393257:JZU393257 KJJ393257:KJQ393257 KTF393257:KTM393257 LDB393257:LDI393257 LMX393257:LNE393257 LWT393257:LXA393257 MGP393257:MGW393257 MQL393257:MQS393257 NAH393257:NAO393257 NKD393257:NKK393257 NTZ393257:NUG393257 ODV393257:OEC393257 ONR393257:ONY393257 OXN393257:OXU393257 PHJ393257:PHQ393257 PRF393257:PRM393257 QBB393257:QBI393257 QKX393257:QLE393257 QUT393257:QVA393257 REP393257:REW393257 ROL393257:ROS393257 RYH393257:RYO393257 SID393257:SIK393257 SRZ393257:SSG393257 TBV393257:TCC393257 TLR393257:TLY393257 TVN393257:TVU393257 UFJ393257:UFQ393257 UPF393257:UPM393257 UZB393257:UZI393257 VIX393257:VJE393257 VST393257:VTA393257 WCP393257:WCW393257 WML393257:WMS393257 WWH393257:WWO393257 Z458793:AG458793 JV458793:KC458793 TR458793:TY458793 ADN458793:ADU458793 ANJ458793:ANQ458793 AXF458793:AXM458793 BHB458793:BHI458793 BQX458793:BRE458793 CAT458793:CBA458793 CKP458793:CKW458793 CUL458793:CUS458793 DEH458793:DEO458793 DOD458793:DOK458793 DXZ458793:DYG458793 EHV458793:EIC458793 ERR458793:ERY458793 FBN458793:FBU458793 FLJ458793:FLQ458793 FVF458793:FVM458793 GFB458793:GFI458793 GOX458793:GPE458793 GYT458793:GZA458793 HIP458793:HIW458793 HSL458793:HSS458793 ICH458793:ICO458793 IMD458793:IMK458793 IVZ458793:IWG458793 JFV458793:JGC458793 JPR458793:JPY458793 JZN458793:JZU458793 KJJ458793:KJQ458793 KTF458793:KTM458793 LDB458793:LDI458793 LMX458793:LNE458793 LWT458793:LXA458793 MGP458793:MGW458793 MQL458793:MQS458793 NAH458793:NAO458793 NKD458793:NKK458793 NTZ458793:NUG458793 ODV458793:OEC458793 ONR458793:ONY458793 OXN458793:OXU458793 PHJ458793:PHQ458793 PRF458793:PRM458793 QBB458793:QBI458793 QKX458793:QLE458793 QUT458793:QVA458793 REP458793:REW458793 ROL458793:ROS458793 RYH458793:RYO458793 SID458793:SIK458793 SRZ458793:SSG458793 TBV458793:TCC458793 TLR458793:TLY458793 TVN458793:TVU458793 UFJ458793:UFQ458793 UPF458793:UPM458793 UZB458793:UZI458793 VIX458793:VJE458793 VST458793:VTA458793 WCP458793:WCW458793 WML458793:WMS458793 WWH458793:WWO458793 Z524329:AG524329 JV524329:KC524329 TR524329:TY524329 ADN524329:ADU524329 ANJ524329:ANQ524329 AXF524329:AXM524329 BHB524329:BHI524329 BQX524329:BRE524329 CAT524329:CBA524329 CKP524329:CKW524329 CUL524329:CUS524329 DEH524329:DEO524329 DOD524329:DOK524329 DXZ524329:DYG524329 EHV524329:EIC524329 ERR524329:ERY524329 FBN524329:FBU524329 FLJ524329:FLQ524329 FVF524329:FVM524329 GFB524329:GFI524329 GOX524329:GPE524329 GYT524329:GZA524329 HIP524329:HIW524329 HSL524329:HSS524329 ICH524329:ICO524329 IMD524329:IMK524329 IVZ524329:IWG524329 JFV524329:JGC524329 JPR524329:JPY524329 JZN524329:JZU524329 KJJ524329:KJQ524329 KTF524329:KTM524329 LDB524329:LDI524329 LMX524329:LNE524329 LWT524329:LXA524329 MGP524329:MGW524329 MQL524329:MQS524329 NAH524329:NAO524329 NKD524329:NKK524329 NTZ524329:NUG524329 ODV524329:OEC524329 ONR524329:ONY524329 OXN524329:OXU524329 PHJ524329:PHQ524329 PRF524329:PRM524329 QBB524329:QBI524329 QKX524329:QLE524329 QUT524329:QVA524329 REP524329:REW524329 ROL524329:ROS524329 RYH524329:RYO524329 SID524329:SIK524329 SRZ524329:SSG524329 TBV524329:TCC524329 TLR524329:TLY524329 TVN524329:TVU524329 UFJ524329:UFQ524329 UPF524329:UPM524329 UZB524329:UZI524329 VIX524329:VJE524329 VST524329:VTA524329 WCP524329:WCW524329 WML524329:WMS524329 WWH524329:WWO524329 Z589865:AG589865 JV589865:KC589865 TR589865:TY589865 ADN589865:ADU589865 ANJ589865:ANQ589865 AXF589865:AXM589865 BHB589865:BHI589865 BQX589865:BRE589865 CAT589865:CBA589865 CKP589865:CKW589865 CUL589865:CUS589865 DEH589865:DEO589865 DOD589865:DOK589865 DXZ589865:DYG589865 EHV589865:EIC589865 ERR589865:ERY589865 FBN589865:FBU589865 FLJ589865:FLQ589865 FVF589865:FVM589865 GFB589865:GFI589865 GOX589865:GPE589865 GYT589865:GZA589865 HIP589865:HIW589865 HSL589865:HSS589865 ICH589865:ICO589865 IMD589865:IMK589865 IVZ589865:IWG589865 JFV589865:JGC589865 JPR589865:JPY589865 JZN589865:JZU589865 KJJ589865:KJQ589865 KTF589865:KTM589865 LDB589865:LDI589865 LMX589865:LNE589865 LWT589865:LXA589865 MGP589865:MGW589865 MQL589865:MQS589865 NAH589865:NAO589865 NKD589865:NKK589865 NTZ589865:NUG589865 ODV589865:OEC589865 ONR589865:ONY589865 OXN589865:OXU589865 PHJ589865:PHQ589865 PRF589865:PRM589865 QBB589865:QBI589865 QKX589865:QLE589865 QUT589865:QVA589865 REP589865:REW589865 ROL589865:ROS589865 RYH589865:RYO589865 SID589865:SIK589865 SRZ589865:SSG589865 TBV589865:TCC589865 TLR589865:TLY589865 TVN589865:TVU589865 UFJ589865:UFQ589865 UPF589865:UPM589865 UZB589865:UZI589865 VIX589865:VJE589865 VST589865:VTA589865 WCP589865:WCW589865 WML589865:WMS589865 WWH589865:WWO589865 Z655401:AG655401 JV655401:KC655401 TR655401:TY655401 ADN655401:ADU655401 ANJ655401:ANQ655401 AXF655401:AXM655401 BHB655401:BHI655401 BQX655401:BRE655401 CAT655401:CBA655401 CKP655401:CKW655401 CUL655401:CUS655401 DEH655401:DEO655401 DOD655401:DOK655401 DXZ655401:DYG655401 EHV655401:EIC655401 ERR655401:ERY655401 FBN655401:FBU655401 FLJ655401:FLQ655401 FVF655401:FVM655401 GFB655401:GFI655401 GOX655401:GPE655401 GYT655401:GZA655401 HIP655401:HIW655401 HSL655401:HSS655401 ICH655401:ICO655401 IMD655401:IMK655401 IVZ655401:IWG655401 JFV655401:JGC655401 JPR655401:JPY655401 JZN655401:JZU655401 KJJ655401:KJQ655401 KTF655401:KTM655401 LDB655401:LDI655401 LMX655401:LNE655401 LWT655401:LXA655401 MGP655401:MGW655401 MQL655401:MQS655401 NAH655401:NAO655401 NKD655401:NKK655401 NTZ655401:NUG655401 ODV655401:OEC655401 ONR655401:ONY655401 OXN655401:OXU655401 PHJ655401:PHQ655401 PRF655401:PRM655401 QBB655401:QBI655401 QKX655401:QLE655401 QUT655401:QVA655401 REP655401:REW655401 ROL655401:ROS655401 RYH655401:RYO655401 SID655401:SIK655401 SRZ655401:SSG655401 TBV655401:TCC655401 TLR655401:TLY655401 TVN655401:TVU655401 UFJ655401:UFQ655401 UPF655401:UPM655401 UZB655401:UZI655401 VIX655401:VJE655401 VST655401:VTA655401 WCP655401:WCW655401 WML655401:WMS655401 WWH655401:WWO655401 Z720937:AG720937 JV720937:KC720937 TR720937:TY720937 ADN720937:ADU720937 ANJ720937:ANQ720937 AXF720937:AXM720937 BHB720937:BHI720937 BQX720937:BRE720937 CAT720937:CBA720937 CKP720937:CKW720937 CUL720937:CUS720937 DEH720937:DEO720937 DOD720937:DOK720937 DXZ720937:DYG720937 EHV720937:EIC720937 ERR720937:ERY720937 FBN720937:FBU720937 FLJ720937:FLQ720937 FVF720937:FVM720937 GFB720937:GFI720937 GOX720937:GPE720937 GYT720937:GZA720937 HIP720937:HIW720937 HSL720937:HSS720937 ICH720937:ICO720937 IMD720937:IMK720937 IVZ720937:IWG720937 JFV720937:JGC720937 JPR720937:JPY720937 JZN720937:JZU720937 KJJ720937:KJQ720937 KTF720937:KTM720937 LDB720937:LDI720937 LMX720937:LNE720937 LWT720937:LXA720937 MGP720937:MGW720937 MQL720937:MQS720937 NAH720937:NAO720937 NKD720937:NKK720937 NTZ720937:NUG720937 ODV720937:OEC720937 ONR720937:ONY720937 OXN720937:OXU720937 PHJ720937:PHQ720937 PRF720937:PRM720937 QBB720937:QBI720937 QKX720937:QLE720937 QUT720937:QVA720937 REP720937:REW720937 ROL720937:ROS720937 RYH720937:RYO720937 SID720937:SIK720937 SRZ720937:SSG720937 TBV720937:TCC720937 TLR720937:TLY720937 TVN720937:TVU720937 UFJ720937:UFQ720937 UPF720937:UPM720937 UZB720937:UZI720937 VIX720937:VJE720937 VST720937:VTA720937 WCP720937:WCW720937 WML720937:WMS720937 WWH720937:WWO720937 Z786473:AG786473 JV786473:KC786473 TR786473:TY786473 ADN786473:ADU786473 ANJ786473:ANQ786473 AXF786473:AXM786473 BHB786473:BHI786473 BQX786473:BRE786473 CAT786473:CBA786473 CKP786473:CKW786473 CUL786473:CUS786473 DEH786473:DEO786473 DOD786473:DOK786473 DXZ786473:DYG786473 EHV786473:EIC786473 ERR786473:ERY786473 FBN786473:FBU786473 FLJ786473:FLQ786473 FVF786473:FVM786473 GFB786473:GFI786473 GOX786473:GPE786473 GYT786473:GZA786473 HIP786473:HIW786473 HSL786473:HSS786473 ICH786473:ICO786473 IMD786473:IMK786473 IVZ786473:IWG786473 JFV786473:JGC786473 JPR786473:JPY786473 JZN786473:JZU786473 KJJ786473:KJQ786473 KTF786473:KTM786473 LDB786473:LDI786473 LMX786473:LNE786473 LWT786473:LXA786473 MGP786473:MGW786473 MQL786473:MQS786473 NAH786473:NAO786473 NKD786473:NKK786473 NTZ786473:NUG786473 ODV786473:OEC786473 ONR786473:ONY786473 OXN786473:OXU786473 PHJ786473:PHQ786473 PRF786473:PRM786473 QBB786473:QBI786473 QKX786473:QLE786473 QUT786473:QVA786473 REP786473:REW786473 ROL786473:ROS786473 RYH786473:RYO786473 SID786473:SIK786473 SRZ786473:SSG786473 TBV786473:TCC786473 TLR786473:TLY786473 TVN786473:TVU786473 UFJ786473:UFQ786473 UPF786473:UPM786473 UZB786473:UZI786473 VIX786473:VJE786473 VST786473:VTA786473 WCP786473:WCW786473 WML786473:WMS786473 WWH786473:WWO786473 Z852009:AG852009 JV852009:KC852009 TR852009:TY852009 ADN852009:ADU852009 ANJ852009:ANQ852009 AXF852009:AXM852009 BHB852009:BHI852009 BQX852009:BRE852009 CAT852009:CBA852009 CKP852009:CKW852009 CUL852009:CUS852009 DEH852009:DEO852009 DOD852009:DOK852009 DXZ852009:DYG852009 EHV852009:EIC852009 ERR852009:ERY852009 FBN852009:FBU852009 FLJ852009:FLQ852009 FVF852009:FVM852009 GFB852009:GFI852009 GOX852009:GPE852009 GYT852009:GZA852009 HIP852009:HIW852009 HSL852009:HSS852009 ICH852009:ICO852009 IMD852009:IMK852009 IVZ852009:IWG852009 JFV852009:JGC852009 JPR852009:JPY852009 JZN852009:JZU852009 KJJ852009:KJQ852009 KTF852009:KTM852009 LDB852009:LDI852009 LMX852009:LNE852009 LWT852009:LXA852009 MGP852009:MGW852009 MQL852009:MQS852009 NAH852009:NAO852009 NKD852009:NKK852009 NTZ852009:NUG852009 ODV852009:OEC852009 ONR852009:ONY852009 OXN852009:OXU852009 PHJ852009:PHQ852009 PRF852009:PRM852009 QBB852009:QBI852009 QKX852009:QLE852009 QUT852009:QVA852009 REP852009:REW852009 ROL852009:ROS852009 RYH852009:RYO852009 SID852009:SIK852009 SRZ852009:SSG852009 TBV852009:TCC852009 TLR852009:TLY852009 TVN852009:TVU852009 UFJ852009:UFQ852009 UPF852009:UPM852009 UZB852009:UZI852009 VIX852009:VJE852009 VST852009:VTA852009 WCP852009:WCW852009 WML852009:WMS852009 WWH852009:WWO852009 Z917545:AG917545 JV917545:KC917545 TR917545:TY917545 ADN917545:ADU917545 ANJ917545:ANQ917545 AXF917545:AXM917545 BHB917545:BHI917545 BQX917545:BRE917545 CAT917545:CBA917545 CKP917545:CKW917545 CUL917545:CUS917545 DEH917545:DEO917545 DOD917545:DOK917545 DXZ917545:DYG917545 EHV917545:EIC917545 ERR917545:ERY917545 FBN917545:FBU917545 FLJ917545:FLQ917545 FVF917545:FVM917545 GFB917545:GFI917545 GOX917545:GPE917545 GYT917545:GZA917545 HIP917545:HIW917545 HSL917545:HSS917545 ICH917545:ICO917545 IMD917545:IMK917545 IVZ917545:IWG917545 JFV917545:JGC917545 JPR917545:JPY917545 JZN917545:JZU917545 KJJ917545:KJQ917545 KTF917545:KTM917545 LDB917545:LDI917545 LMX917545:LNE917545 LWT917545:LXA917545 MGP917545:MGW917545 MQL917545:MQS917545 NAH917545:NAO917545 NKD917545:NKK917545 NTZ917545:NUG917545 ODV917545:OEC917545 ONR917545:ONY917545 OXN917545:OXU917545 PHJ917545:PHQ917545 PRF917545:PRM917545 QBB917545:QBI917545 QKX917545:QLE917545 QUT917545:QVA917545 REP917545:REW917545 ROL917545:ROS917545 RYH917545:RYO917545 SID917545:SIK917545 SRZ917545:SSG917545 TBV917545:TCC917545 TLR917545:TLY917545 TVN917545:TVU917545 UFJ917545:UFQ917545 UPF917545:UPM917545 UZB917545:UZI917545 VIX917545:VJE917545 VST917545:VTA917545 WCP917545:WCW917545 WML917545:WMS917545 WWH917545:WWO917545 Z983081:AG983081 JV983081:KC983081 TR983081:TY983081 ADN983081:ADU983081 ANJ983081:ANQ983081 AXF983081:AXM983081 BHB983081:BHI983081 BQX983081:BRE983081 CAT983081:CBA983081 CKP983081:CKW983081 CUL983081:CUS983081 DEH983081:DEO983081 DOD983081:DOK983081 DXZ983081:DYG983081 EHV983081:EIC983081 ERR983081:ERY983081 FBN983081:FBU983081 FLJ983081:FLQ983081 FVF983081:FVM983081 GFB983081:GFI983081 GOX983081:GPE983081 GYT983081:GZA983081 HIP983081:HIW983081 HSL983081:HSS983081 ICH983081:ICO983081 IMD983081:IMK983081 IVZ983081:IWG983081 JFV983081:JGC983081 JPR983081:JPY983081 JZN983081:JZU983081 KJJ983081:KJQ983081 KTF983081:KTM983081 LDB983081:LDI983081 LMX983081:LNE983081 LWT983081:LXA983081 MGP983081:MGW983081 MQL983081:MQS983081 NAH983081:NAO983081 NKD983081:NKK983081 NTZ983081:NUG983081 ODV983081:OEC983081 ONR983081:ONY983081 OXN983081:OXU983081 PHJ983081:PHQ983081 PRF983081:PRM983081 QBB983081:QBI983081 QKX983081:QLE983081 QUT983081:QVA983081 REP983081:REW983081 ROL983081:ROS983081 RYH983081:RYO983081 SID983081:SIK983081 SRZ983081:SSG983081 TBV983081:TCC983081 TLR983081:TLY983081 TVN983081:TVU983081 UFJ983081:UFQ983081 UPF983081:UPM983081 UZB983081:UZI983081 VIX983081:VJE983081 VST983081:VTA983081 WCP983081:WCW983081 WML983081:WMS983081 WWH983081:WWO983081 P65577:W65577 JL65577:JS65577 TH65577:TO65577 ADD65577:ADK65577 AMZ65577:ANG65577 AWV65577:AXC65577 BGR65577:BGY65577 BQN65577:BQU65577 CAJ65577:CAQ65577 CKF65577:CKM65577 CUB65577:CUI65577 DDX65577:DEE65577 DNT65577:DOA65577 DXP65577:DXW65577 EHL65577:EHS65577 ERH65577:ERO65577 FBD65577:FBK65577 FKZ65577:FLG65577 FUV65577:FVC65577 GER65577:GEY65577 GON65577:GOU65577 GYJ65577:GYQ65577 HIF65577:HIM65577 HSB65577:HSI65577 IBX65577:ICE65577 ILT65577:IMA65577 IVP65577:IVW65577 JFL65577:JFS65577 JPH65577:JPO65577 JZD65577:JZK65577 KIZ65577:KJG65577 KSV65577:KTC65577 LCR65577:LCY65577 LMN65577:LMU65577 LWJ65577:LWQ65577 MGF65577:MGM65577 MQB65577:MQI65577 MZX65577:NAE65577 NJT65577:NKA65577 NTP65577:NTW65577 ODL65577:ODS65577 ONH65577:ONO65577 OXD65577:OXK65577 PGZ65577:PHG65577 PQV65577:PRC65577 QAR65577:QAY65577 QKN65577:QKU65577 QUJ65577:QUQ65577 REF65577:REM65577 ROB65577:ROI65577 RXX65577:RYE65577 SHT65577:SIA65577 SRP65577:SRW65577 TBL65577:TBS65577 TLH65577:TLO65577 TVD65577:TVK65577 UEZ65577:UFG65577 UOV65577:UPC65577 UYR65577:UYY65577 VIN65577:VIU65577 VSJ65577:VSQ65577 WCF65577:WCM65577 WMB65577:WMI65577 WVX65577:WWE65577 P131113:W131113 JL131113:JS131113 TH131113:TO131113 ADD131113:ADK131113 AMZ131113:ANG131113 AWV131113:AXC131113 BGR131113:BGY131113 BQN131113:BQU131113 CAJ131113:CAQ131113 CKF131113:CKM131113 CUB131113:CUI131113 DDX131113:DEE131113 DNT131113:DOA131113 DXP131113:DXW131113 EHL131113:EHS131113 ERH131113:ERO131113 FBD131113:FBK131113 FKZ131113:FLG131113 FUV131113:FVC131113 GER131113:GEY131113 GON131113:GOU131113 GYJ131113:GYQ131113 HIF131113:HIM131113 HSB131113:HSI131113 IBX131113:ICE131113 ILT131113:IMA131113 IVP131113:IVW131113 JFL131113:JFS131113 JPH131113:JPO131113 JZD131113:JZK131113 KIZ131113:KJG131113 KSV131113:KTC131113 LCR131113:LCY131113 LMN131113:LMU131113 LWJ131113:LWQ131113 MGF131113:MGM131113 MQB131113:MQI131113 MZX131113:NAE131113 NJT131113:NKA131113 NTP131113:NTW131113 ODL131113:ODS131113 ONH131113:ONO131113 OXD131113:OXK131113 PGZ131113:PHG131113 PQV131113:PRC131113 QAR131113:QAY131113 QKN131113:QKU131113 QUJ131113:QUQ131113 REF131113:REM131113 ROB131113:ROI131113 RXX131113:RYE131113 SHT131113:SIA131113 SRP131113:SRW131113 TBL131113:TBS131113 TLH131113:TLO131113 TVD131113:TVK131113 UEZ131113:UFG131113 UOV131113:UPC131113 UYR131113:UYY131113 VIN131113:VIU131113 VSJ131113:VSQ131113 WCF131113:WCM131113 WMB131113:WMI131113 WVX131113:WWE131113 P196649:W196649 JL196649:JS196649 TH196649:TO196649 ADD196649:ADK196649 AMZ196649:ANG196649 AWV196649:AXC196649 BGR196649:BGY196649 BQN196649:BQU196649 CAJ196649:CAQ196649 CKF196649:CKM196649 CUB196649:CUI196649 DDX196649:DEE196649 DNT196649:DOA196649 DXP196649:DXW196649 EHL196649:EHS196649 ERH196649:ERO196649 FBD196649:FBK196649 FKZ196649:FLG196649 FUV196649:FVC196649 GER196649:GEY196649 GON196649:GOU196649 GYJ196649:GYQ196649 HIF196649:HIM196649 HSB196649:HSI196649 IBX196649:ICE196649 ILT196649:IMA196649 IVP196649:IVW196649 JFL196649:JFS196649 JPH196649:JPO196649 JZD196649:JZK196649 KIZ196649:KJG196649 KSV196649:KTC196649 LCR196649:LCY196649 LMN196649:LMU196649 LWJ196649:LWQ196649 MGF196649:MGM196649 MQB196649:MQI196649 MZX196649:NAE196649 NJT196649:NKA196649 NTP196649:NTW196649 ODL196649:ODS196649 ONH196649:ONO196649 OXD196649:OXK196649 PGZ196649:PHG196649 PQV196649:PRC196649 QAR196649:QAY196649 QKN196649:QKU196649 QUJ196649:QUQ196649 REF196649:REM196649 ROB196649:ROI196649 RXX196649:RYE196649 SHT196649:SIA196649 SRP196649:SRW196649 TBL196649:TBS196649 TLH196649:TLO196649 TVD196649:TVK196649 UEZ196649:UFG196649 UOV196649:UPC196649 UYR196649:UYY196649 VIN196649:VIU196649 VSJ196649:VSQ196649 WCF196649:WCM196649 WMB196649:WMI196649 WVX196649:WWE196649 P262185:W262185 JL262185:JS262185 TH262185:TO262185 ADD262185:ADK262185 AMZ262185:ANG262185 AWV262185:AXC262185 BGR262185:BGY262185 BQN262185:BQU262185 CAJ262185:CAQ262185 CKF262185:CKM262185 CUB262185:CUI262185 DDX262185:DEE262185 DNT262185:DOA262185 DXP262185:DXW262185 EHL262185:EHS262185 ERH262185:ERO262185 FBD262185:FBK262185 FKZ262185:FLG262185 FUV262185:FVC262185 GER262185:GEY262185 GON262185:GOU262185 GYJ262185:GYQ262185 HIF262185:HIM262185 HSB262185:HSI262185 IBX262185:ICE262185 ILT262185:IMA262185 IVP262185:IVW262185 JFL262185:JFS262185 JPH262185:JPO262185 JZD262185:JZK262185 KIZ262185:KJG262185 KSV262185:KTC262185 LCR262185:LCY262185 LMN262185:LMU262185 LWJ262185:LWQ262185 MGF262185:MGM262185 MQB262185:MQI262185 MZX262185:NAE262185 NJT262185:NKA262185 NTP262185:NTW262185 ODL262185:ODS262185 ONH262185:ONO262185 OXD262185:OXK262185 PGZ262185:PHG262185 PQV262185:PRC262185 QAR262185:QAY262185 QKN262185:QKU262185 QUJ262185:QUQ262185 REF262185:REM262185 ROB262185:ROI262185 RXX262185:RYE262185 SHT262185:SIA262185 SRP262185:SRW262185 TBL262185:TBS262185 TLH262185:TLO262185 TVD262185:TVK262185 UEZ262185:UFG262185 UOV262185:UPC262185 UYR262185:UYY262185 VIN262185:VIU262185 VSJ262185:VSQ262185 WCF262185:WCM262185 WMB262185:WMI262185 WVX262185:WWE262185 P327721:W327721 JL327721:JS327721 TH327721:TO327721 ADD327721:ADK327721 AMZ327721:ANG327721 AWV327721:AXC327721 BGR327721:BGY327721 BQN327721:BQU327721 CAJ327721:CAQ327721 CKF327721:CKM327721 CUB327721:CUI327721 DDX327721:DEE327721 DNT327721:DOA327721 DXP327721:DXW327721 EHL327721:EHS327721 ERH327721:ERO327721 FBD327721:FBK327721 FKZ327721:FLG327721 FUV327721:FVC327721 GER327721:GEY327721 GON327721:GOU327721 GYJ327721:GYQ327721 HIF327721:HIM327721 HSB327721:HSI327721 IBX327721:ICE327721 ILT327721:IMA327721 IVP327721:IVW327721 JFL327721:JFS327721 JPH327721:JPO327721 JZD327721:JZK327721 KIZ327721:KJG327721 KSV327721:KTC327721 LCR327721:LCY327721 LMN327721:LMU327721 LWJ327721:LWQ327721 MGF327721:MGM327721 MQB327721:MQI327721 MZX327721:NAE327721 NJT327721:NKA327721 NTP327721:NTW327721 ODL327721:ODS327721 ONH327721:ONO327721 OXD327721:OXK327721 PGZ327721:PHG327721 PQV327721:PRC327721 QAR327721:QAY327721 QKN327721:QKU327721 QUJ327721:QUQ327721 REF327721:REM327721 ROB327721:ROI327721 RXX327721:RYE327721 SHT327721:SIA327721 SRP327721:SRW327721 TBL327721:TBS327721 TLH327721:TLO327721 TVD327721:TVK327721 UEZ327721:UFG327721 UOV327721:UPC327721 UYR327721:UYY327721 VIN327721:VIU327721 VSJ327721:VSQ327721 WCF327721:WCM327721 WMB327721:WMI327721 WVX327721:WWE327721 P393257:W393257 JL393257:JS393257 TH393257:TO393257 ADD393257:ADK393257 AMZ393257:ANG393257 AWV393257:AXC393257 BGR393257:BGY393257 BQN393257:BQU393257 CAJ393257:CAQ393257 CKF393257:CKM393257 CUB393257:CUI393257 DDX393257:DEE393257 DNT393257:DOA393257 DXP393257:DXW393257 EHL393257:EHS393257 ERH393257:ERO393257 FBD393257:FBK393257 FKZ393257:FLG393257 FUV393257:FVC393257 GER393257:GEY393257 GON393257:GOU393257 GYJ393257:GYQ393257 HIF393257:HIM393257 HSB393257:HSI393257 IBX393257:ICE393257 ILT393257:IMA393257 IVP393257:IVW393257 JFL393257:JFS393257 JPH393257:JPO393257 JZD393257:JZK393257 KIZ393257:KJG393257 KSV393257:KTC393257 LCR393257:LCY393257 LMN393257:LMU393257 LWJ393257:LWQ393257 MGF393257:MGM393257 MQB393257:MQI393257 MZX393257:NAE393257 NJT393257:NKA393257 NTP393257:NTW393257 ODL393257:ODS393257 ONH393257:ONO393257 OXD393257:OXK393257 PGZ393257:PHG393257 PQV393257:PRC393257 QAR393257:QAY393257 QKN393257:QKU393257 QUJ393257:QUQ393257 REF393257:REM393257 ROB393257:ROI393257 RXX393257:RYE393257 SHT393257:SIA393257 SRP393257:SRW393257 TBL393257:TBS393257 TLH393257:TLO393257 TVD393257:TVK393257 UEZ393257:UFG393257 UOV393257:UPC393257 UYR393257:UYY393257 VIN393257:VIU393257 VSJ393257:VSQ393257 WCF393257:WCM393257 WMB393257:WMI393257 WVX393257:WWE393257 P458793:W458793 JL458793:JS458793 TH458793:TO458793 ADD458793:ADK458793 AMZ458793:ANG458793 AWV458793:AXC458793 BGR458793:BGY458793 BQN458793:BQU458793 CAJ458793:CAQ458793 CKF458793:CKM458793 CUB458793:CUI458793 DDX458793:DEE458793 DNT458793:DOA458793 DXP458793:DXW458793 EHL458793:EHS458793 ERH458793:ERO458793 FBD458793:FBK458793 FKZ458793:FLG458793 FUV458793:FVC458793 GER458793:GEY458793 GON458793:GOU458793 GYJ458793:GYQ458793 HIF458793:HIM458793 HSB458793:HSI458793 IBX458793:ICE458793 ILT458793:IMA458793 IVP458793:IVW458793 JFL458793:JFS458793 JPH458793:JPO458793 JZD458793:JZK458793 KIZ458793:KJG458793 KSV458793:KTC458793 LCR458793:LCY458793 LMN458793:LMU458793 LWJ458793:LWQ458793 MGF458793:MGM458793 MQB458793:MQI458793 MZX458793:NAE458793 NJT458793:NKA458793 NTP458793:NTW458793 ODL458793:ODS458793 ONH458793:ONO458793 OXD458793:OXK458793 PGZ458793:PHG458793 PQV458793:PRC458793 QAR458793:QAY458793 QKN458793:QKU458793 QUJ458793:QUQ458793 REF458793:REM458793 ROB458793:ROI458793 RXX458793:RYE458793 SHT458793:SIA458793 SRP458793:SRW458793 TBL458793:TBS458793 TLH458793:TLO458793 TVD458793:TVK458793 UEZ458793:UFG458793 UOV458793:UPC458793 UYR458793:UYY458793 VIN458793:VIU458793 VSJ458793:VSQ458793 WCF458793:WCM458793 WMB458793:WMI458793 WVX458793:WWE458793 P524329:W524329 JL524329:JS524329 TH524329:TO524329 ADD524329:ADK524329 AMZ524329:ANG524329 AWV524329:AXC524329 BGR524329:BGY524329 BQN524329:BQU524329 CAJ524329:CAQ524329 CKF524329:CKM524329 CUB524329:CUI524329 DDX524329:DEE524329 DNT524329:DOA524329 DXP524329:DXW524329 EHL524329:EHS524329 ERH524329:ERO524329 FBD524329:FBK524329 FKZ524329:FLG524329 FUV524329:FVC524329 GER524329:GEY524329 GON524329:GOU524329 GYJ524329:GYQ524329 HIF524329:HIM524329 HSB524329:HSI524329 IBX524329:ICE524329 ILT524329:IMA524329 IVP524329:IVW524329 JFL524329:JFS524329 JPH524329:JPO524329 JZD524329:JZK524329 KIZ524329:KJG524329 KSV524329:KTC524329 LCR524329:LCY524329 LMN524329:LMU524329 LWJ524329:LWQ524329 MGF524329:MGM524329 MQB524329:MQI524329 MZX524329:NAE524329 NJT524329:NKA524329 NTP524329:NTW524329 ODL524329:ODS524329 ONH524329:ONO524329 OXD524329:OXK524329 PGZ524329:PHG524329 PQV524329:PRC524329 QAR524329:QAY524329 QKN524329:QKU524329 QUJ524329:QUQ524329 REF524329:REM524329 ROB524329:ROI524329 RXX524329:RYE524329 SHT524329:SIA524329 SRP524329:SRW524329 TBL524329:TBS524329 TLH524329:TLO524329 TVD524329:TVK524329 UEZ524329:UFG524329 UOV524329:UPC524329 UYR524329:UYY524329 VIN524329:VIU524329 VSJ524329:VSQ524329 WCF524329:WCM524329 WMB524329:WMI524329 WVX524329:WWE524329 P589865:W589865 JL589865:JS589865 TH589865:TO589865 ADD589865:ADK589865 AMZ589865:ANG589865 AWV589865:AXC589865 BGR589865:BGY589865 BQN589865:BQU589865 CAJ589865:CAQ589865 CKF589865:CKM589865 CUB589865:CUI589865 DDX589865:DEE589865 DNT589865:DOA589865 DXP589865:DXW589865 EHL589865:EHS589865 ERH589865:ERO589865 FBD589865:FBK589865 FKZ589865:FLG589865 FUV589865:FVC589865 GER589865:GEY589865 GON589865:GOU589865 GYJ589865:GYQ589865 HIF589865:HIM589865 HSB589865:HSI589865 IBX589865:ICE589865 ILT589865:IMA589865 IVP589865:IVW589865 JFL589865:JFS589865 JPH589865:JPO589865 JZD589865:JZK589865 KIZ589865:KJG589865 KSV589865:KTC589865 LCR589865:LCY589865 LMN589865:LMU589865 LWJ589865:LWQ589865 MGF589865:MGM589865 MQB589865:MQI589865 MZX589865:NAE589865 NJT589865:NKA589865 NTP589865:NTW589865 ODL589865:ODS589865 ONH589865:ONO589865 OXD589865:OXK589865 PGZ589865:PHG589865 PQV589865:PRC589865 QAR589865:QAY589865 QKN589865:QKU589865 QUJ589865:QUQ589865 REF589865:REM589865 ROB589865:ROI589865 RXX589865:RYE589865 SHT589865:SIA589865 SRP589865:SRW589865 TBL589865:TBS589865 TLH589865:TLO589865 TVD589865:TVK589865 UEZ589865:UFG589865 UOV589865:UPC589865 UYR589865:UYY589865 VIN589865:VIU589865 VSJ589865:VSQ589865 WCF589865:WCM589865 WMB589865:WMI589865 WVX589865:WWE589865 P655401:W655401 JL655401:JS655401 TH655401:TO655401 ADD655401:ADK655401 AMZ655401:ANG655401 AWV655401:AXC655401 BGR655401:BGY655401 BQN655401:BQU655401 CAJ655401:CAQ655401 CKF655401:CKM655401 CUB655401:CUI655401 DDX655401:DEE655401 DNT655401:DOA655401 DXP655401:DXW655401 EHL655401:EHS655401 ERH655401:ERO655401 FBD655401:FBK655401 FKZ655401:FLG655401 FUV655401:FVC655401 GER655401:GEY655401 GON655401:GOU655401 GYJ655401:GYQ655401 HIF655401:HIM655401 HSB655401:HSI655401 IBX655401:ICE655401 ILT655401:IMA655401 IVP655401:IVW655401 JFL655401:JFS655401 JPH655401:JPO655401 JZD655401:JZK655401 KIZ655401:KJG655401 KSV655401:KTC655401 LCR655401:LCY655401 LMN655401:LMU655401 LWJ655401:LWQ655401 MGF655401:MGM655401 MQB655401:MQI655401 MZX655401:NAE655401 NJT655401:NKA655401 NTP655401:NTW655401 ODL655401:ODS655401 ONH655401:ONO655401 OXD655401:OXK655401 PGZ655401:PHG655401 PQV655401:PRC655401 QAR655401:QAY655401 QKN655401:QKU655401 QUJ655401:QUQ655401 REF655401:REM655401 ROB655401:ROI655401 RXX655401:RYE655401 SHT655401:SIA655401 SRP655401:SRW655401 TBL655401:TBS655401 TLH655401:TLO655401 TVD655401:TVK655401 UEZ655401:UFG655401 UOV655401:UPC655401 UYR655401:UYY655401 VIN655401:VIU655401 VSJ655401:VSQ655401 WCF655401:WCM655401 WMB655401:WMI655401 WVX655401:WWE655401 P720937:W720937 JL720937:JS720937 TH720937:TO720937 ADD720937:ADK720937 AMZ720937:ANG720937 AWV720937:AXC720937 BGR720937:BGY720937 BQN720937:BQU720937 CAJ720937:CAQ720937 CKF720937:CKM720937 CUB720937:CUI720937 DDX720937:DEE720937 DNT720937:DOA720937 DXP720937:DXW720937 EHL720937:EHS720937 ERH720937:ERO720937 FBD720937:FBK720937 FKZ720937:FLG720937 FUV720937:FVC720937 GER720937:GEY720937 GON720937:GOU720937 GYJ720937:GYQ720937 HIF720937:HIM720937 HSB720937:HSI720937 IBX720937:ICE720937 ILT720937:IMA720937 IVP720937:IVW720937 JFL720937:JFS720937 JPH720937:JPO720937 JZD720937:JZK720937 KIZ720937:KJG720937 KSV720937:KTC720937 LCR720937:LCY720937 LMN720937:LMU720937 LWJ720937:LWQ720937 MGF720937:MGM720937 MQB720937:MQI720937 MZX720937:NAE720937 NJT720937:NKA720937 NTP720937:NTW720937 ODL720937:ODS720937 ONH720937:ONO720937 OXD720937:OXK720937 PGZ720937:PHG720937 PQV720937:PRC720937 QAR720937:QAY720937 QKN720937:QKU720937 QUJ720937:QUQ720937 REF720937:REM720937 ROB720937:ROI720937 RXX720937:RYE720937 SHT720937:SIA720937 SRP720937:SRW720937 TBL720937:TBS720937 TLH720937:TLO720937 TVD720937:TVK720937 UEZ720937:UFG720937 UOV720937:UPC720937 UYR720937:UYY720937 VIN720937:VIU720937 VSJ720937:VSQ720937 WCF720937:WCM720937 WMB720937:WMI720937 WVX720937:WWE720937 P786473:W786473 JL786473:JS786473 TH786473:TO786473 ADD786473:ADK786473 AMZ786473:ANG786473 AWV786473:AXC786473 BGR786473:BGY786473 BQN786473:BQU786473 CAJ786473:CAQ786473 CKF786473:CKM786473 CUB786473:CUI786473 DDX786473:DEE786473 DNT786473:DOA786473 DXP786473:DXW786473 EHL786473:EHS786473 ERH786473:ERO786473 FBD786473:FBK786473 FKZ786473:FLG786473 FUV786473:FVC786473 GER786473:GEY786473 GON786473:GOU786473 GYJ786473:GYQ786473 HIF786473:HIM786473 HSB786473:HSI786473 IBX786473:ICE786473 ILT786473:IMA786473 IVP786473:IVW786473 JFL786473:JFS786473 JPH786473:JPO786473 JZD786473:JZK786473 KIZ786473:KJG786473 KSV786473:KTC786473 LCR786473:LCY786473 LMN786473:LMU786473 LWJ786473:LWQ786473 MGF786473:MGM786473 MQB786473:MQI786473 MZX786473:NAE786473 NJT786473:NKA786473 NTP786473:NTW786473 ODL786473:ODS786473 ONH786473:ONO786473 OXD786473:OXK786473 PGZ786473:PHG786473 PQV786473:PRC786473 QAR786473:QAY786473 QKN786473:QKU786473 QUJ786473:QUQ786473 REF786473:REM786473 ROB786473:ROI786473 RXX786473:RYE786473 SHT786473:SIA786473 SRP786473:SRW786473 TBL786473:TBS786473 TLH786473:TLO786473 TVD786473:TVK786473 UEZ786473:UFG786473 UOV786473:UPC786473 UYR786473:UYY786473 VIN786473:VIU786473 VSJ786473:VSQ786473 WCF786473:WCM786473 WMB786473:WMI786473 WVX786473:WWE786473 P852009:W852009 JL852009:JS852009 TH852009:TO852009 ADD852009:ADK852009 AMZ852009:ANG852009 AWV852009:AXC852009 BGR852009:BGY852009 BQN852009:BQU852009 CAJ852009:CAQ852009 CKF852009:CKM852009 CUB852009:CUI852009 DDX852009:DEE852009 DNT852009:DOA852009 DXP852009:DXW852009 EHL852009:EHS852009 ERH852009:ERO852009 FBD852009:FBK852009 FKZ852009:FLG852009 FUV852009:FVC852009 GER852009:GEY852009 GON852009:GOU852009 GYJ852009:GYQ852009 HIF852009:HIM852009 HSB852009:HSI852009 IBX852009:ICE852009 ILT852009:IMA852009 IVP852009:IVW852009 JFL852009:JFS852009 JPH852009:JPO852009 JZD852009:JZK852009 KIZ852009:KJG852009 KSV852009:KTC852009 LCR852009:LCY852009 LMN852009:LMU852009 LWJ852009:LWQ852009 MGF852009:MGM852009 MQB852009:MQI852009 MZX852009:NAE852009 NJT852009:NKA852009 NTP852009:NTW852009 ODL852009:ODS852009 ONH852009:ONO852009 OXD852009:OXK852009 PGZ852009:PHG852009 PQV852009:PRC852009 QAR852009:QAY852009 QKN852009:QKU852009 QUJ852009:QUQ852009 REF852009:REM852009 ROB852009:ROI852009 RXX852009:RYE852009 SHT852009:SIA852009 SRP852009:SRW852009 TBL852009:TBS852009 TLH852009:TLO852009 TVD852009:TVK852009 UEZ852009:UFG852009 UOV852009:UPC852009 UYR852009:UYY852009 VIN852009:VIU852009 VSJ852009:VSQ852009 WCF852009:WCM852009 WMB852009:WMI852009 WVX852009:WWE852009 P917545:W917545 JL917545:JS917545 TH917545:TO917545 ADD917545:ADK917545 AMZ917545:ANG917545 AWV917545:AXC917545 BGR917545:BGY917545 BQN917545:BQU917545 CAJ917545:CAQ917545 CKF917545:CKM917545 CUB917545:CUI917545 DDX917545:DEE917545 DNT917545:DOA917545 DXP917545:DXW917545 EHL917545:EHS917545 ERH917545:ERO917545 FBD917545:FBK917545 FKZ917545:FLG917545 FUV917545:FVC917545 GER917545:GEY917545 GON917545:GOU917545 GYJ917545:GYQ917545 HIF917545:HIM917545 HSB917545:HSI917545 IBX917545:ICE917545 ILT917545:IMA917545 IVP917545:IVW917545 JFL917545:JFS917545 JPH917545:JPO917545 JZD917545:JZK917545 KIZ917545:KJG917545 KSV917545:KTC917545 LCR917545:LCY917545 LMN917545:LMU917545 LWJ917545:LWQ917545 MGF917545:MGM917545 MQB917545:MQI917545 MZX917545:NAE917545 NJT917545:NKA917545 NTP917545:NTW917545 ODL917545:ODS917545 ONH917545:ONO917545 OXD917545:OXK917545 PGZ917545:PHG917545 PQV917545:PRC917545 QAR917545:QAY917545 QKN917545:QKU917545 QUJ917545:QUQ917545 REF917545:REM917545 ROB917545:ROI917545 RXX917545:RYE917545 SHT917545:SIA917545 SRP917545:SRW917545 TBL917545:TBS917545 TLH917545:TLO917545 TVD917545:TVK917545 UEZ917545:UFG917545 UOV917545:UPC917545 UYR917545:UYY917545 VIN917545:VIU917545 VSJ917545:VSQ917545 WCF917545:WCM917545 WMB917545:WMI917545 WVX917545:WWE917545 P983081:W983081 JL983081:JS983081 TH983081:TO983081 ADD983081:ADK983081 AMZ983081:ANG983081 AWV983081:AXC983081 BGR983081:BGY983081 BQN983081:BQU983081 CAJ983081:CAQ983081 CKF983081:CKM983081 CUB983081:CUI983081 DDX983081:DEE983081 DNT983081:DOA983081 DXP983081:DXW983081 EHL983081:EHS983081 ERH983081:ERO983081 FBD983081:FBK983081 FKZ983081:FLG983081 FUV983081:FVC983081 GER983081:GEY983081 GON983081:GOU983081 GYJ983081:GYQ983081 HIF983081:HIM983081 HSB983081:HSI983081 IBX983081:ICE983081 ILT983081:IMA983081 IVP983081:IVW983081 JFL983081:JFS983081 JPH983081:JPO983081 JZD983081:JZK983081 KIZ983081:KJG983081 KSV983081:KTC983081 LCR983081:LCY983081 LMN983081:LMU983081 LWJ983081:LWQ983081 MGF983081:MGM983081 MQB983081:MQI983081 MZX983081:NAE983081 NJT983081:NKA983081 NTP983081:NTW983081 ODL983081:ODS983081 ONH983081:ONO983081 OXD983081:OXK983081 PGZ983081:PHG983081 PQV983081:PRC983081 QAR983081:QAY983081 QKN983081:QKU983081 QUJ983081:QUQ983081 REF983081:REM983081 ROB983081:ROI983081 RXX983081:RYE983081 SHT983081:SIA983081 SRP983081:SRW983081 TBL983081:TBS983081 TLH983081:TLO983081 TVD983081:TVK983081 UEZ983081:UFG983081 UOV983081:UPC983081 UYR983081:UYY983081 VIN983081:VIU983081 VSJ983081:VSQ983081 WCF983081:WCM983081 WMB983081:WMI983081 WVX983081:WWE983081 KJ6:KM6 UF6:UI6 AEB6:AEE6 ANX6:AOA6 AXT6:AXW6 BHP6:BHS6 BRL6:BRO6 CBH6:CBK6 CLD6:CLG6 CUZ6:CVC6 DEV6:DEY6 DOR6:DOU6 DYN6:DYQ6 EIJ6:EIM6 ESF6:ESI6 FCB6:FCE6 FLX6:FMA6 FVT6:FVW6 GFP6:GFS6 GPL6:GPO6 GZH6:GZK6 HJD6:HJG6 HSZ6:HTC6 ICV6:ICY6 IMR6:IMU6 IWN6:IWQ6 JGJ6:JGM6 JQF6:JQI6 KAB6:KAE6 KJX6:KKA6 KTT6:KTW6 LDP6:LDS6 LNL6:LNO6 LXH6:LXK6 MHD6:MHG6 MQZ6:MRC6 NAV6:NAY6 NKR6:NKU6 NUN6:NUQ6 OEJ6:OEM6 OOF6:OOI6 OYB6:OYE6 PHX6:PIA6 PRT6:PRW6 QBP6:QBS6 QLL6:QLO6 QVH6:QVK6 RFD6:RFG6 ROZ6:RPC6 RYV6:RYY6 SIR6:SIU6 SSN6:SSQ6 TCJ6:TCM6 TMF6:TMI6 TWB6:TWE6 UFX6:UGA6 UPT6:UPW6 UZP6:UZS6 VJL6:VJO6 VTH6:VTK6 WDD6:WDG6 WMZ6:WNC6 WWV6:WWY6 AB12:AB13 AN65554:AQ65554 KJ65554:KM65554 UF65554:UI65554 AEB65554:AEE65554 ANX65554:AOA65554 AXT65554:AXW65554 BHP65554:BHS65554 BRL65554:BRO65554 CBH65554:CBK65554 CLD65554:CLG65554 CUZ65554:CVC65554 DEV65554:DEY65554 DOR65554:DOU65554 DYN65554:DYQ65554 EIJ65554:EIM65554 ESF65554:ESI65554 FCB65554:FCE65554 FLX65554:FMA65554 FVT65554:FVW65554 GFP65554:GFS65554 GPL65554:GPO65554 GZH65554:GZK65554 HJD65554:HJG65554 HSZ65554:HTC65554 ICV65554:ICY65554 IMR65554:IMU65554 IWN65554:IWQ65554 JGJ65554:JGM65554 JQF65554:JQI65554 KAB65554:KAE65554 KJX65554:KKA65554 KTT65554:KTW65554 LDP65554:LDS65554 LNL65554:LNO65554 LXH65554:LXK65554 MHD65554:MHG65554 MQZ65554:MRC65554 NAV65554:NAY65554 NKR65554:NKU65554 NUN65554:NUQ65554 OEJ65554:OEM65554 OOF65554:OOI65554 OYB65554:OYE65554 PHX65554:PIA65554 PRT65554:PRW65554 QBP65554:QBS65554 QLL65554:QLO65554 QVH65554:QVK65554 RFD65554:RFG65554 ROZ65554:RPC65554 RYV65554:RYY65554 SIR65554:SIU65554 SSN65554:SSQ65554 TCJ65554:TCM65554 TMF65554:TMI65554 TWB65554:TWE65554 UFX65554:UGA65554 UPT65554:UPW65554 UZP65554:UZS65554 VJL65554:VJO65554 VTH65554:VTK65554 WDD65554:WDG65554 WMZ65554:WNC65554 WWV65554:WWY65554 AN131090:AQ131090 KJ131090:KM131090 UF131090:UI131090 AEB131090:AEE131090 ANX131090:AOA131090 AXT131090:AXW131090 BHP131090:BHS131090 BRL131090:BRO131090 CBH131090:CBK131090 CLD131090:CLG131090 CUZ131090:CVC131090 DEV131090:DEY131090 DOR131090:DOU131090 DYN131090:DYQ131090 EIJ131090:EIM131090 ESF131090:ESI131090 FCB131090:FCE131090 FLX131090:FMA131090 FVT131090:FVW131090 GFP131090:GFS131090 GPL131090:GPO131090 GZH131090:GZK131090 HJD131090:HJG131090 HSZ131090:HTC131090 ICV131090:ICY131090 IMR131090:IMU131090 IWN131090:IWQ131090 JGJ131090:JGM131090 JQF131090:JQI131090 KAB131090:KAE131090 KJX131090:KKA131090 KTT131090:KTW131090 LDP131090:LDS131090 LNL131090:LNO131090 LXH131090:LXK131090 MHD131090:MHG131090 MQZ131090:MRC131090 NAV131090:NAY131090 NKR131090:NKU131090 NUN131090:NUQ131090 OEJ131090:OEM131090 OOF131090:OOI131090 OYB131090:OYE131090 PHX131090:PIA131090 PRT131090:PRW131090 QBP131090:QBS131090 QLL131090:QLO131090 QVH131090:QVK131090 RFD131090:RFG131090 ROZ131090:RPC131090 RYV131090:RYY131090 SIR131090:SIU131090 SSN131090:SSQ131090 TCJ131090:TCM131090 TMF131090:TMI131090 TWB131090:TWE131090 UFX131090:UGA131090 UPT131090:UPW131090 UZP131090:UZS131090 VJL131090:VJO131090 VTH131090:VTK131090 WDD131090:WDG131090 WMZ131090:WNC131090 WWV131090:WWY131090 AN196626:AQ196626 KJ196626:KM196626 UF196626:UI196626 AEB196626:AEE196626 ANX196626:AOA196626 AXT196626:AXW196626 BHP196626:BHS196626 BRL196626:BRO196626 CBH196626:CBK196626 CLD196626:CLG196626 CUZ196626:CVC196626 DEV196626:DEY196626 DOR196626:DOU196626 DYN196626:DYQ196626 EIJ196626:EIM196626 ESF196626:ESI196626 FCB196626:FCE196626 FLX196626:FMA196626 FVT196626:FVW196626 GFP196626:GFS196626 GPL196626:GPO196626 GZH196626:GZK196626 HJD196626:HJG196626 HSZ196626:HTC196626 ICV196626:ICY196626 IMR196626:IMU196626 IWN196626:IWQ196626 JGJ196626:JGM196626 JQF196626:JQI196626 KAB196626:KAE196626 KJX196626:KKA196626 KTT196626:KTW196626 LDP196626:LDS196626 LNL196626:LNO196626 LXH196626:LXK196626 MHD196626:MHG196626 MQZ196626:MRC196626 NAV196626:NAY196626 NKR196626:NKU196626 NUN196626:NUQ196626 OEJ196626:OEM196626 OOF196626:OOI196626 OYB196626:OYE196626 PHX196626:PIA196626 PRT196626:PRW196626 QBP196626:QBS196626 QLL196626:QLO196626 QVH196626:QVK196626 RFD196626:RFG196626 ROZ196626:RPC196626 RYV196626:RYY196626 SIR196626:SIU196626 SSN196626:SSQ196626 TCJ196626:TCM196626 TMF196626:TMI196626 TWB196626:TWE196626 UFX196626:UGA196626 UPT196626:UPW196626 UZP196626:UZS196626 VJL196626:VJO196626 VTH196626:VTK196626 WDD196626:WDG196626 WMZ196626:WNC196626 WWV196626:WWY196626 AN262162:AQ262162 KJ262162:KM262162 UF262162:UI262162 AEB262162:AEE262162 ANX262162:AOA262162 AXT262162:AXW262162 BHP262162:BHS262162 BRL262162:BRO262162 CBH262162:CBK262162 CLD262162:CLG262162 CUZ262162:CVC262162 DEV262162:DEY262162 DOR262162:DOU262162 DYN262162:DYQ262162 EIJ262162:EIM262162 ESF262162:ESI262162 FCB262162:FCE262162 FLX262162:FMA262162 FVT262162:FVW262162 GFP262162:GFS262162 GPL262162:GPO262162 GZH262162:GZK262162 HJD262162:HJG262162 HSZ262162:HTC262162 ICV262162:ICY262162 IMR262162:IMU262162 IWN262162:IWQ262162 JGJ262162:JGM262162 JQF262162:JQI262162 KAB262162:KAE262162 KJX262162:KKA262162 KTT262162:KTW262162 LDP262162:LDS262162 LNL262162:LNO262162 LXH262162:LXK262162 MHD262162:MHG262162 MQZ262162:MRC262162 NAV262162:NAY262162 NKR262162:NKU262162 NUN262162:NUQ262162 OEJ262162:OEM262162 OOF262162:OOI262162 OYB262162:OYE262162 PHX262162:PIA262162 PRT262162:PRW262162 QBP262162:QBS262162 QLL262162:QLO262162 QVH262162:QVK262162 RFD262162:RFG262162 ROZ262162:RPC262162 RYV262162:RYY262162 SIR262162:SIU262162 SSN262162:SSQ262162 TCJ262162:TCM262162 TMF262162:TMI262162 TWB262162:TWE262162 UFX262162:UGA262162 UPT262162:UPW262162 UZP262162:UZS262162 VJL262162:VJO262162 VTH262162:VTK262162 WDD262162:WDG262162 WMZ262162:WNC262162 WWV262162:WWY262162 AN327698:AQ327698 KJ327698:KM327698 UF327698:UI327698 AEB327698:AEE327698 ANX327698:AOA327698 AXT327698:AXW327698 BHP327698:BHS327698 BRL327698:BRO327698 CBH327698:CBK327698 CLD327698:CLG327698 CUZ327698:CVC327698 DEV327698:DEY327698 DOR327698:DOU327698 DYN327698:DYQ327698 EIJ327698:EIM327698 ESF327698:ESI327698 FCB327698:FCE327698 FLX327698:FMA327698 FVT327698:FVW327698 GFP327698:GFS327698 GPL327698:GPO327698 GZH327698:GZK327698 HJD327698:HJG327698 HSZ327698:HTC327698 ICV327698:ICY327698 IMR327698:IMU327698 IWN327698:IWQ327698 JGJ327698:JGM327698 JQF327698:JQI327698 KAB327698:KAE327698 KJX327698:KKA327698 KTT327698:KTW327698 LDP327698:LDS327698 LNL327698:LNO327698 LXH327698:LXK327698 MHD327698:MHG327698 MQZ327698:MRC327698 NAV327698:NAY327698 NKR327698:NKU327698 NUN327698:NUQ327698 OEJ327698:OEM327698 OOF327698:OOI327698 OYB327698:OYE327698 PHX327698:PIA327698 PRT327698:PRW327698 QBP327698:QBS327698 QLL327698:QLO327698 QVH327698:QVK327698 RFD327698:RFG327698 ROZ327698:RPC327698 RYV327698:RYY327698 SIR327698:SIU327698 SSN327698:SSQ327698 TCJ327698:TCM327698 TMF327698:TMI327698 TWB327698:TWE327698 UFX327698:UGA327698 UPT327698:UPW327698 UZP327698:UZS327698 VJL327698:VJO327698 VTH327698:VTK327698 WDD327698:WDG327698 WMZ327698:WNC327698 WWV327698:WWY327698 AN393234:AQ393234 KJ393234:KM393234 UF393234:UI393234 AEB393234:AEE393234 ANX393234:AOA393234 AXT393234:AXW393234 BHP393234:BHS393234 BRL393234:BRO393234 CBH393234:CBK393234 CLD393234:CLG393234 CUZ393234:CVC393234 DEV393234:DEY393234 DOR393234:DOU393234 DYN393234:DYQ393234 EIJ393234:EIM393234 ESF393234:ESI393234 FCB393234:FCE393234 FLX393234:FMA393234 FVT393234:FVW393234 GFP393234:GFS393234 GPL393234:GPO393234 GZH393234:GZK393234 HJD393234:HJG393234 HSZ393234:HTC393234 ICV393234:ICY393234 IMR393234:IMU393234 IWN393234:IWQ393234 JGJ393234:JGM393234 JQF393234:JQI393234 KAB393234:KAE393234 KJX393234:KKA393234 KTT393234:KTW393234 LDP393234:LDS393234 LNL393234:LNO393234 LXH393234:LXK393234 MHD393234:MHG393234 MQZ393234:MRC393234 NAV393234:NAY393234 NKR393234:NKU393234 NUN393234:NUQ393234 OEJ393234:OEM393234 OOF393234:OOI393234 OYB393234:OYE393234 PHX393234:PIA393234 PRT393234:PRW393234 QBP393234:QBS393234 QLL393234:QLO393234 QVH393234:QVK393234 RFD393234:RFG393234 ROZ393234:RPC393234 RYV393234:RYY393234 SIR393234:SIU393234 SSN393234:SSQ393234 TCJ393234:TCM393234 TMF393234:TMI393234 TWB393234:TWE393234 UFX393234:UGA393234 UPT393234:UPW393234 UZP393234:UZS393234 VJL393234:VJO393234 VTH393234:VTK393234 WDD393234:WDG393234 WMZ393234:WNC393234 WWV393234:WWY393234 AN458770:AQ458770 KJ458770:KM458770 UF458770:UI458770 AEB458770:AEE458770 ANX458770:AOA458770 AXT458770:AXW458770 BHP458770:BHS458770 BRL458770:BRO458770 CBH458770:CBK458770 CLD458770:CLG458770 CUZ458770:CVC458770 DEV458770:DEY458770 DOR458770:DOU458770 DYN458770:DYQ458770 EIJ458770:EIM458770 ESF458770:ESI458770 FCB458770:FCE458770 FLX458770:FMA458770 FVT458770:FVW458770 GFP458770:GFS458770 GPL458770:GPO458770 GZH458770:GZK458770 HJD458770:HJG458770 HSZ458770:HTC458770 ICV458770:ICY458770 IMR458770:IMU458770 IWN458770:IWQ458770 JGJ458770:JGM458770 JQF458770:JQI458770 KAB458770:KAE458770 KJX458770:KKA458770 KTT458770:KTW458770 LDP458770:LDS458770 LNL458770:LNO458770 LXH458770:LXK458770 MHD458770:MHG458770 MQZ458770:MRC458770 NAV458770:NAY458770 NKR458770:NKU458770 NUN458770:NUQ458770 OEJ458770:OEM458770 OOF458770:OOI458770 OYB458770:OYE458770 PHX458770:PIA458770 PRT458770:PRW458770 QBP458770:QBS458770 QLL458770:QLO458770 QVH458770:QVK458770 RFD458770:RFG458770 ROZ458770:RPC458770 RYV458770:RYY458770 SIR458770:SIU458770 SSN458770:SSQ458770 TCJ458770:TCM458770 TMF458770:TMI458770 TWB458770:TWE458770 UFX458770:UGA458770 UPT458770:UPW458770 UZP458770:UZS458770 VJL458770:VJO458770 VTH458770:VTK458770 WDD458770:WDG458770 WMZ458770:WNC458770 WWV458770:WWY458770 AN524306:AQ524306 KJ524306:KM524306 UF524306:UI524306 AEB524306:AEE524306 ANX524306:AOA524306 AXT524306:AXW524306 BHP524306:BHS524306 BRL524306:BRO524306 CBH524306:CBK524306 CLD524306:CLG524306 CUZ524306:CVC524306 DEV524306:DEY524306 DOR524306:DOU524306 DYN524306:DYQ524306 EIJ524306:EIM524306 ESF524306:ESI524306 FCB524306:FCE524306 FLX524306:FMA524306 FVT524306:FVW524306 GFP524306:GFS524306 GPL524306:GPO524306 GZH524306:GZK524306 HJD524306:HJG524306 HSZ524306:HTC524306 ICV524306:ICY524306 IMR524306:IMU524306 IWN524306:IWQ524306 JGJ524306:JGM524306 JQF524306:JQI524306 KAB524306:KAE524306 KJX524306:KKA524306 KTT524306:KTW524306 LDP524306:LDS524306 LNL524306:LNO524306 LXH524306:LXK524306 MHD524306:MHG524306 MQZ524306:MRC524306 NAV524306:NAY524306 NKR524306:NKU524306 NUN524306:NUQ524306 OEJ524306:OEM524306 OOF524306:OOI524306 OYB524306:OYE524306 PHX524306:PIA524306 PRT524306:PRW524306 QBP524306:QBS524306 QLL524306:QLO524306 QVH524306:QVK524306 RFD524306:RFG524306 ROZ524306:RPC524306 RYV524306:RYY524306 SIR524306:SIU524306 SSN524306:SSQ524306 TCJ524306:TCM524306 TMF524306:TMI524306 TWB524306:TWE524306 UFX524306:UGA524306 UPT524306:UPW524306 UZP524306:UZS524306 VJL524306:VJO524306 VTH524306:VTK524306 WDD524306:WDG524306 WMZ524306:WNC524306 WWV524306:WWY524306 AN589842:AQ589842 KJ589842:KM589842 UF589842:UI589842 AEB589842:AEE589842 ANX589842:AOA589842 AXT589842:AXW589842 BHP589842:BHS589842 BRL589842:BRO589842 CBH589842:CBK589842 CLD589842:CLG589842 CUZ589842:CVC589842 DEV589842:DEY589842 DOR589842:DOU589842 DYN589842:DYQ589842 EIJ589842:EIM589842 ESF589842:ESI589842 FCB589842:FCE589842 FLX589842:FMA589842 FVT589842:FVW589842 GFP589842:GFS589842 GPL589842:GPO589842 GZH589842:GZK589842 HJD589842:HJG589842 HSZ589842:HTC589842 ICV589842:ICY589842 IMR589842:IMU589842 IWN589842:IWQ589842 JGJ589842:JGM589842 JQF589842:JQI589842 KAB589842:KAE589842 KJX589842:KKA589842 KTT589842:KTW589842 LDP589842:LDS589842 LNL589842:LNO589842 LXH589842:LXK589842 MHD589842:MHG589842 MQZ589842:MRC589842 NAV589842:NAY589842 NKR589842:NKU589842 NUN589842:NUQ589842 OEJ589842:OEM589842 OOF589842:OOI589842 OYB589842:OYE589842 PHX589842:PIA589842 PRT589842:PRW589842 QBP589842:QBS589842 QLL589842:QLO589842 QVH589842:QVK589842 RFD589842:RFG589842 ROZ589842:RPC589842 RYV589842:RYY589842 SIR589842:SIU589842 SSN589842:SSQ589842 TCJ589842:TCM589842 TMF589842:TMI589842 TWB589842:TWE589842 UFX589842:UGA589842 UPT589842:UPW589842 UZP589842:UZS589842 VJL589842:VJO589842 VTH589842:VTK589842 WDD589842:WDG589842 WMZ589842:WNC589842 WWV589842:WWY589842 AN655378:AQ655378 KJ655378:KM655378 UF655378:UI655378 AEB655378:AEE655378 ANX655378:AOA655378 AXT655378:AXW655378 BHP655378:BHS655378 BRL655378:BRO655378 CBH655378:CBK655378 CLD655378:CLG655378 CUZ655378:CVC655378 DEV655378:DEY655378 DOR655378:DOU655378 DYN655378:DYQ655378 EIJ655378:EIM655378 ESF655378:ESI655378 FCB655378:FCE655378 FLX655378:FMA655378 FVT655378:FVW655378 GFP655378:GFS655378 GPL655378:GPO655378 GZH655378:GZK655378 HJD655378:HJG655378 HSZ655378:HTC655378 ICV655378:ICY655378 IMR655378:IMU655378 IWN655378:IWQ655378 JGJ655378:JGM655378 JQF655378:JQI655378 KAB655378:KAE655378 KJX655378:KKA655378 KTT655378:KTW655378 LDP655378:LDS655378 LNL655378:LNO655378 LXH655378:LXK655378 MHD655378:MHG655378 MQZ655378:MRC655378 NAV655378:NAY655378 NKR655378:NKU655378 NUN655378:NUQ655378 OEJ655378:OEM655378 OOF655378:OOI655378 OYB655378:OYE655378 PHX655378:PIA655378 PRT655378:PRW655378 QBP655378:QBS655378 QLL655378:QLO655378 QVH655378:QVK655378 RFD655378:RFG655378 ROZ655378:RPC655378 RYV655378:RYY655378 SIR655378:SIU655378 SSN655378:SSQ655378 TCJ655378:TCM655378 TMF655378:TMI655378 TWB655378:TWE655378 UFX655378:UGA655378 UPT655378:UPW655378 UZP655378:UZS655378 VJL655378:VJO655378 VTH655378:VTK655378 WDD655378:WDG655378 WMZ655378:WNC655378 WWV655378:WWY655378 AN720914:AQ720914 KJ720914:KM720914 UF720914:UI720914 AEB720914:AEE720914 ANX720914:AOA720914 AXT720914:AXW720914 BHP720914:BHS720914 BRL720914:BRO720914 CBH720914:CBK720914 CLD720914:CLG720914 CUZ720914:CVC720914 DEV720914:DEY720914 DOR720914:DOU720914 DYN720914:DYQ720914 EIJ720914:EIM720914 ESF720914:ESI720914 FCB720914:FCE720914 FLX720914:FMA720914 FVT720914:FVW720914 GFP720914:GFS720914 GPL720914:GPO720914 GZH720914:GZK720914 HJD720914:HJG720914 HSZ720914:HTC720914 ICV720914:ICY720914 IMR720914:IMU720914 IWN720914:IWQ720914 JGJ720914:JGM720914 JQF720914:JQI720914 KAB720914:KAE720914 KJX720914:KKA720914 KTT720914:KTW720914 LDP720914:LDS720914 LNL720914:LNO720914 LXH720914:LXK720914 MHD720914:MHG720914 MQZ720914:MRC720914 NAV720914:NAY720914 NKR720914:NKU720914 NUN720914:NUQ720914 OEJ720914:OEM720914 OOF720914:OOI720914 OYB720914:OYE720914 PHX720914:PIA720914 PRT720914:PRW720914 QBP720914:QBS720914 QLL720914:QLO720914 QVH720914:QVK720914 RFD720914:RFG720914 ROZ720914:RPC720914 RYV720914:RYY720914 SIR720914:SIU720914 SSN720914:SSQ720914 TCJ720914:TCM720914 TMF720914:TMI720914 TWB720914:TWE720914 UFX720914:UGA720914 UPT720914:UPW720914 UZP720914:UZS720914 VJL720914:VJO720914 VTH720914:VTK720914 WDD720914:WDG720914 WMZ720914:WNC720914 WWV720914:WWY720914 AN786450:AQ786450 KJ786450:KM786450 UF786450:UI786450 AEB786450:AEE786450 ANX786450:AOA786450 AXT786450:AXW786450 BHP786450:BHS786450 BRL786450:BRO786450 CBH786450:CBK786450 CLD786450:CLG786450 CUZ786450:CVC786450 DEV786450:DEY786450 DOR786450:DOU786450 DYN786450:DYQ786450 EIJ786450:EIM786450 ESF786450:ESI786450 FCB786450:FCE786450 FLX786450:FMA786450 FVT786450:FVW786450 GFP786450:GFS786450 GPL786450:GPO786450 GZH786450:GZK786450 HJD786450:HJG786450 HSZ786450:HTC786450 ICV786450:ICY786450 IMR786450:IMU786450 IWN786450:IWQ786450 JGJ786450:JGM786450 JQF786450:JQI786450 KAB786450:KAE786450 KJX786450:KKA786450 KTT786450:KTW786450 LDP786450:LDS786450 LNL786450:LNO786450 LXH786450:LXK786450 MHD786450:MHG786450 MQZ786450:MRC786450 NAV786450:NAY786450 NKR786450:NKU786450 NUN786450:NUQ786450 OEJ786450:OEM786450 OOF786450:OOI786450 OYB786450:OYE786450 PHX786450:PIA786450 PRT786450:PRW786450 QBP786450:QBS786450 QLL786450:QLO786450 QVH786450:QVK786450 RFD786450:RFG786450 ROZ786450:RPC786450 RYV786450:RYY786450 SIR786450:SIU786450 SSN786450:SSQ786450 TCJ786450:TCM786450 TMF786450:TMI786450 TWB786450:TWE786450 UFX786450:UGA786450 UPT786450:UPW786450 UZP786450:UZS786450 VJL786450:VJO786450 VTH786450:VTK786450 WDD786450:WDG786450 WMZ786450:WNC786450 WWV786450:WWY786450 AN851986:AQ851986 KJ851986:KM851986 UF851986:UI851986 AEB851986:AEE851986 ANX851986:AOA851986 AXT851986:AXW851986 BHP851986:BHS851986 BRL851986:BRO851986 CBH851986:CBK851986 CLD851986:CLG851986 CUZ851986:CVC851986 DEV851986:DEY851986 DOR851986:DOU851986 DYN851986:DYQ851986 EIJ851986:EIM851986 ESF851986:ESI851986 FCB851986:FCE851986 FLX851986:FMA851986 FVT851986:FVW851986 GFP851986:GFS851986 GPL851986:GPO851986 GZH851986:GZK851986 HJD851986:HJG851986 HSZ851986:HTC851986 ICV851986:ICY851986 IMR851986:IMU851986 IWN851986:IWQ851986 JGJ851986:JGM851986 JQF851986:JQI851986 KAB851986:KAE851986 KJX851986:KKA851986 KTT851986:KTW851986 LDP851986:LDS851986 LNL851986:LNO851986 LXH851986:LXK851986 MHD851986:MHG851986 MQZ851986:MRC851986 NAV851986:NAY851986 NKR851986:NKU851986 NUN851986:NUQ851986 OEJ851986:OEM851986 OOF851986:OOI851986 OYB851986:OYE851986 PHX851986:PIA851986 PRT851986:PRW851986 QBP851986:QBS851986 QLL851986:QLO851986 QVH851986:QVK851986 RFD851986:RFG851986 ROZ851986:RPC851986 RYV851986:RYY851986 SIR851986:SIU851986 SSN851986:SSQ851986 TCJ851986:TCM851986 TMF851986:TMI851986 TWB851986:TWE851986 UFX851986:UGA851986 UPT851986:UPW851986 UZP851986:UZS851986 VJL851986:VJO851986 VTH851986:VTK851986 WDD851986:WDG851986 WMZ851986:WNC851986 WWV851986:WWY851986 AN917522:AQ917522 KJ917522:KM917522 UF917522:UI917522 AEB917522:AEE917522 ANX917522:AOA917522 AXT917522:AXW917522 BHP917522:BHS917522 BRL917522:BRO917522 CBH917522:CBK917522 CLD917522:CLG917522 CUZ917522:CVC917522 DEV917522:DEY917522 DOR917522:DOU917522 DYN917522:DYQ917522 EIJ917522:EIM917522 ESF917522:ESI917522 FCB917522:FCE917522 FLX917522:FMA917522 FVT917522:FVW917522 GFP917522:GFS917522 GPL917522:GPO917522 GZH917522:GZK917522 HJD917522:HJG917522 HSZ917522:HTC917522 ICV917522:ICY917522 IMR917522:IMU917522 IWN917522:IWQ917522 JGJ917522:JGM917522 JQF917522:JQI917522 KAB917522:KAE917522 KJX917522:KKA917522 KTT917522:KTW917522 LDP917522:LDS917522 LNL917522:LNO917522 LXH917522:LXK917522 MHD917522:MHG917522 MQZ917522:MRC917522 NAV917522:NAY917522 NKR917522:NKU917522 NUN917522:NUQ917522 OEJ917522:OEM917522 OOF917522:OOI917522 OYB917522:OYE917522 PHX917522:PIA917522 PRT917522:PRW917522 QBP917522:QBS917522 QLL917522:QLO917522 QVH917522:QVK917522 RFD917522:RFG917522 ROZ917522:RPC917522 RYV917522:RYY917522 SIR917522:SIU917522 SSN917522:SSQ917522 TCJ917522:TCM917522 TMF917522:TMI917522 TWB917522:TWE917522 UFX917522:UGA917522 UPT917522:UPW917522 UZP917522:UZS917522 VJL917522:VJO917522 VTH917522:VTK917522 WDD917522:WDG917522 WMZ917522:WNC917522 WWV917522:WWY917522 AN983058:AQ983058 KJ983058:KM983058 UF983058:UI983058 AEB983058:AEE983058 ANX983058:AOA983058 AXT983058:AXW983058 BHP983058:BHS983058 BRL983058:BRO983058 CBH983058:CBK983058 CLD983058:CLG983058 CUZ983058:CVC983058 DEV983058:DEY983058 DOR983058:DOU983058 DYN983058:DYQ983058 EIJ983058:EIM983058 ESF983058:ESI983058 FCB983058:FCE983058 FLX983058:FMA983058 FVT983058:FVW983058 GFP983058:GFS983058 GPL983058:GPO983058 GZH983058:GZK983058 HJD983058:HJG983058 HSZ983058:HTC983058 ICV983058:ICY983058 IMR983058:IMU983058 IWN983058:IWQ983058 JGJ983058:JGM983058 JQF983058:JQI983058 KAB983058:KAE983058 KJX983058:KKA983058 KTT983058:KTW983058 LDP983058:LDS983058 LNL983058:LNO983058 LXH983058:LXK983058 MHD983058:MHG983058 MQZ983058:MRC983058 NAV983058:NAY983058 NKR983058:NKU983058 NUN983058:NUQ983058 OEJ983058:OEM983058 OOF983058:OOI983058 OYB983058:OYE983058 PHX983058:PIA983058 PRT983058:PRW983058 QBP983058:QBS983058 QLL983058:QLO983058 QVH983058:QVK983058 RFD983058:RFG983058 ROZ983058:RPC983058 RYV983058:RYY983058 SIR983058:SIU983058 SSN983058:SSQ983058 TCJ983058:TCM983058 TMF983058:TMI983058 TWB983058:TWE983058 UFX983058:UGA983058 UPT983058:UPW983058 UZP983058:UZS983058 VJL983058:VJO983058 VTH983058:VTK983058 WDD983058:WDG983058 WMZ983058:WNC983058 WWV983058:WWY983058 AH41:AO41 KD41:KK41 TZ41:UG41 ADV41:AEC41 ANR41:ANY41 AXN41:AXU41 BHJ41:BHQ41 BRF41:BRM41 CBB41:CBI41 CKX41:CLE41 CUT41:CVA41 DEP41:DEW41 DOL41:DOS41 DYH41:DYO41 EID41:EIK41 ERZ41:ESG41 FBV41:FCC41 FLR41:FLY41 FVN41:FVU41 GFJ41:GFQ41 GPF41:GPM41 GZB41:GZI41 HIX41:HJE41 HST41:HTA41 ICP41:ICW41 IML41:IMS41 IWH41:IWO41 JGD41:JGK41 JPZ41:JQG41 JZV41:KAC41 KJR41:KJY41 KTN41:KTU41 LDJ41:LDQ41 LNF41:LNM41 LXB41:LXI41 MGX41:MHE41 MQT41:MRA41 NAP41:NAW41 NKL41:NKS41 NUH41:NUO41 OED41:OEK41 ONZ41:OOG41 OXV41:OYC41 PHR41:PHY41 PRN41:PRU41 QBJ41:QBQ41 QLF41:QLM41 QVB41:QVI41 REX41:RFE41 ROT41:RPA41 RYP41:RYW41 SIL41:SIS41 SSH41:SSO41 TCD41:TCK41 TLZ41:TMG41 TVV41:TWC41 UFR41:UFY41 UPN41:UPU41 UZJ41:UZQ41 VJF41:VJM41 VTB41:VTI41 WCX41:WDE41 WMT41:WNA41 WWP41:WWW41 AH65575:AO65575 KD65575:KK65575 TZ65575:UG65575 ADV65575:AEC65575 ANR65575:ANY65575 AXN65575:AXU65575 BHJ65575:BHQ65575 BRF65575:BRM65575 CBB65575:CBI65575 CKX65575:CLE65575 CUT65575:CVA65575 DEP65575:DEW65575 DOL65575:DOS65575 DYH65575:DYO65575 EID65575:EIK65575 ERZ65575:ESG65575 FBV65575:FCC65575 FLR65575:FLY65575 FVN65575:FVU65575 GFJ65575:GFQ65575 GPF65575:GPM65575 GZB65575:GZI65575 HIX65575:HJE65575 HST65575:HTA65575 ICP65575:ICW65575 IML65575:IMS65575 IWH65575:IWO65575 JGD65575:JGK65575 JPZ65575:JQG65575 JZV65575:KAC65575 KJR65575:KJY65575 KTN65575:KTU65575 LDJ65575:LDQ65575 LNF65575:LNM65575 LXB65575:LXI65575 MGX65575:MHE65575 MQT65575:MRA65575 NAP65575:NAW65575 NKL65575:NKS65575 NUH65575:NUO65575 OED65575:OEK65575 ONZ65575:OOG65575 OXV65575:OYC65575 PHR65575:PHY65575 PRN65575:PRU65575 QBJ65575:QBQ65575 QLF65575:QLM65575 QVB65575:QVI65575 REX65575:RFE65575 ROT65575:RPA65575 RYP65575:RYW65575 SIL65575:SIS65575 SSH65575:SSO65575 TCD65575:TCK65575 TLZ65575:TMG65575 TVV65575:TWC65575 UFR65575:UFY65575 UPN65575:UPU65575 UZJ65575:UZQ65575 VJF65575:VJM65575 VTB65575:VTI65575 WCX65575:WDE65575 WMT65575:WNA65575 WWP65575:WWW65575 AH131111:AO131111 KD131111:KK131111 TZ131111:UG131111 ADV131111:AEC131111 ANR131111:ANY131111 AXN131111:AXU131111 BHJ131111:BHQ131111 BRF131111:BRM131111 CBB131111:CBI131111 CKX131111:CLE131111 CUT131111:CVA131111 DEP131111:DEW131111 DOL131111:DOS131111 DYH131111:DYO131111 EID131111:EIK131111 ERZ131111:ESG131111 FBV131111:FCC131111 FLR131111:FLY131111 FVN131111:FVU131111 GFJ131111:GFQ131111 GPF131111:GPM131111 GZB131111:GZI131111 HIX131111:HJE131111 HST131111:HTA131111 ICP131111:ICW131111 IML131111:IMS131111 IWH131111:IWO131111 JGD131111:JGK131111 JPZ131111:JQG131111 JZV131111:KAC131111 KJR131111:KJY131111 KTN131111:KTU131111 LDJ131111:LDQ131111 LNF131111:LNM131111 LXB131111:LXI131111 MGX131111:MHE131111 MQT131111:MRA131111 NAP131111:NAW131111 NKL131111:NKS131111 NUH131111:NUO131111 OED131111:OEK131111 ONZ131111:OOG131111 OXV131111:OYC131111 PHR131111:PHY131111 PRN131111:PRU131111 QBJ131111:QBQ131111 QLF131111:QLM131111 QVB131111:QVI131111 REX131111:RFE131111 ROT131111:RPA131111 RYP131111:RYW131111 SIL131111:SIS131111 SSH131111:SSO131111 TCD131111:TCK131111 TLZ131111:TMG131111 TVV131111:TWC131111 UFR131111:UFY131111 UPN131111:UPU131111 UZJ131111:UZQ131111 VJF131111:VJM131111 VTB131111:VTI131111 WCX131111:WDE131111 WMT131111:WNA131111 WWP131111:WWW131111 AH196647:AO196647 KD196647:KK196647 TZ196647:UG196647 ADV196647:AEC196647 ANR196647:ANY196647 AXN196647:AXU196647 BHJ196647:BHQ196647 BRF196647:BRM196647 CBB196647:CBI196647 CKX196647:CLE196647 CUT196647:CVA196647 DEP196647:DEW196647 DOL196647:DOS196647 DYH196647:DYO196647 EID196647:EIK196647 ERZ196647:ESG196647 FBV196647:FCC196647 FLR196647:FLY196647 FVN196647:FVU196647 GFJ196647:GFQ196647 GPF196647:GPM196647 GZB196647:GZI196647 HIX196647:HJE196647 HST196647:HTA196647 ICP196647:ICW196647 IML196647:IMS196647 IWH196647:IWO196647 JGD196647:JGK196647 JPZ196647:JQG196647 JZV196647:KAC196647 KJR196647:KJY196647 KTN196647:KTU196647 LDJ196647:LDQ196647 LNF196647:LNM196647 LXB196647:LXI196647 MGX196647:MHE196647 MQT196647:MRA196647 NAP196647:NAW196647 NKL196647:NKS196647 NUH196647:NUO196647 OED196647:OEK196647 ONZ196647:OOG196647 OXV196647:OYC196647 PHR196647:PHY196647 PRN196647:PRU196647 QBJ196647:QBQ196647 QLF196647:QLM196647 QVB196647:QVI196647 REX196647:RFE196647 ROT196647:RPA196647 RYP196647:RYW196647 SIL196647:SIS196647 SSH196647:SSO196647 TCD196647:TCK196647 TLZ196647:TMG196647 TVV196647:TWC196647 UFR196647:UFY196647 UPN196647:UPU196647 UZJ196647:UZQ196647 VJF196647:VJM196647 VTB196647:VTI196647 WCX196647:WDE196647 WMT196647:WNA196647 WWP196647:WWW196647 AH262183:AO262183 KD262183:KK262183 TZ262183:UG262183 ADV262183:AEC262183 ANR262183:ANY262183 AXN262183:AXU262183 BHJ262183:BHQ262183 BRF262183:BRM262183 CBB262183:CBI262183 CKX262183:CLE262183 CUT262183:CVA262183 DEP262183:DEW262183 DOL262183:DOS262183 DYH262183:DYO262183 EID262183:EIK262183 ERZ262183:ESG262183 FBV262183:FCC262183 FLR262183:FLY262183 FVN262183:FVU262183 GFJ262183:GFQ262183 GPF262183:GPM262183 GZB262183:GZI262183 HIX262183:HJE262183 HST262183:HTA262183 ICP262183:ICW262183 IML262183:IMS262183 IWH262183:IWO262183 JGD262183:JGK262183 JPZ262183:JQG262183 JZV262183:KAC262183 KJR262183:KJY262183 KTN262183:KTU262183 LDJ262183:LDQ262183 LNF262183:LNM262183 LXB262183:LXI262183 MGX262183:MHE262183 MQT262183:MRA262183 NAP262183:NAW262183 NKL262183:NKS262183 NUH262183:NUO262183 OED262183:OEK262183 ONZ262183:OOG262183 OXV262183:OYC262183 PHR262183:PHY262183 PRN262183:PRU262183 QBJ262183:QBQ262183 QLF262183:QLM262183 QVB262183:QVI262183 REX262183:RFE262183 ROT262183:RPA262183 RYP262183:RYW262183 SIL262183:SIS262183 SSH262183:SSO262183 TCD262183:TCK262183 TLZ262183:TMG262183 TVV262183:TWC262183 UFR262183:UFY262183 UPN262183:UPU262183 UZJ262183:UZQ262183 VJF262183:VJM262183 VTB262183:VTI262183 WCX262183:WDE262183 WMT262183:WNA262183 WWP262183:WWW262183 AH327719:AO327719 KD327719:KK327719 TZ327719:UG327719 ADV327719:AEC327719 ANR327719:ANY327719 AXN327719:AXU327719 BHJ327719:BHQ327719 BRF327719:BRM327719 CBB327719:CBI327719 CKX327719:CLE327719 CUT327719:CVA327719 DEP327719:DEW327719 DOL327719:DOS327719 DYH327719:DYO327719 EID327719:EIK327719 ERZ327719:ESG327719 FBV327719:FCC327719 FLR327719:FLY327719 FVN327719:FVU327719 GFJ327719:GFQ327719 GPF327719:GPM327719 GZB327719:GZI327719 HIX327719:HJE327719 HST327719:HTA327719 ICP327719:ICW327719 IML327719:IMS327719 IWH327719:IWO327719 JGD327719:JGK327719 JPZ327719:JQG327719 JZV327719:KAC327719 KJR327719:KJY327719 KTN327719:KTU327719 LDJ327719:LDQ327719 LNF327719:LNM327719 LXB327719:LXI327719 MGX327719:MHE327719 MQT327719:MRA327719 NAP327719:NAW327719 NKL327719:NKS327719 NUH327719:NUO327719 OED327719:OEK327719 ONZ327719:OOG327719 OXV327719:OYC327719 PHR327719:PHY327719 PRN327719:PRU327719 QBJ327719:QBQ327719 QLF327719:QLM327719 QVB327719:QVI327719 REX327719:RFE327719 ROT327719:RPA327719 RYP327719:RYW327719 SIL327719:SIS327719 SSH327719:SSO327719 TCD327719:TCK327719 TLZ327719:TMG327719 TVV327719:TWC327719 UFR327719:UFY327719 UPN327719:UPU327719 UZJ327719:UZQ327719 VJF327719:VJM327719 VTB327719:VTI327719 WCX327719:WDE327719 WMT327719:WNA327719 WWP327719:WWW327719 AH393255:AO393255 KD393255:KK393255 TZ393255:UG393255 ADV393255:AEC393255 ANR393255:ANY393255 AXN393255:AXU393255 BHJ393255:BHQ393255 BRF393255:BRM393255 CBB393255:CBI393255 CKX393255:CLE393255 CUT393255:CVA393255 DEP393255:DEW393255 DOL393255:DOS393255 DYH393255:DYO393255 EID393255:EIK393255 ERZ393255:ESG393255 FBV393255:FCC393255 FLR393255:FLY393255 FVN393255:FVU393255 GFJ393255:GFQ393255 GPF393255:GPM393255 GZB393255:GZI393255 HIX393255:HJE393255 HST393255:HTA393255 ICP393255:ICW393255 IML393255:IMS393255 IWH393255:IWO393255 JGD393255:JGK393255 JPZ393255:JQG393255 JZV393255:KAC393255 KJR393255:KJY393255 KTN393255:KTU393255 LDJ393255:LDQ393255 LNF393255:LNM393255 LXB393255:LXI393255 MGX393255:MHE393255 MQT393255:MRA393255 NAP393255:NAW393255 NKL393255:NKS393255 NUH393255:NUO393255 OED393255:OEK393255 ONZ393255:OOG393255 OXV393255:OYC393255 PHR393255:PHY393255 PRN393255:PRU393255 QBJ393255:QBQ393255 QLF393255:QLM393255 QVB393255:QVI393255 REX393255:RFE393255 ROT393255:RPA393255 RYP393255:RYW393255 SIL393255:SIS393255 SSH393255:SSO393255 TCD393255:TCK393255 TLZ393255:TMG393255 TVV393255:TWC393255 UFR393255:UFY393255 UPN393255:UPU393255 UZJ393255:UZQ393255 VJF393255:VJM393255 VTB393255:VTI393255 WCX393255:WDE393255 WMT393255:WNA393255 WWP393255:WWW393255 AH458791:AO458791 KD458791:KK458791 TZ458791:UG458791 ADV458791:AEC458791 ANR458791:ANY458791 AXN458791:AXU458791 BHJ458791:BHQ458791 BRF458791:BRM458791 CBB458791:CBI458791 CKX458791:CLE458791 CUT458791:CVA458791 DEP458791:DEW458791 DOL458791:DOS458791 DYH458791:DYO458791 EID458791:EIK458791 ERZ458791:ESG458791 FBV458791:FCC458791 FLR458791:FLY458791 FVN458791:FVU458791 GFJ458791:GFQ458791 GPF458791:GPM458791 GZB458791:GZI458791 HIX458791:HJE458791 HST458791:HTA458791 ICP458791:ICW458791 IML458791:IMS458791 IWH458791:IWO458791 JGD458791:JGK458791 JPZ458791:JQG458791 JZV458791:KAC458791 KJR458791:KJY458791 KTN458791:KTU458791 LDJ458791:LDQ458791 LNF458791:LNM458791 LXB458791:LXI458791 MGX458791:MHE458791 MQT458791:MRA458791 NAP458791:NAW458791 NKL458791:NKS458791 NUH458791:NUO458791 OED458791:OEK458791 ONZ458791:OOG458791 OXV458791:OYC458791 PHR458791:PHY458791 PRN458791:PRU458791 QBJ458791:QBQ458791 QLF458791:QLM458791 QVB458791:QVI458791 REX458791:RFE458791 ROT458791:RPA458791 RYP458791:RYW458791 SIL458791:SIS458791 SSH458791:SSO458791 TCD458791:TCK458791 TLZ458791:TMG458791 TVV458791:TWC458791 UFR458791:UFY458791 UPN458791:UPU458791 UZJ458791:UZQ458791 VJF458791:VJM458791 VTB458791:VTI458791 WCX458791:WDE458791 WMT458791:WNA458791 WWP458791:WWW458791 AH524327:AO524327 KD524327:KK524327 TZ524327:UG524327 ADV524327:AEC524327 ANR524327:ANY524327 AXN524327:AXU524327 BHJ524327:BHQ524327 BRF524327:BRM524327 CBB524327:CBI524327 CKX524327:CLE524327 CUT524327:CVA524327 DEP524327:DEW524327 DOL524327:DOS524327 DYH524327:DYO524327 EID524327:EIK524327 ERZ524327:ESG524327 FBV524327:FCC524327 FLR524327:FLY524327 FVN524327:FVU524327 GFJ524327:GFQ524327 GPF524327:GPM524327 GZB524327:GZI524327 HIX524327:HJE524327 HST524327:HTA524327 ICP524327:ICW524327 IML524327:IMS524327 IWH524327:IWO524327 JGD524327:JGK524327 JPZ524327:JQG524327 JZV524327:KAC524327 KJR524327:KJY524327 KTN524327:KTU524327 LDJ524327:LDQ524327 LNF524327:LNM524327 LXB524327:LXI524327 MGX524327:MHE524327 MQT524327:MRA524327 NAP524327:NAW524327 NKL524327:NKS524327 NUH524327:NUO524327 OED524327:OEK524327 ONZ524327:OOG524327 OXV524327:OYC524327 PHR524327:PHY524327 PRN524327:PRU524327 QBJ524327:QBQ524327 QLF524327:QLM524327 QVB524327:QVI524327 REX524327:RFE524327 ROT524327:RPA524327 RYP524327:RYW524327 SIL524327:SIS524327 SSH524327:SSO524327 TCD524327:TCK524327 TLZ524327:TMG524327 TVV524327:TWC524327 UFR524327:UFY524327 UPN524327:UPU524327 UZJ524327:UZQ524327 VJF524327:VJM524327 VTB524327:VTI524327 WCX524327:WDE524327 WMT524327:WNA524327 WWP524327:WWW524327 AH589863:AO589863 KD589863:KK589863 TZ589863:UG589863 ADV589863:AEC589863 ANR589863:ANY589863 AXN589863:AXU589863 BHJ589863:BHQ589863 BRF589863:BRM589863 CBB589863:CBI589863 CKX589863:CLE589863 CUT589863:CVA589863 DEP589863:DEW589863 DOL589863:DOS589863 DYH589863:DYO589863 EID589863:EIK589863 ERZ589863:ESG589863 FBV589863:FCC589863 FLR589863:FLY589863 FVN589863:FVU589863 GFJ589863:GFQ589863 GPF589863:GPM589863 GZB589863:GZI589863 HIX589863:HJE589863 HST589863:HTA589863 ICP589863:ICW589863 IML589863:IMS589863 IWH589863:IWO589863 JGD589863:JGK589863 JPZ589863:JQG589863 JZV589863:KAC589863 KJR589863:KJY589863 KTN589863:KTU589863 LDJ589863:LDQ589863 LNF589863:LNM589863 LXB589863:LXI589863 MGX589863:MHE589863 MQT589863:MRA589863 NAP589863:NAW589863 NKL589863:NKS589863 NUH589863:NUO589863 OED589863:OEK589863 ONZ589863:OOG589863 OXV589863:OYC589863 PHR589863:PHY589863 PRN589863:PRU589863 QBJ589863:QBQ589863 QLF589863:QLM589863 QVB589863:QVI589863 REX589863:RFE589863 ROT589863:RPA589863 RYP589863:RYW589863 SIL589863:SIS589863 SSH589863:SSO589863 TCD589863:TCK589863 TLZ589863:TMG589863 TVV589863:TWC589863 UFR589863:UFY589863 UPN589863:UPU589863 UZJ589863:UZQ589863 VJF589863:VJM589863 VTB589863:VTI589863 WCX589863:WDE589863 WMT589863:WNA589863 WWP589863:WWW589863 AH655399:AO655399 KD655399:KK655399 TZ655399:UG655399 ADV655399:AEC655399 ANR655399:ANY655399 AXN655399:AXU655399 BHJ655399:BHQ655399 BRF655399:BRM655399 CBB655399:CBI655399 CKX655399:CLE655399 CUT655399:CVA655399 DEP655399:DEW655399 DOL655399:DOS655399 DYH655399:DYO655399 EID655399:EIK655399 ERZ655399:ESG655399 FBV655399:FCC655399 FLR655399:FLY655399 FVN655399:FVU655399 GFJ655399:GFQ655399 GPF655399:GPM655399 GZB655399:GZI655399 HIX655399:HJE655399 HST655399:HTA655399 ICP655399:ICW655399 IML655399:IMS655399 IWH655399:IWO655399 JGD655399:JGK655399 JPZ655399:JQG655399 JZV655399:KAC655399 KJR655399:KJY655399 KTN655399:KTU655399 LDJ655399:LDQ655399 LNF655399:LNM655399 LXB655399:LXI655399 MGX655399:MHE655399 MQT655399:MRA655399 NAP655399:NAW655399 NKL655399:NKS655399 NUH655399:NUO655399 OED655399:OEK655399 ONZ655399:OOG655399 OXV655399:OYC655399 PHR655399:PHY655399 PRN655399:PRU655399 QBJ655399:QBQ655399 QLF655399:QLM655399 QVB655399:QVI655399 REX655399:RFE655399 ROT655399:RPA655399 RYP655399:RYW655399 SIL655399:SIS655399 SSH655399:SSO655399 TCD655399:TCK655399 TLZ655399:TMG655399 TVV655399:TWC655399 UFR655399:UFY655399 UPN655399:UPU655399 UZJ655399:UZQ655399 VJF655399:VJM655399 VTB655399:VTI655399 WCX655399:WDE655399 WMT655399:WNA655399 WWP655399:WWW655399 AH720935:AO720935 KD720935:KK720935 TZ720935:UG720935 ADV720935:AEC720935 ANR720935:ANY720935 AXN720935:AXU720935 BHJ720935:BHQ720935 BRF720935:BRM720935 CBB720935:CBI720935 CKX720935:CLE720935 CUT720935:CVA720935 DEP720935:DEW720935 DOL720935:DOS720935 DYH720935:DYO720935 EID720935:EIK720935 ERZ720935:ESG720935 FBV720935:FCC720935 FLR720935:FLY720935 FVN720935:FVU720935 GFJ720935:GFQ720935 GPF720935:GPM720935 GZB720935:GZI720935 HIX720935:HJE720935 HST720935:HTA720935 ICP720935:ICW720935 IML720935:IMS720935 IWH720935:IWO720935 JGD720935:JGK720935 JPZ720935:JQG720935 JZV720935:KAC720935 KJR720935:KJY720935 KTN720935:KTU720935 LDJ720935:LDQ720935 LNF720935:LNM720935 LXB720935:LXI720935 MGX720935:MHE720935 MQT720935:MRA720935 NAP720935:NAW720935 NKL720935:NKS720935 NUH720935:NUO720935 OED720935:OEK720935 ONZ720935:OOG720935 OXV720935:OYC720935 PHR720935:PHY720935 PRN720935:PRU720935 QBJ720935:QBQ720935 QLF720935:QLM720935 QVB720935:QVI720935 REX720935:RFE720935 ROT720935:RPA720935 RYP720935:RYW720935 SIL720935:SIS720935 SSH720935:SSO720935 TCD720935:TCK720935 TLZ720935:TMG720935 TVV720935:TWC720935 UFR720935:UFY720935 UPN720935:UPU720935 UZJ720935:UZQ720935 VJF720935:VJM720935 VTB720935:VTI720935 WCX720935:WDE720935 WMT720935:WNA720935 WWP720935:WWW720935 AH786471:AO786471 KD786471:KK786471 TZ786471:UG786471 ADV786471:AEC786471 ANR786471:ANY786471 AXN786471:AXU786471 BHJ786471:BHQ786471 BRF786471:BRM786471 CBB786471:CBI786471 CKX786471:CLE786471 CUT786471:CVA786471 DEP786471:DEW786471 DOL786471:DOS786471 DYH786471:DYO786471 EID786471:EIK786471 ERZ786471:ESG786471 FBV786471:FCC786471 FLR786471:FLY786471 FVN786471:FVU786471 GFJ786471:GFQ786471 GPF786471:GPM786471 GZB786471:GZI786471 HIX786471:HJE786471 HST786471:HTA786471 ICP786471:ICW786471 IML786471:IMS786471 IWH786471:IWO786471 JGD786471:JGK786471 JPZ786471:JQG786471 JZV786471:KAC786471 KJR786471:KJY786471 KTN786471:KTU786471 LDJ786471:LDQ786471 LNF786471:LNM786471 LXB786471:LXI786471 MGX786471:MHE786471 MQT786471:MRA786471 NAP786471:NAW786471 NKL786471:NKS786471 NUH786471:NUO786471 OED786471:OEK786471 ONZ786471:OOG786471 OXV786471:OYC786471 PHR786471:PHY786471 PRN786471:PRU786471 QBJ786471:QBQ786471 QLF786471:QLM786471 QVB786471:QVI786471 REX786471:RFE786471 ROT786471:RPA786471 RYP786471:RYW786471 SIL786471:SIS786471 SSH786471:SSO786471 TCD786471:TCK786471 TLZ786471:TMG786471 TVV786471:TWC786471 UFR786471:UFY786471 UPN786471:UPU786471 UZJ786471:UZQ786471 VJF786471:VJM786471 VTB786471:VTI786471 WCX786471:WDE786471 WMT786471:WNA786471 WWP786471:WWW786471 AH852007:AO852007 KD852007:KK852007 TZ852007:UG852007 ADV852007:AEC852007 ANR852007:ANY852007 AXN852007:AXU852007 BHJ852007:BHQ852007 BRF852007:BRM852007 CBB852007:CBI852007 CKX852007:CLE852007 CUT852007:CVA852007 DEP852007:DEW852007 DOL852007:DOS852007 DYH852007:DYO852007 EID852007:EIK852007 ERZ852007:ESG852007 FBV852007:FCC852007 FLR852007:FLY852007 FVN852007:FVU852007 GFJ852007:GFQ852007 GPF852007:GPM852007 GZB852007:GZI852007 HIX852007:HJE852007 HST852007:HTA852007 ICP852007:ICW852007 IML852007:IMS852007 IWH852007:IWO852007 JGD852007:JGK852007 JPZ852007:JQG852007 JZV852007:KAC852007 KJR852007:KJY852007 KTN852007:KTU852007 LDJ852007:LDQ852007 LNF852007:LNM852007 LXB852007:LXI852007 MGX852007:MHE852007 MQT852007:MRA852007 NAP852007:NAW852007 NKL852007:NKS852007 NUH852007:NUO852007 OED852007:OEK852007 ONZ852007:OOG852007 OXV852007:OYC852007 PHR852007:PHY852007 PRN852007:PRU852007 QBJ852007:QBQ852007 QLF852007:QLM852007 QVB852007:QVI852007 REX852007:RFE852007 ROT852007:RPA852007 RYP852007:RYW852007 SIL852007:SIS852007 SSH852007:SSO852007 TCD852007:TCK852007 TLZ852007:TMG852007 TVV852007:TWC852007 UFR852007:UFY852007 UPN852007:UPU852007 UZJ852007:UZQ852007 VJF852007:VJM852007 VTB852007:VTI852007 WCX852007:WDE852007 WMT852007:WNA852007 WWP852007:WWW852007 AH917543:AO917543 KD917543:KK917543 TZ917543:UG917543 ADV917543:AEC917543 ANR917543:ANY917543 AXN917543:AXU917543 BHJ917543:BHQ917543 BRF917543:BRM917543 CBB917543:CBI917543 CKX917543:CLE917543 CUT917543:CVA917543 DEP917543:DEW917543 DOL917543:DOS917543 DYH917543:DYO917543 EID917543:EIK917543 ERZ917543:ESG917543 FBV917543:FCC917543 FLR917543:FLY917543 FVN917543:FVU917543 GFJ917543:GFQ917543 GPF917543:GPM917543 GZB917543:GZI917543 HIX917543:HJE917543 HST917543:HTA917543 ICP917543:ICW917543 IML917543:IMS917543 IWH917543:IWO917543 JGD917543:JGK917543 JPZ917543:JQG917543 JZV917543:KAC917543 KJR917543:KJY917543 KTN917543:KTU917543 LDJ917543:LDQ917543 LNF917543:LNM917543 LXB917543:LXI917543 MGX917543:MHE917543 MQT917543:MRA917543 NAP917543:NAW917543 NKL917543:NKS917543 NUH917543:NUO917543 OED917543:OEK917543 ONZ917543:OOG917543 OXV917543:OYC917543 PHR917543:PHY917543 PRN917543:PRU917543 QBJ917543:QBQ917543 QLF917543:QLM917543 QVB917543:QVI917543 REX917543:RFE917543 ROT917543:RPA917543 RYP917543:RYW917543 SIL917543:SIS917543 SSH917543:SSO917543 TCD917543:TCK917543 TLZ917543:TMG917543 TVV917543:TWC917543 UFR917543:UFY917543 UPN917543:UPU917543 UZJ917543:UZQ917543 VJF917543:VJM917543 VTB917543:VTI917543 WCX917543:WDE917543 WMT917543:WNA917543 WWP917543:WWW917543 AH983079:AO983079 KD983079:KK983079 TZ983079:UG983079 ADV983079:AEC983079 ANR983079:ANY983079 AXN983079:AXU983079 BHJ983079:BHQ983079 BRF983079:BRM983079 CBB983079:CBI983079 CKX983079:CLE983079 CUT983079:CVA983079 DEP983079:DEW983079 DOL983079:DOS983079 DYH983079:DYO983079 EID983079:EIK983079 ERZ983079:ESG983079 FBV983079:FCC983079 FLR983079:FLY983079 FVN983079:FVU983079 GFJ983079:GFQ983079 GPF983079:GPM983079 GZB983079:GZI983079 HIX983079:HJE983079 HST983079:HTA983079 ICP983079:ICW983079 IML983079:IMS983079 IWH983079:IWO983079 JGD983079:JGK983079 JPZ983079:JQG983079 JZV983079:KAC983079 KJR983079:KJY983079 KTN983079:KTU983079 LDJ983079:LDQ983079 LNF983079:LNM983079 LXB983079:LXI983079 MGX983079:MHE983079 MQT983079:MRA983079 NAP983079:NAW983079 NKL983079:NKS983079 NUH983079:NUO983079 OED983079:OEK983079 ONZ983079:OOG983079 OXV983079:OYC983079 PHR983079:PHY983079 PRN983079:PRU983079 QBJ983079:QBQ983079 QLF983079:QLM983079 QVB983079:QVI983079 REX983079:RFE983079 ROT983079:RPA983079 RYP983079:RYW983079 SIL983079:SIS983079 SSH983079:SSO983079 TCD983079:TCK983079 TLZ983079:TMG983079 TVV983079:TWC983079 UFR983079:UFY983079 UPN983079:UPU983079 UZJ983079:UZQ983079 VJF983079:VJM983079 VTB983079:VTI983079 WCX983079:WDE983079 WMT983079:WNA983079 WWP983079:WWW983079 H12:Y13 I9:J9 I11:L11 N11:Q11 AC11:AF11 AH11:AK11 AM11:AP11 S11:V11 H24:Y24 AN6:AQ6 AB16 H16:Y16 AB20 AA23:AE23 AB24 L9" xr:uid="{00000000-0002-0000-0700-000000000000}"/>
    <dataValidation imeMode="hiragana" allowBlank="1" showInputMessage="1" showErrorMessage="1" sqref="W9 O9 H7:W8 AB7:AB8 U9" xr:uid="{00000000-0002-0000-0700-000001000000}"/>
    <dataValidation type="list" allowBlank="1" showInputMessage="1" showErrorMessage="1" sqref="C18:C19 AG18 N18:N19" xr:uid="{00000000-0002-0000-0700-000002000000}">
      <formula1>"□,■"</formula1>
    </dataValidation>
    <dataValidation imeMode="on" allowBlank="1" showInputMessage="1" showErrorMessage="1" sqref="AQ19 T19" xr:uid="{00000000-0002-0000-0700-000003000000}"/>
    <dataValidation type="textLength" operator="equal" allowBlank="1" showInputMessage="1" showErrorMessage="1" error="西暦で入力してください。" sqref="AD22:AF22 K22:M22" xr:uid="{221EF049-C1C1-4ECD-91F0-64773490B2CF}">
      <formula1>4</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oddFooter>&amp;R&amp;"ＭＳ Ｐ明朝,標準"&amp;8コミュニティZEH</oddFooter>
  </headerFooter>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r:uid="{00000000-0002-0000-0700-000004000000}">
          <xm: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はじめに</vt:lpstr>
      <vt:lpstr>7-1.コミュニティに資する設備実施計画書①</vt:lpstr>
      <vt:lpstr>7-1_コミュニティに資する設備実施計画書②</vt:lpstr>
      <vt:lpstr>7-2.コミュニティに資する設備　予算書（まとめ）</vt:lpstr>
      <vt:lpstr>7-２．コミュニティに資する設備　予算書</vt:lpstr>
      <vt:lpstr>7-３．家庭用蓄電ｼｽﾃﾑ明細</vt:lpstr>
      <vt:lpstr>7-４．停電自立型燃料電池明細</vt:lpstr>
      <vt:lpstr>7-5．リース料金計算書</vt:lpstr>
      <vt:lpstr>'7-1.コミュニティに資する設備実施計画書①'!Print_Area</vt:lpstr>
      <vt:lpstr>'7-1_コミュニティに資する設備実施計画書②'!Print_Area</vt:lpstr>
      <vt:lpstr>'7-２．コミュニティに資する設備　予算書'!Print_Area</vt:lpstr>
      <vt:lpstr>'7-2.コミュニティに資する設備　予算書（まとめ）'!Print_Area</vt:lpstr>
      <vt:lpstr>'7-３．家庭用蓄電ｼｽﾃﾑ明細'!Print_Area</vt:lpstr>
      <vt:lpstr>'7-４．停電自立型燃料電池明細'!Print_Area</vt:lpstr>
      <vt:lpstr>'7-5．リース料金計算書'!Print_Area</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2020-03-30T07:17:48Z</cp:lastPrinted>
  <dcterms:created xsi:type="dcterms:W3CDTF">2020-03-23T09:52:48Z</dcterms:created>
  <dcterms:modified xsi:type="dcterms:W3CDTF">2020-03-30T07:41:47Z</dcterms:modified>
</cp:coreProperties>
</file>