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10_ncr:100000_{071A52E4-D360-4946-880B-1583E54D0734}" xr6:coauthVersionLast="31" xr6:coauthVersionMax="45" xr10:uidLastSave="{00000000-0000-0000-0000-000000000000}"/>
  <workbookProtection workbookAlgorithmName="SHA-512" workbookHashValue="hk/i08GExNBGHZBbXXcNWuMWJ+wpOYQmAbaNiuPqPdJkDdzASQv8qExG3Gy7vO01G6h6l3VyNH94eKDSycoPyQ==" workbookSaltValue="neBSndFA3Bq0KpFUGoH5Iw==" workbookSpinCount="100000" lockStructure="1"/>
  <bookViews>
    <workbookView xWindow="0" yWindow="0" windowWidth="20490" windowHeight="5775" firstSheet="3" activeTab="3" xr2:uid="{00000000-000D-0000-FFFF-FFFF00000000}"/>
  </bookViews>
  <sheets>
    <sheet name="【新規用】型番リスト" sheetId="26" state="hidden" r:id="rId1"/>
    <sheet name="【追加用】型番リスト_CS" sheetId="27" state="hidden" r:id="rId2"/>
    <sheet name="入力例(新規登録用)" sheetId="23" state="hidden" r:id="rId3"/>
    <sheet name="新規登録用" sheetId="25"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5" hidden="1">※編集不可※選択項目!$T$3:$V$3</definedName>
    <definedName name="_xlnm._FilterDatabase" localSheetId="4" hidden="1">基準値!#REF!</definedName>
    <definedName name="_xlnm._FilterDatabase" localSheetId="3" hidden="1">新規登録用!$A$23:$AD$523</definedName>
    <definedName name="_xlnm.Print_Area" localSheetId="0">【新規用】型番リスト!$A$1:$V$27</definedName>
    <definedName name="_xlnm.Print_Area" localSheetId="1">【追加用】型番リスト_CS!$A$1:$V$27</definedName>
    <definedName name="_xlnm.Print_Area" localSheetId="3">新規登録用!$A$1:$AD$523</definedName>
    <definedName name="_xlnm.Print_Area" localSheetId="2">'入力例(新規登録用)'!$A$1:$R$1024</definedName>
    <definedName name="_xlnm.Print_Titles" localSheetId="3">新規登録用!$15:$23</definedName>
    <definedName name="_xlnm.Print_Titles" localSheetId="2">'入力例(新規登録用)'!$1:$9</definedName>
  </definedNames>
  <calcPr calcId="179017"/>
</workbook>
</file>

<file path=xl/calcChain.xml><?xml version="1.0" encoding="utf-8"?>
<calcChain xmlns="http://schemas.openxmlformats.org/spreadsheetml/2006/main">
  <c r="M28" i="25" l="1"/>
  <c r="M27" i="25"/>
  <c r="M26" i="25"/>
  <c r="M25" i="25"/>
  <c r="K25" i="25"/>
  <c r="L25" i="25" s="1"/>
  <c r="K26" i="25"/>
  <c r="L26" i="25" s="1"/>
  <c r="K27" i="25"/>
  <c r="L27" i="25" s="1"/>
  <c r="K28" i="25"/>
  <c r="L28" i="25"/>
  <c r="K29" i="25"/>
  <c r="L29" i="25" s="1"/>
  <c r="M29" i="25"/>
  <c r="K30" i="25"/>
  <c r="L30" i="25" s="1"/>
  <c r="M30" i="25"/>
  <c r="K31" i="25"/>
  <c r="L31" i="25" s="1"/>
  <c r="M31" i="25"/>
  <c r="K32" i="25"/>
  <c r="L32" i="25"/>
  <c r="M32" i="25"/>
  <c r="K33" i="25"/>
  <c r="L33" i="25"/>
  <c r="M33" i="25"/>
  <c r="K34" i="25"/>
  <c r="L34" i="25"/>
  <c r="M34" i="25"/>
  <c r="K35" i="25"/>
  <c r="L35" i="25" s="1"/>
  <c r="M35" i="25"/>
  <c r="K36" i="25"/>
  <c r="L36" i="25"/>
  <c r="M36" i="25"/>
  <c r="K37" i="25"/>
  <c r="L37" i="25" s="1"/>
  <c r="M37" i="25"/>
  <c r="K38" i="25"/>
  <c r="L38" i="25" s="1"/>
  <c r="M38" i="25"/>
  <c r="K39" i="25"/>
  <c r="L39" i="25"/>
  <c r="M39" i="25"/>
  <c r="K40" i="25"/>
  <c r="L40" i="25"/>
  <c r="M40" i="25"/>
  <c r="K41" i="25"/>
  <c r="L41" i="25"/>
  <c r="M41" i="25"/>
  <c r="K42" i="25"/>
  <c r="L42" i="25"/>
  <c r="M42" i="25"/>
  <c r="K43" i="25"/>
  <c r="L43" i="25" s="1"/>
  <c r="M43" i="25"/>
  <c r="K44" i="25"/>
  <c r="L44" i="25" s="1"/>
  <c r="M44" i="25"/>
  <c r="K45" i="25"/>
  <c r="L45" i="25" s="1"/>
  <c r="M45" i="25"/>
  <c r="K46" i="25"/>
  <c r="L46" i="25" s="1"/>
  <c r="M46" i="25"/>
  <c r="K47" i="25"/>
  <c r="L47" i="25"/>
  <c r="M47" i="25"/>
  <c r="K48" i="25"/>
  <c r="L48" i="25"/>
  <c r="M48" i="25"/>
  <c r="K49" i="25"/>
  <c r="L49" i="25"/>
  <c r="M49" i="25"/>
  <c r="K50" i="25"/>
  <c r="L50" i="25"/>
  <c r="M50" i="25"/>
  <c r="K51" i="25"/>
  <c r="L51" i="25" s="1"/>
  <c r="M51" i="25"/>
  <c r="K52" i="25"/>
  <c r="L52" i="25"/>
  <c r="M52" i="25"/>
  <c r="K53" i="25"/>
  <c r="L53" i="25" s="1"/>
  <c r="M53" i="25"/>
  <c r="K54" i="25"/>
  <c r="L54" i="25" s="1"/>
  <c r="M54" i="25"/>
  <c r="K55" i="25"/>
  <c r="L55" i="25"/>
  <c r="M55" i="25"/>
  <c r="K56" i="25"/>
  <c r="L56" i="25"/>
  <c r="M56" i="25"/>
  <c r="K57" i="25"/>
  <c r="L57" i="25"/>
  <c r="M57" i="25"/>
  <c r="K58" i="25"/>
  <c r="L58" i="25"/>
  <c r="M58" i="25"/>
  <c r="K59" i="25"/>
  <c r="L59" i="25" s="1"/>
  <c r="M59" i="25"/>
  <c r="K60" i="25"/>
  <c r="L60" i="25"/>
  <c r="M60" i="25"/>
  <c r="K61" i="25"/>
  <c r="L61" i="25" s="1"/>
  <c r="M61" i="25"/>
  <c r="K62" i="25"/>
  <c r="L62" i="25" s="1"/>
  <c r="M62" i="25"/>
  <c r="K63" i="25"/>
  <c r="L63" i="25"/>
  <c r="M63" i="25"/>
  <c r="K64" i="25"/>
  <c r="L64" i="25"/>
  <c r="M64" i="25"/>
  <c r="K65" i="25"/>
  <c r="L65" i="25"/>
  <c r="M65" i="25"/>
  <c r="K66" i="25"/>
  <c r="L66" i="25" s="1"/>
  <c r="M66" i="25"/>
  <c r="K67" i="25"/>
  <c r="L67" i="25" s="1"/>
  <c r="M67" i="25"/>
  <c r="K68" i="25"/>
  <c r="L68" i="25" s="1"/>
  <c r="M68" i="25"/>
  <c r="K69" i="25"/>
  <c r="L69" i="25" s="1"/>
  <c r="M69" i="25"/>
  <c r="K70" i="25"/>
  <c r="L70" i="25" s="1"/>
  <c r="M70" i="25"/>
  <c r="K71" i="25"/>
  <c r="L71" i="25"/>
  <c r="M71" i="25"/>
  <c r="K72" i="25"/>
  <c r="L72" i="25"/>
  <c r="M72" i="25"/>
  <c r="K73" i="25"/>
  <c r="L73" i="25"/>
  <c r="M73" i="25"/>
  <c r="K74" i="25"/>
  <c r="L74" i="25" s="1"/>
  <c r="M74" i="25"/>
  <c r="K75" i="25"/>
  <c r="L75" i="25" s="1"/>
  <c r="M75" i="25"/>
  <c r="K76" i="25"/>
  <c r="L76" i="25"/>
  <c r="M76" i="25"/>
  <c r="K77" i="25"/>
  <c r="L77" i="25" s="1"/>
  <c r="M77" i="25"/>
  <c r="K78" i="25"/>
  <c r="L78" i="25" s="1"/>
  <c r="M78" i="25"/>
  <c r="K79" i="25"/>
  <c r="L79" i="25"/>
  <c r="M79" i="25"/>
  <c r="K80" i="25"/>
  <c r="L80" i="25"/>
  <c r="M80" i="25"/>
  <c r="K81" i="25"/>
  <c r="L81" i="25"/>
  <c r="M81" i="25"/>
  <c r="K82" i="25"/>
  <c r="L82" i="25" s="1"/>
  <c r="M82" i="25"/>
  <c r="K83" i="25"/>
  <c r="L83" i="25" s="1"/>
  <c r="M83" i="25"/>
  <c r="K84" i="25"/>
  <c r="L84" i="25"/>
  <c r="M84" i="25"/>
  <c r="K85" i="25"/>
  <c r="L85" i="25" s="1"/>
  <c r="M85" i="25"/>
  <c r="K86" i="25"/>
  <c r="L86" i="25" s="1"/>
  <c r="M86" i="25"/>
  <c r="K87" i="25"/>
  <c r="L87" i="25"/>
  <c r="M87" i="25"/>
  <c r="K88" i="25"/>
  <c r="L88" i="25"/>
  <c r="M88" i="25"/>
  <c r="K89" i="25"/>
  <c r="L89" i="25"/>
  <c r="M89" i="25"/>
  <c r="K90" i="25"/>
  <c r="L90" i="25" s="1"/>
  <c r="M90" i="25"/>
  <c r="K91" i="25"/>
  <c r="L91" i="25" s="1"/>
  <c r="M91" i="25"/>
  <c r="K92" i="25"/>
  <c r="L92" i="25" s="1"/>
  <c r="M92" i="25"/>
  <c r="K93" i="25"/>
  <c r="L93" i="25" s="1"/>
  <c r="M93" i="25"/>
  <c r="K94" i="25"/>
  <c r="L94" i="25" s="1"/>
  <c r="M94" i="25"/>
  <c r="K95" i="25"/>
  <c r="L95" i="25"/>
  <c r="M95" i="25"/>
  <c r="K96" i="25"/>
  <c r="L96" i="25"/>
  <c r="M96" i="25"/>
  <c r="K97" i="25"/>
  <c r="L97" i="25"/>
  <c r="M97" i="25"/>
  <c r="K98" i="25"/>
  <c r="L98" i="25" s="1"/>
  <c r="M98" i="25"/>
  <c r="K99" i="25"/>
  <c r="L99" i="25" s="1"/>
  <c r="M99" i="25"/>
  <c r="K100" i="25"/>
  <c r="L100" i="25" s="1"/>
  <c r="M100" i="25"/>
  <c r="K101" i="25"/>
  <c r="L101" i="25"/>
  <c r="M101" i="25"/>
  <c r="K102" i="25"/>
  <c r="L102" i="25" s="1"/>
  <c r="M102" i="25"/>
  <c r="K103" i="25"/>
  <c r="L103" i="25"/>
  <c r="M103" i="25"/>
  <c r="K104" i="25"/>
  <c r="L104" i="25"/>
  <c r="M104" i="25"/>
  <c r="K105" i="25"/>
  <c r="L105" i="25"/>
  <c r="M105" i="25"/>
  <c r="K106" i="25"/>
  <c r="L106" i="25" s="1"/>
  <c r="M106" i="25"/>
  <c r="K107" i="25"/>
  <c r="L107" i="25" s="1"/>
  <c r="M107" i="25"/>
  <c r="K108" i="25"/>
  <c r="L108" i="25" s="1"/>
  <c r="M108" i="25"/>
  <c r="K109" i="25"/>
  <c r="L109" i="25"/>
  <c r="M109" i="25"/>
  <c r="K110" i="25"/>
  <c r="L110" i="25" s="1"/>
  <c r="M110" i="25"/>
  <c r="K111" i="25"/>
  <c r="L111" i="25"/>
  <c r="M111" i="25"/>
  <c r="K112" i="25"/>
  <c r="L112" i="25"/>
  <c r="M112" i="25"/>
  <c r="K113" i="25"/>
  <c r="L113" i="25"/>
  <c r="M113" i="25"/>
  <c r="K114" i="25"/>
  <c r="L114" i="25" s="1"/>
  <c r="M114" i="25"/>
  <c r="K115" i="25"/>
  <c r="L115" i="25" s="1"/>
  <c r="M115" i="25"/>
  <c r="K116" i="25"/>
  <c r="L116" i="25" s="1"/>
  <c r="M116" i="25"/>
  <c r="K117" i="25"/>
  <c r="L117" i="25"/>
  <c r="M117" i="25"/>
  <c r="K118" i="25"/>
  <c r="L118" i="25" s="1"/>
  <c r="M118" i="25"/>
  <c r="K119" i="25"/>
  <c r="L119" i="25"/>
  <c r="M119" i="25"/>
  <c r="K120" i="25"/>
  <c r="L120" i="25"/>
  <c r="M120" i="25"/>
  <c r="K121" i="25"/>
  <c r="L121" i="25"/>
  <c r="M121" i="25"/>
  <c r="K122" i="25"/>
  <c r="L122" i="25" s="1"/>
  <c r="M122" i="25"/>
  <c r="K123" i="25"/>
  <c r="L123" i="25" s="1"/>
  <c r="M123" i="25"/>
  <c r="K124" i="25"/>
  <c r="L124" i="25" s="1"/>
  <c r="M124" i="25"/>
  <c r="K125" i="25"/>
  <c r="L125" i="25"/>
  <c r="M125" i="25"/>
  <c r="K126" i="25"/>
  <c r="L126" i="25" s="1"/>
  <c r="M126" i="25"/>
  <c r="K127" i="25"/>
  <c r="L127" i="25"/>
  <c r="M127" i="25"/>
  <c r="K128" i="25"/>
  <c r="L128" i="25"/>
  <c r="M128" i="25"/>
  <c r="K129" i="25"/>
  <c r="L129" i="25"/>
  <c r="M129" i="25"/>
  <c r="K130" i="25"/>
  <c r="L130" i="25" s="1"/>
  <c r="M130" i="25"/>
  <c r="K131" i="25"/>
  <c r="L131" i="25" s="1"/>
  <c r="M131" i="25"/>
  <c r="K132" i="25"/>
  <c r="L132" i="25" s="1"/>
  <c r="M132" i="25"/>
  <c r="K133" i="25"/>
  <c r="L133" i="25"/>
  <c r="M133" i="25"/>
  <c r="K134" i="25"/>
  <c r="L134" i="25" s="1"/>
  <c r="M134" i="25"/>
  <c r="K135" i="25"/>
  <c r="L135" i="25"/>
  <c r="M135" i="25"/>
  <c r="K136" i="25"/>
  <c r="L136" i="25"/>
  <c r="M136" i="25"/>
  <c r="K137" i="25"/>
  <c r="L137" i="25"/>
  <c r="M137" i="25"/>
  <c r="K138" i="25"/>
  <c r="L138" i="25" s="1"/>
  <c r="M138" i="25"/>
  <c r="K139" i="25"/>
  <c r="L139" i="25" s="1"/>
  <c r="M139" i="25"/>
  <c r="K140" i="25"/>
  <c r="L140" i="25" s="1"/>
  <c r="M140" i="25"/>
  <c r="K141" i="25"/>
  <c r="L141" i="25"/>
  <c r="M141" i="25"/>
  <c r="K142" i="25"/>
  <c r="L142" i="25" s="1"/>
  <c r="M142" i="25"/>
  <c r="K143" i="25"/>
  <c r="L143" i="25"/>
  <c r="M143" i="25"/>
  <c r="K144" i="25"/>
  <c r="L144" i="25"/>
  <c r="M144" i="25"/>
  <c r="K145" i="25"/>
  <c r="L145" i="25"/>
  <c r="M145" i="25"/>
  <c r="K146" i="25"/>
  <c r="L146" i="25" s="1"/>
  <c r="M146" i="25"/>
  <c r="K147" i="25"/>
  <c r="L147" i="25" s="1"/>
  <c r="M147" i="25"/>
  <c r="K148" i="25"/>
  <c r="L148" i="25" s="1"/>
  <c r="M148" i="25"/>
  <c r="K149" i="25"/>
  <c r="L149" i="25"/>
  <c r="M149" i="25"/>
  <c r="K150" i="25"/>
  <c r="L150" i="25" s="1"/>
  <c r="M150" i="25"/>
  <c r="K151" i="25"/>
  <c r="L151" i="25"/>
  <c r="M151" i="25"/>
  <c r="K152" i="25"/>
  <c r="L152" i="25"/>
  <c r="M152" i="25"/>
  <c r="K153" i="25"/>
  <c r="L153" i="25"/>
  <c r="M153" i="25"/>
  <c r="K154" i="25"/>
  <c r="L154" i="25" s="1"/>
  <c r="M154" i="25"/>
  <c r="K155" i="25"/>
  <c r="L155" i="25" s="1"/>
  <c r="M155" i="25"/>
  <c r="K156" i="25"/>
  <c r="L156" i="25" s="1"/>
  <c r="M156" i="25"/>
  <c r="K157" i="25"/>
  <c r="L157" i="25"/>
  <c r="M157" i="25"/>
  <c r="K158" i="25"/>
  <c r="L158" i="25" s="1"/>
  <c r="M158" i="25"/>
  <c r="K159" i="25"/>
  <c r="L159" i="25"/>
  <c r="M159" i="25"/>
  <c r="K160" i="25"/>
  <c r="L160" i="25"/>
  <c r="M160" i="25"/>
  <c r="K161" i="25"/>
  <c r="L161" i="25"/>
  <c r="M161" i="25"/>
  <c r="K162" i="25"/>
  <c r="L162" i="25" s="1"/>
  <c r="M162" i="25"/>
  <c r="K163" i="25"/>
  <c r="L163" i="25" s="1"/>
  <c r="M163" i="25"/>
  <c r="K164" i="25"/>
  <c r="L164" i="25" s="1"/>
  <c r="M164" i="25"/>
  <c r="K165" i="25"/>
  <c r="L165" i="25"/>
  <c r="M165" i="25"/>
  <c r="K166" i="25"/>
  <c r="L166" i="25" s="1"/>
  <c r="M166" i="25"/>
  <c r="K167" i="25"/>
  <c r="L167" i="25"/>
  <c r="M167" i="25"/>
  <c r="K168" i="25"/>
  <c r="L168" i="25"/>
  <c r="M168" i="25"/>
  <c r="K169" i="25"/>
  <c r="L169" i="25"/>
  <c r="M169" i="25"/>
  <c r="K170" i="25"/>
  <c r="L170" i="25" s="1"/>
  <c r="M170" i="25"/>
  <c r="K171" i="25"/>
  <c r="L171" i="25" s="1"/>
  <c r="M171" i="25"/>
  <c r="K172" i="25"/>
  <c r="L172" i="25" s="1"/>
  <c r="M172" i="25"/>
  <c r="K173" i="25"/>
  <c r="L173" i="25"/>
  <c r="M173" i="25"/>
  <c r="K174" i="25"/>
  <c r="L174" i="25" s="1"/>
  <c r="M174" i="25"/>
  <c r="K175" i="25"/>
  <c r="L175" i="25"/>
  <c r="M175" i="25"/>
  <c r="K176" i="25"/>
  <c r="L176" i="25"/>
  <c r="M176" i="25"/>
  <c r="K177" i="25"/>
  <c r="L177" i="25"/>
  <c r="M177" i="25"/>
  <c r="K178" i="25"/>
  <c r="L178" i="25" s="1"/>
  <c r="M178" i="25"/>
  <c r="K179" i="25"/>
  <c r="L179" i="25" s="1"/>
  <c r="M179" i="25"/>
  <c r="K180" i="25"/>
  <c r="L180" i="25" s="1"/>
  <c r="M180" i="25"/>
  <c r="K181" i="25"/>
  <c r="L181" i="25"/>
  <c r="M181" i="25"/>
  <c r="K182" i="25"/>
  <c r="L182" i="25" s="1"/>
  <c r="M182" i="25"/>
  <c r="K183" i="25"/>
  <c r="L183" i="25"/>
  <c r="M183" i="25"/>
  <c r="K184" i="25"/>
  <c r="L184" i="25"/>
  <c r="M184" i="25"/>
  <c r="K185" i="25"/>
  <c r="L185" i="25"/>
  <c r="M185" i="25"/>
  <c r="K186" i="25"/>
  <c r="L186" i="25" s="1"/>
  <c r="M186" i="25"/>
  <c r="K187" i="25"/>
  <c r="L187" i="25" s="1"/>
  <c r="M187" i="25"/>
  <c r="K188" i="25"/>
  <c r="L188" i="25" s="1"/>
  <c r="M188" i="25"/>
  <c r="K189" i="25"/>
  <c r="L189" i="25"/>
  <c r="M189" i="25"/>
  <c r="K190" i="25"/>
  <c r="L190" i="25" s="1"/>
  <c r="M190" i="25"/>
  <c r="K191" i="25"/>
  <c r="L191" i="25"/>
  <c r="M191" i="25"/>
  <c r="K192" i="25"/>
  <c r="L192" i="25"/>
  <c r="M192" i="25"/>
  <c r="K193" i="25"/>
  <c r="L193" i="25"/>
  <c r="M193" i="25"/>
  <c r="K194" i="25"/>
  <c r="L194" i="25" s="1"/>
  <c r="M194" i="25"/>
  <c r="K195" i="25"/>
  <c r="L195" i="25" s="1"/>
  <c r="M195" i="25"/>
  <c r="K196" i="25"/>
  <c r="L196" i="25" s="1"/>
  <c r="M196" i="25"/>
  <c r="K197" i="25"/>
  <c r="L197" i="25"/>
  <c r="M197" i="25"/>
  <c r="K198" i="25"/>
  <c r="L198" i="25" s="1"/>
  <c r="M198" i="25"/>
  <c r="K199" i="25"/>
  <c r="L199" i="25"/>
  <c r="M199" i="25"/>
  <c r="K200" i="25"/>
  <c r="L200" i="25"/>
  <c r="M200" i="25"/>
  <c r="K201" i="25"/>
  <c r="L201" i="25"/>
  <c r="M201" i="25"/>
  <c r="K202" i="25"/>
  <c r="L202" i="25" s="1"/>
  <c r="M202" i="25"/>
  <c r="K203" i="25"/>
  <c r="L203" i="25" s="1"/>
  <c r="M203" i="25"/>
  <c r="K204" i="25"/>
  <c r="L204" i="25" s="1"/>
  <c r="M204" i="25"/>
  <c r="K205" i="25"/>
  <c r="L205" i="25"/>
  <c r="M205" i="25"/>
  <c r="K206" i="25"/>
  <c r="L206" i="25" s="1"/>
  <c r="M206" i="25"/>
  <c r="K207" i="25"/>
  <c r="L207" i="25"/>
  <c r="M207" i="25"/>
  <c r="K208" i="25"/>
  <c r="L208" i="25"/>
  <c r="M208" i="25"/>
  <c r="K209" i="25"/>
  <c r="L209" i="25"/>
  <c r="M209" i="25"/>
  <c r="K210" i="25"/>
  <c r="L210" i="25" s="1"/>
  <c r="M210" i="25"/>
  <c r="K211" i="25"/>
  <c r="L211" i="25" s="1"/>
  <c r="M211" i="25"/>
  <c r="K212" i="25"/>
  <c r="L212" i="25" s="1"/>
  <c r="M212" i="25"/>
  <c r="K213" i="25"/>
  <c r="L213" i="25"/>
  <c r="M213" i="25"/>
  <c r="K214" i="25"/>
  <c r="L214" i="25" s="1"/>
  <c r="M214" i="25"/>
  <c r="K215" i="25"/>
  <c r="L215" i="25"/>
  <c r="M215" i="25"/>
  <c r="K216" i="25"/>
  <c r="L216" i="25"/>
  <c r="M216" i="25"/>
  <c r="K217" i="25"/>
  <c r="L217" i="25"/>
  <c r="M217" i="25"/>
  <c r="K218" i="25"/>
  <c r="L218" i="25" s="1"/>
  <c r="M218" i="25"/>
  <c r="K219" i="25"/>
  <c r="L219" i="25" s="1"/>
  <c r="M219" i="25"/>
  <c r="K220" i="25"/>
  <c r="L220" i="25" s="1"/>
  <c r="M220" i="25"/>
  <c r="K221" i="25"/>
  <c r="L221" i="25"/>
  <c r="M221" i="25"/>
  <c r="K222" i="25"/>
  <c r="L222" i="25" s="1"/>
  <c r="M222" i="25"/>
  <c r="K223" i="25"/>
  <c r="L223" i="25"/>
  <c r="M223" i="25"/>
  <c r="K224" i="25"/>
  <c r="L224" i="25"/>
  <c r="M224" i="25"/>
  <c r="K225" i="25"/>
  <c r="L225" i="25"/>
  <c r="M225" i="25"/>
  <c r="K226" i="25"/>
  <c r="L226" i="25" s="1"/>
  <c r="M226" i="25"/>
  <c r="K227" i="25"/>
  <c r="L227" i="25" s="1"/>
  <c r="M227" i="25"/>
  <c r="K228" i="25"/>
  <c r="L228" i="25" s="1"/>
  <c r="M228" i="25"/>
  <c r="K229" i="25"/>
  <c r="L229" i="25"/>
  <c r="M229" i="25"/>
  <c r="K230" i="25"/>
  <c r="L230" i="25" s="1"/>
  <c r="M230" i="25"/>
  <c r="K231" i="25"/>
  <c r="L231" i="25"/>
  <c r="M231" i="25"/>
  <c r="K232" i="25"/>
  <c r="L232" i="25"/>
  <c r="M232" i="25"/>
  <c r="K233" i="25"/>
  <c r="L233" i="25"/>
  <c r="M233" i="25"/>
  <c r="K234" i="25"/>
  <c r="L234" i="25" s="1"/>
  <c r="M234" i="25"/>
  <c r="K235" i="25"/>
  <c r="L235" i="25" s="1"/>
  <c r="M235" i="25"/>
  <c r="K236" i="25"/>
  <c r="L236" i="25" s="1"/>
  <c r="M236" i="25"/>
  <c r="K237" i="25"/>
  <c r="L237" i="25"/>
  <c r="M237" i="25"/>
  <c r="K238" i="25"/>
  <c r="L238" i="25" s="1"/>
  <c r="M238" i="25"/>
  <c r="K239" i="25"/>
  <c r="L239" i="25"/>
  <c r="M239" i="25"/>
  <c r="K240" i="25"/>
  <c r="L240" i="25"/>
  <c r="M240" i="25"/>
  <c r="K241" i="25"/>
  <c r="L241" i="25"/>
  <c r="M241" i="25"/>
  <c r="K242" i="25"/>
  <c r="L242" i="25" s="1"/>
  <c r="M242" i="25"/>
  <c r="K243" i="25"/>
  <c r="L243" i="25" s="1"/>
  <c r="M243" i="25"/>
  <c r="K244" i="25"/>
  <c r="L244" i="25" s="1"/>
  <c r="M244" i="25"/>
  <c r="K245" i="25"/>
  <c r="L245" i="25"/>
  <c r="M245" i="25"/>
  <c r="K246" i="25"/>
  <c r="L246" i="25" s="1"/>
  <c r="M246" i="25"/>
  <c r="K247" i="25"/>
  <c r="L247" i="25"/>
  <c r="M247" i="25"/>
  <c r="K248" i="25"/>
  <c r="L248" i="25"/>
  <c r="M248" i="25"/>
  <c r="K249" i="25"/>
  <c r="L249" i="25"/>
  <c r="M249" i="25"/>
  <c r="K250" i="25"/>
  <c r="L250" i="25" s="1"/>
  <c r="M250" i="25"/>
  <c r="K251" i="25"/>
  <c r="L251" i="25" s="1"/>
  <c r="M251" i="25"/>
  <c r="K252" i="25"/>
  <c r="L252" i="25" s="1"/>
  <c r="M252" i="25"/>
  <c r="K253" i="25"/>
  <c r="L253" i="25"/>
  <c r="M253" i="25"/>
  <c r="K254" i="25"/>
  <c r="L254" i="25" s="1"/>
  <c r="M254" i="25"/>
  <c r="K255" i="25"/>
  <c r="L255" i="25"/>
  <c r="M255" i="25"/>
  <c r="K256" i="25"/>
  <c r="L256" i="25"/>
  <c r="M256" i="25"/>
  <c r="K257" i="25"/>
  <c r="L257" i="25"/>
  <c r="M257" i="25"/>
  <c r="K258" i="25"/>
  <c r="L258" i="25" s="1"/>
  <c r="M258" i="25"/>
  <c r="K259" i="25"/>
  <c r="L259" i="25" s="1"/>
  <c r="M259" i="25"/>
  <c r="K260" i="25"/>
  <c r="L260" i="25" s="1"/>
  <c r="M260" i="25"/>
  <c r="K261" i="25"/>
  <c r="L261" i="25"/>
  <c r="M261" i="25"/>
  <c r="K262" i="25"/>
  <c r="L262" i="25" s="1"/>
  <c r="M262" i="25"/>
  <c r="K263" i="25"/>
  <c r="L263" i="25"/>
  <c r="M263" i="25"/>
  <c r="K264" i="25"/>
  <c r="L264" i="25"/>
  <c r="M264" i="25"/>
  <c r="K265" i="25"/>
  <c r="L265" i="25"/>
  <c r="M265" i="25"/>
  <c r="K266" i="25"/>
  <c r="L266" i="25" s="1"/>
  <c r="M266" i="25"/>
  <c r="K267" i="25"/>
  <c r="L267" i="25" s="1"/>
  <c r="M267" i="25"/>
  <c r="K268" i="25"/>
  <c r="L268" i="25" s="1"/>
  <c r="M268" i="25"/>
  <c r="K269" i="25"/>
  <c r="L269" i="25"/>
  <c r="M269" i="25"/>
  <c r="K270" i="25"/>
  <c r="L270" i="25" s="1"/>
  <c r="M270" i="25"/>
  <c r="K271" i="25"/>
  <c r="L271" i="25"/>
  <c r="M271" i="25"/>
  <c r="K272" i="25"/>
  <c r="L272" i="25"/>
  <c r="M272" i="25"/>
  <c r="K273" i="25"/>
  <c r="L273" i="25"/>
  <c r="M273" i="25"/>
  <c r="K274" i="25"/>
  <c r="L274" i="25" s="1"/>
  <c r="M274" i="25"/>
  <c r="K275" i="25"/>
  <c r="L275" i="25" s="1"/>
  <c r="M275" i="25"/>
  <c r="K276" i="25"/>
  <c r="L276" i="25" s="1"/>
  <c r="M276" i="25"/>
  <c r="K277" i="25"/>
  <c r="L277" i="25"/>
  <c r="M277" i="25"/>
  <c r="K278" i="25"/>
  <c r="L278" i="25" s="1"/>
  <c r="M278" i="25"/>
  <c r="K279" i="25"/>
  <c r="L279" i="25"/>
  <c r="M279" i="25"/>
  <c r="K280" i="25"/>
  <c r="L280" i="25"/>
  <c r="M280" i="25"/>
  <c r="K281" i="25"/>
  <c r="L281" i="25"/>
  <c r="M281" i="25"/>
  <c r="K282" i="25"/>
  <c r="L282" i="25" s="1"/>
  <c r="M282" i="25"/>
  <c r="K283" i="25"/>
  <c r="L283" i="25" s="1"/>
  <c r="M283" i="25"/>
  <c r="K284" i="25"/>
  <c r="L284" i="25" s="1"/>
  <c r="M284" i="25"/>
  <c r="K285" i="25"/>
  <c r="L285" i="25"/>
  <c r="M285" i="25"/>
  <c r="K286" i="25"/>
  <c r="L286" i="25" s="1"/>
  <c r="M286" i="25"/>
  <c r="K287" i="25"/>
  <c r="L287" i="25"/>
  <c r="M287" i="25"/>
  <c r="K288" i="25"/>
  <c r="L288" i="25"/>
  <c r="M288" i="25"/>
  <c r="K289" i="25"/>
  <c r="L289" i="25"/>
  <c r="M289" i="25"/>
  <c r="K290" i="25"/>
  <c r="L290" i="25" s="1"/>
  <c r="M290" i="25"/>
  <c r="K291" i="25"/>
  <c r="L291" i="25" s="1"/>
  <c r="M291" i="25"/>
  <c r="K292" i="25"/>
  <c r="L292" i="25" s="1"/>
  <c r="M292" i="25"/>
  <c r="K293" i="25"/>
  <c r="L293" i="25"/>
  <c r="M293" i="25"/>
  <c r="K294" i="25"/>
  <c r="L294" i="25" s="1"/>
  <c r="M294" i="25"/>
  <c r="K295" i="25"/>
  <c r="L295" i="25"/>
  <c r="M295" i="25"/>
  <c r="K296" i="25"/>
  <c r="L296" i="25"/>
  <c r="M296" i="25"/>
  <c r="K297" i="25"/>
  <c r="L297" i="25"/>
  <c r="M297" i="25"/>
  <c r="K298" i="25"/>
  <c r="L298" i="25" s="1"/>
  <c r="M298" i="25"/>
  <c r="K299" i="25"/>
  <c r="L299" i="25" s="1"/>
  <c r="M299" i="25"/>
  <c r="K300" i="25"/>
  <c r="L300" i="25" s="1"/>
  <c r="M300" i="25"/>
  <c r="K301" i="25"/>
  <c r="L301" i="25"/>
  <c r="M301" i="25"/>
  <c r="K302" i="25"/>
  <c r="L302" i="25" s="1"/>
  <c r="M302" i="25"/>
  <c r="K303" i="25"/>
  <c r="L303" i="25"/>
  <c r="M303" i="25"/>
  <c r="K304" i="25"/>
  <c r="L304" i="25"/>
  <c r="M304" i="25"/>
  <c r="K305" i="25"/>
  <c r="L305" i="25"/>
  <c r="M305" i="25"/>
  <c r="K306" i="25"/>
  <c r="L306" i="25" s="1"/>
  <c r="M306" i="25"/>
  <c r="K307" i="25"/>
  <c r="L307" i="25" s="1"/>
  <c r="M307" i="25"/>
  <c r="K308" i="25"/>
  <c r="L308" i="25" s="1"/>
  <c r="M308" i="25"/>
  <c r="K309" i="25"/>
  <c r="L309" i="25"/>
  <c r="M309" i="25"/>
  <c r="K310" i="25"/>
  <c r="L310" i="25" s="1"/>
  <c r="M310" i="25"/>
  <c r="K311" i="25"/>
  <c r="L311" i="25"/>
  <c r="M311" i="25"/>
  <c r="K312" i="25"/>
  <c r="L312" i="25"/>
  <c r="M312" i="25"/>
  <c r="K313" i="25"/>
  <c r="L313" i="25"/>
  <c r="M313" i="25"/>
  <c r="K314" i="25"/>
  <c r="L314" i="25" s="1"/>
  <c r="M314" i="25"/>
  <c r="K315" i="25"/>
  <c r="L315" i="25" s="1"/>
  <c r="M315" i="25"/>
  <c r="K316" i="25"/>
  <c r="L316" i="25" s="1"/>
  <c r="M316" i="25"/>
  <c r="K317" i="25"/>
  <c r="L317" i="25"/>
  <c r="M317" i="25"/>
  <c r="K318" i="25"/>
  <c r="L318" i="25" s="1"/>
  <c r="M318" i="25"/>
  <c r="K319" i="25"/>
  <c r="L319" i="25"/>
  <c r="M319" i="25"/>
  <c r="K320" i="25"/>
  <c r="L320" i="25"/>
  <c r="M320" i="25"/>
  <c r="K321" i="25"/>
  <c r="L321" i="25"/>
  <c r="M321" i="25"/>
  <c r="K322" i="25"/>
  <c r="L322" i="25" s="1"/>
  <c r="M322" i="25"/>
  <c r="K323" i="25"/>
  <c r="L323" i="25" s="1"/>
  <c r="M323" i="25"/>
  <c r="K324" i="25"/>
  <c r="L324" i="25" s="1"/>
  <c r="M324" i="25"/>
  <c r="K325" i="25"/>
  <c r="L325" i="25"/>
  <c r="M325" i="25"/>
  <c r="K326" i="25"/>
  <c r="L326" i="25" s="1"/>
  <c r="M326" i="25"/>
  <c r="K327" i="25"/>
  <c r="L327" i="25"/>
  <c r="M327" i="25"/>
  <c r="K328" i="25"/>
  <c r="L328" i="25"/>
  <c r="M328" i="25"/>
  <c r="K329" i="25"/>
  <c r="L329" i="25"/>
  <c r="M329" i="25"/>
  <c r="K330" i="25"/>
  <c r="L330" i="25" s="1"/>
  <c r="M330" i="25"/>
  <c r="K331" i="25"/>
  <c r="L331" i="25" s="1"/>
  <c r="M331" i="25"/>
  <c r="K332" i="25"/>
  <c r="L332" i="25" s="1"/>
  <c r="M332" i="25"/>
  <c r="K333" i="25"/>
  <c r="L333" i="25"/>
  <c r="M333" i="25"/>
  <c r="K334" i="25"/>
  <c r="L334" i="25" s="1"/>
  <c r="M334" i="25"/>
  <c r="K335" i="25"/>
  <c r="L335" i="25"/>
  <c r="M335" i="25"/>
  <c r="K336" i="25"/>
  <c r="L336" i="25"/>
  <c r="M336" i="25"/>
  <c r="K337" i="25"/>
  <c r="L337" i="25"/>
  <c r="M337" i="25"/>
  <c r="K338" i="25"/>
  <c r="L338" i="25" s="1"/>
  <c r="M338" i="25"/>
  <c r="K339" i="25"/>
  <c r="L339" i="25" s="1"/>
  <c r="M339" i="25"/>
  <c r="K340" i="25"/>
  <c r="L340" i="25" s="1"/>
  <c r="M340" i="25"/>
  <c r="K341" i="25"/>
  <c r="L341" i="25"/>
  <c r="M341" i="25"/>
  <c r="K342" i="25"/>
  <c r="L342" i="25" s="1"/>
  <c r="M342" i="25"/>
  <c r="K343" i="25"/>
  <c r="L343" i="25"/>
  <c r="M343" i="25"/>
  <c r="K344" i="25"/>
  <c r="L344" i="25"/>
  <c r="M344" i="25"/>
  <c r="K345" i="25"/>
  <c r="L345" i="25"/>
  <c r="M345" i="25"/>
  <c r="K346" i="25"/>
  <c r="L346" i="25" s="1"/>
  <c r="M346" i="25"/>
  <c r="K347" i="25"/>
  <c r="L347" i="25" s="1"/>
  <c r="M347" i="25"/>
  <c r="K348" i="25"/>
  <c r="L348" i="25" s="1"/>
  <c r="M348" i="25"/>
  <c r="K349" i="25"/>
  <c r="L349" i="25"/>
  <c r="M349" i="25"/>
  <c r="K350" i="25"/>
  <c r="L350" i="25" s="1"/>
  <c r="M350" i="25"/>
  <c r="K351" i="25"/>
  <c r="L351" i="25"/>
  <c r="M351" i="25"/>
  <c r="K352" i="25"/>
  <c r="L352" i="25"/>
  <c r="M352" i="25"/>
  <c r="K353" i="25"/>
  <c r="L353" i="25"/>
  <c r="M353" i="25"/>
  <c r="K354" i="25"/>
  <c r="L354" i="25" s="1"/>
  <c r="M354" i="25"/>
  <c r="K355" i="25"/>
  <c r="L355" i="25" s="1"/>
  <c r="M355" i="25"/>
  <c r="K356" i="25"/>
  <c r="L356" i="25" s="1"/>
  <c r="M356" i="25"/>
  <c r="K357" i="25"/>
  <c r="L357" i="25"/>
  <c r="M357" i="25"/>
  <c r="K358" i="25"/>
  <c r="L358" i="25" s="1"/>
  <c r="M358" i="25"/>
  <c r="K359" i="25"/>
  <c r="L359" i="25"/>
  <c r="M359" i="25"/>
  <c r="K360" i="25"/>
  <c r="L360" i="25"/>
  <c r="M360" i="25"/>
  <c r="K361" i="25"/>
  <c r="L361" i="25"/>
  <c r="M361" i="25"/>
  <c r="K362" i="25"/>
  <c r="L362" i="25" s="1"/>
  <c r="M362" i="25"/>
  <c r="K363" i="25"/>
  <c r="L363" i="25" s="1"/>
  <c r="M363" i="25"/>
  <c r="K364" i="25"/>
  <c r="L364" i="25" s="1"/>
  <c r="M364" i="25"/>
  <c r="K365" i="25"/>
  <c r="L365" i="25"/>
  <c r="M365" i="25"/>
  <c r="K366" i="25"/>
  <c r="L366" i="25" s="1"/>
  <c r="M366" i="25"/>
  <c r="K367" i="25"/>
  <c r="L367" i="25"/>
  <c r="M367" i="25"/>
  <c r="K368" i="25"/>
  <c r="L368" i="25"/>
  <c r="M368" i="25"/>
  <c r="K369" i="25"/>
  <c r="L369" i="25"/>
  <c r="M369" i="25"/>
  <c r="K370" i="25"/>
  <c r="L370" i="25" s="1"/>
  <c r="M370" i="25"/>
  <c r="K371" i="25"/>
  <c r="L371" i="25" s="1"/>
  <c r="M371" i="25"/>
  <c r="K372" i="25"/>
  <c r="L372" i="25" s="1"/>
  <c r="M372" i="25"/>
  <c r="K373" i="25"/>
  <c r="L373" i="25"/>
  <c r="M373" i="25"/>
  <c r="K374" i="25"/>
  <c r="L374" i="25" s="1"/>
  <c r="M374" i="25"/>
  <c r="K375" i="25"/>
  <c r="L375" i="25"/>
  <c r="M375" i="25"/>
  <c r="K376" i="25"/>
  <c r="L376" i="25"/>
  <c r="M376" i="25"/>
  <c r="K377" i="25"/>
  <c r="L377" i="25"/>
  <c r="M377" i="25"/>
  <c r="K378" i="25"/>
  <c r="L378" i="25" s="1"/>
  <c r="M378" i="25"/>
  <c r="K379" i="25"/>
  <c r="L379" i="25" s="1"/>
  <c r="M379" i="25"/>
  <c r="K380" i="25"/>
  <c r="L380" i="25" s="1"/>
  <c r="M380" i="25"/>
  <c r="K381" i="25"/>
  <c r="L381" i="25"/>
  <c r="M381" i="25"/>
  <c r="K382" i="25"/>
  <c r="L382" i="25" s="1"/>
  <c r="M382" i="25"/>
  <c r="K383" i="25"/>
  <c r="L383" i="25"/>
  <c r="M383" i="25"/>
  <c r="K384" i="25"/>
  <c r="L384" i="25"/>
  <c r="M384" i="25"/>
  <c r="K385" i="25"/>
  <c r="L385" i="25"/>
  <c r="M385" i="25"/>
  <c r="K386" i="25"/>
  <c r="L386" i="25" s="1"/>
  <c r="M386" i="25"/>
  <c r="K387" i="25"/>
  <c r="L387" i="25" s="1"/>
  <c r="M387" i="25"/>
  <c r="K388" i="25"/>
  <c r="L388" i="25" s="1"/>
  <c r="M388" i="25"/>
  <c r="K389" i="25"/>
  <c r="L389" i="25"/>
  <c r="M389" i="25"/>
  <c r="K390" i="25"/>
  <c r="L390" i="25" s="1"/>
  <c r="M390" i="25"/>
  <c r="K391" i="25"/>
  <c r="L391" i="25"/>
  <c r="M391" i="25"/>
  <c r="K392" i="25"/>
  <c r="L392" i="25"/>
  <c r="M392" i="25"/>
  <c r="K393" i="25"/>
  <c r="L393" i="25"/>
  <c r="M393" i="25"/>
  <c r="K394" i="25"/>
  <c r="L394" i="25" s="1"/>
  <c r="M394" i="25"/>
  <c r="K395" i="25"/>
  <c r="L395" i="25" s="1"/>
  <c r="M395" i="25"/>
  <c r="K396" i="25"/>
  <c r="L396" i="25" s="1"/>
  <c r="M396" i="25"/>
  <c r="K397" i="25"/>
  <c r="L397" i="25"/>
  <c r="M397" i="25"/>
  <c r="K398" i="25"/>
  <c r="L398" i="25" s="1"/>
  <c r="M398" i="25"/>
  <c r="K399" i="25"/>
  <c r="L399" i="25"/>
  <c r="M399" i="25"/>
  <c r="K400" i="25"/>
  <c r="L400" i="25"/>
  <c r="M400" i="25"/>
  <c r="K401" i="25"/>
  <c r="L401" i="25"/>
  <c r="M401" i="25"/>
  <c r="K402" i="25"/>
  <c r="L402" i="25" s="1"/>
  <c r="M402" i="25"/>
  <c r="K403" i="25"/>
  <c r="L403" i="25" s="1"/>
  <c r="M403" i="25"/>
  <c r="K404" i="25"/>
  <c r="L404" i="25" s="1"/>
  <c r="M404" i="25"/>
  <c r="K405" i="25"/>
  <c r="L405" i="25"/>
  <c r="M405" i="25"/>
  <c r="K406" i="25"/>
  <c r="L406" i="25" s="1"/>
  <c r="M406" i="25"/>
  <c r="K407" i="25"/>
  <c r="L407" i="25"/>
  <c r="M407" i="25"/>
  <c r="K408" i="25"/>
  <c r="L408" i="25"/>
  <c r="M408" i="25"/>
  <c r="K409" i="25"/>
  <c r="L409" i="25"/>
  <c r="M409" i="25"/>
  <c r="K410" i="25"/>
  <c r="L410" i="25" s="1"/>
  <c r="M410" i="25"/>
  <c r="K411" i="25"/>
  <c r="L411" i="25" s="1"/>
  <c r="M411" i="25"/>
  <c r="K412" i="25"/>
  <c r="L412" i="25" s="1"/>
  <c r="M412" i="25"/>
  <c r="K413" i="25"/>
  <c r="L413" i="25"/>
  <c r="M413" i="25"/>
  <c r="K414" i="25"/>
  <c r="L414" i="25" s="1"/>
  <c r="M414" i="25"/>
  <c r="K415" i="25"/>
  <c r="L415" i="25"/>
  <c r="M415" i="25"/>
  <c r="K416" i="25"/>
  <c r="L416" i="25"/>
  <c r="M416" i="25"/>
  <c r="K417" i="25"/>
  <c r="L417" i="25"/>
  <c r="M417" i="25"/>
  <c r="K418" i="25"/>
  <c r="L418" i="25" s="1"/>
  <c r="M418" i="25"/>
  <c r="K419" i="25"/>
  <c r="L419" i="25" s="1"/>
  <c r="M419" i="25"/>
  <c r="K420" i="25"/>
  <c r="L420" i="25" s="1"/>
  <c r="M420" i="25"/>
  <c r="K421" i="25"/>
  <c r="L421" i="25"/>
  <c r="M421" i="25"/>
  <c r="K422" i="25"/>
  <c r="L422" i="25" s="1"/>
  <c r="M422" i="25"/>
  <c r="K423" i="25"/>
  <c r="L423" i="25"/>
  <c r="M423" i="25"/>
  <c r="K424" i="25"/>
  <c r="L424" i="25"/>
  <c r="M424" i="25"/>
  <c r="K425" i="25"/>
  <c r="L425" i="25"/>
  <c r="M425" i="25"/>
  <c r="K426" i="25"/>
  <c r="L426" i="25" s="1"/>
  <c r="M426" i="25"/>
  <c r="K427" i="25"/>
  <c r="L427" i="25" s="1"/>
  <c r="M427" i="25"/>
  <c r="K428" i="25"/>
  <c r="L428" i="25" s="1"/>
  <c r="M428" i="25"/>
  <c r="K429" i="25"/>
  <c r="L429" i="25"/>
  <c r="M429" i="25"/>
  <c r="K430" i="25"/>
  <c r="L430" i="25" s="1"/>
  <c r="M430" i="25"/>
  <c r="K431" i="25"/>
  <c r="L431" i="25"/>
  <c r="M431" i="25"/>
  <c r="K432" i="25"/>
  <c r="L432" i="25"/>
  <c r="M432" i="25"/>
  <c r="K433" i="25"/>
  <c r="L433" i="25"/>
  <c r="M433" i="25"/>
  <c r="K434" i="25"/>
  <c r="L434" i="25" s="1"/>
  <c r="M434" i="25"/>
  <c r="K435" i="25"/>
  <c r="L435" i="25" s="1"/>
  <c r="M435" i="25"/>
  <c r="K436" i="25"/>
  <c r="L436" i="25" s="1"/>
  <c r="M436" i="25"/>
  <c r="K437" i="25"/>
  <c r="L437" i="25"/>
  <c r="M437" i="25"/>
  <c r="K438" i="25"/>
  <c r="L438" i="25" s="1"/>
  <c r="M438" i="25"/>
  <c r="K439" i="25"/>
  <c r="L439" i="25"/>
  <c r="M439" i="25"/>
  <c r="K440" i="25"/>
  <c r="L440" i="25"/>
  <c r="M440" i="25"/>
  <c r="K441" i="25"/>
  <c r="L441" i="25"/>
  <c r="M441" i="25"/>
  <c r="K442" i="25"/>
  <c r="L442" i="25" s="1"/>
  <c r="M442" i="25"/>
  <c r="K443" i="25"/>
  <c r="L443" i="25" s="1"/>
  <c r="M443" i="25"/>
  <c r="K444" i="25"/>
  <c r="L444" i="25" s="1"/>
  <c r="M444" i="25"/>
  <c r="K445" i="25"/>
  <c r="L445" i="25"/>
  <c r="M445" i="25"/>
  <c r="K446" i="25"/>
  <c r="L446" i="25" s="1"/>
  <c r="M446" i="25"/>
  <c r="K447" i="25"/>
  <c r="L447" i="25"/>
  <c r="M447" i="25"/>
  <c r="K448" i="25"/>
  <c r="L448" i="25"/>
  <c r="M448" i="25"/>
  <c r="K449" i="25"/>
  <c r="L449" i="25"/>
  <c r="M449" i="25"/>
  <c r="K450" i="25"/>
  <c r="L450" i="25" s="1"/>
  <c r="M450" i="25"/>
  <c r="K451" i="25"/>
  <c r="L451" i="25" s="1"/>
  <c r="M451" i="25"/>
  <c r="K452" i="25"/>
  <c r="L452" i="25" s="1"/>
  <c r="M452" i="25"/>
  <c r="K453" i="25"/>
  <c r="L453" i="25"/>
  <c r="M453" i="25"/>
  <c r="K454" i="25"/>
  <c r="L454" i="25" s="1"/>
  <c r="M454" i="25"/>
  <c r="K455" i="25"/>
  <c r="L455" i="25"/>
  <c r="M455" i="25"/>
  <c r="K456" i="25"/>
  <c r="L456" i="25"/>
  <c r="M456" i="25"/>
  <c r="K457" i="25"/>
  <c r="L457" i="25"/>
  <c r="M457" i="25"/>
  <c r="K458" i="25"/>
  <c r="L458" i="25" s="1"/>
  <c r="M458" i="25"/>
  <c r="K459" i="25"/>
  <c r="L459" i="25" s="1"/>
  <c r="M459" i="25"/>
  <c r="K460" i="25"/>
  <c r="L460" i="25" s="1"/>
  <c r="M460" i="25"/>
  <c r="K461" i="25"/>
  <c r="L461" i="25"/>
  <c r="M461" i="25"/>
  <c r="K462" i="25"/>
  <c r="L462" i="25" s="1"/>
  <c r="M462" i="25"/>
  <c r="K463" i="25"/>
  <c r="L463" i="25"/>
  <c r="M463" i="25"/>
  <c r="K464" i="25"/>
  <c r="L464" i="25"/>
  <c r="M464" i="25"/>
  <c r="K465" i="25"/>
  <c r="L465" i="25"/>
  <c r="M465" i="25"/>
  <c r="K466" i="25"/>
  <c r="L466" i="25" s="1"/>
  <c r="M466" i="25"/>
  <c r="K467" i="25"/>
  <c r="L467" i="25" s="1"/>
  <c r="M467" i="25"/>
  <c r="K468" i="25"/>
  <c r="L468" i="25" s="1"/>
  <c r="M468" i="25"/>
  <c r="K469" i="25"/>
  <c r="L469" i="25"/>
  <c r="M469" i="25"/>
  <c r="K470" i="25"/>
  <c r="L470" i="25" s="1"/>
  <c r="M470" i="25"/>
  <c r="K471" i="25"/>
  <c r="L471" i="25"/>
  <c r="M471" i="25"/>
  <c r="K472" i="25"/>
  <c r="L472" i="25"/>
  <c r="M472" i="25"/>
  <c r="K473" i="25"/>
  <c r="L473" i="25"/>
  <c r="M473" i="25"/>
  <c r="K474" i="25"/>
  <c r="L474" i="25" s="1"/>
  <c r="M474" i="25"/>
  <c r="K475" i="25"/>
  <c r="L475" i="25" s="1"/>
  <c r="M475" i="25"/>
  <c r="K476" i="25"/>
  <c r="L476" i="25" s="1"/>
  <c r="M476" i="25"/>
  <c r="K477" i="25"/>
  <c r="L477" i="25"/>
  <c r="M477" i="25"/>
  <c r="K478" i="25"/>
  <c r="L478" i="25" s="1"/>
  <c r="M478" i="25"/>
  <c r="K479" i="25"/>
  <c r="L479" i="25"/>
  <c r="M479" i="25"/>
  <c r="K480" i="25"/>
  <c r="L480" i="25"/>
  <c r="M480" i="25"/>
  <c r="K481" i="25"/>
  <c r="L481" i="25"/>
  <c r="M481" i="25"/>
  <c r="K482" i="25"/>
  <c r="L482" i="25" s="1"/>
  <c r="M482" i="25"/>
  <c r="K483" i="25"/>
  <c r="L483" i="25" s="1"/>
  <c r="M483" i="25"/>
  <c r="K484" i="25"/>
  <c r="L484" i="25" s="1"/>
  <c r="M484" i="25"/>
  <c r="K485" i="25"/>
  <c r="L485" i="25"/>
  <c r="M485" i="25"/>
  <c r="K486" i="25"/>
  <c r="L486" i="25" s="1"/>
  <c r="M486" i="25"/>
  <c r="K487" i="25"/>
  <c r="L487" i="25"/>
  <c r="M487" i="25"/>
  <c r="K488" i="25"/>
  <c r="L488" i="25"/>
  <c r="M488" i="25"/>
  <c r="K489" i="25"/>
  <c r="L489" i="25"/>
  <c r="M489" i="25"/>
  <c r="K490" i="25"/>
  <c r="L490" i="25" s="1"/>
  <c r="M490" i="25"/>
  <c r="K491" i="25"/>
  <c r="L491" i="25" s="1"/>
  <c r="M491" i="25"/>
  <c r="K492" i="25"/>
  <c r="L492" i="25" s="1"/>
  <c r="M492" i="25"/>
  <c r="K493" i="25"/>
  <c r="L493" i="25"/>
  <c r="M493" i="25"/>
  <c r="K494" i="25"/>
  <c r="L494" i="25" s="1"/>
  <c r="M494" i="25"/>
  <c r="K495" i="25"/>
  <c r="L495" i="25"/>
  <c r="M495" i="25"/>
  <c r="K496" i="25"/>
  <c r="L496" i="25"/>
  <c r="M496" i="25"/>
  <c r="K497" i="25"/>
  <c r="L497" i="25"/>
  <c r="M497" i="25"/>
  <c r="K498" i="25"/>
  <c r="L498" i="25" s="1"/>
  <c r="M498" i="25"/>
  <c r="K499" i="25"/>
  <c r="L499" i="25" s="1"/>
  <c r="M499" i="25"/>
  <c r="K500" i="25"/>
  <c r="L500" i="25" s="1"/>
  <c r="M500" i="25"/>
  <c r="K501" i="25"/>
  <c r="L501" i="25"/>
  <c r="M501" i="25"/>
  <c r="K502" i="25"/>
  <c r="L502" i="25" s="1"/>
  <c r="M502" i="25"/>
  <c r="K503" i="25"/>
  <c r="L503" i="25"/>
  <c r="M503" i="25"/>
  <c r="K504" i="25"/>
  <c r="L504" i="25"/>
  <c r="M504" i="25"/>
  <c r="K505" i="25"/>
  <c r="L505" i="25"/>
  <c r="M505" i="25"/>
  <c r="K506" i="25"/>
  <c r="L506" i="25" s="1"/>
  <c r="M506" i="25"/>
  <c r="K507" i="25"/>
  <c r="L507" i="25" s="1"/>
  <c r="M507" i="25"/>
  <c r="K508" i="25"/>
  <c r="L508" i="25" s="1"/>
  <c r="M508" i="25"/>
  <c r="K509" i="25"/>
  <c r="L509" i="25"/>
  <c r="M509" i="25"/>
  <c r="K510" i="25"/>
  <c r="L510" i="25" s="1"/>
  <c r="M510" i="25"/>
  <c r="K511" i="25"/>
  <c r="L511" i="25"/>
  <c r="M511" i="25"/>
  <c r="K512" i="25"/>
  <c r="L512" i="25"/>
  <c r="M512" i="25"/>
  <c r="K513" i="25"/>
  <c r="L513" i="25"/>
  <c r="M513" i="25"/>
  <c r="K514" i="25"/>
  <c r="L514" i="25" s="1"/>
  <c r="M514" i="25"/>
  <c r="K515" i="25"/>
  <c r="L515" i="25" s="1"/>
  <c r="M515" i="25"/>
  <c r="K516" i="25"/>
  <c r="L516" i="25" s="1"/>
  <c r="M516" i="25"/>
  <c r="K517" i="25"/>
  <c r="L517" i="25"/>
  <c r="M517" i="25"/>
  <c r="K518" i="25"/>
  <c r="L518" i="25" s="1"/>
  <c r="M518" i="25"/>
  <c r="K519" i="25"/>
  <c r="L519" i="25"/>
  <c r="M519" i="25"/>
  <c r="K520" i="25"/>
  <c r="L520" i="25"/>
  <c r="M520" i="25"/>
  <c r="K521" i="25"/>
  <c r="L521" i="25"/>
  <c r="M521" i="25"/>
  <c r="K522" i="25"/>
  <c r="L522" i="25" s="1"/>
  <c r="M522" i="25"/>
  <c r="K523" i="25"/>
  <c r="L523" i="25" s="1"/>
  <c r="M523" i="25"/>
  <c r="M24" i="25" l="1"/>
  <c r="K24" i="25"/>
  <c r="A24" i="25" l="1"/>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D6" i="27" l="1"/>
  <c r="D6" i="26"/>
  <c r="D4" i="27"/>
  <c r="D4" i="26"/>
  <c r="K11" i="23"/>
  <c r="L11" i="23" s="1"/>
  <c r="A11" i="23"/>
  <c r="S16" i="27"/>
  <c r="S16" i="26"/>
  <c r="S15" i="27"/>
  <c r="S15" i="26"/>
  <c r="S14" i="27"/>
  <c r="S14" i="26"/>
  <c r="AB25" i="25"/>
  <c r="AB26" i="25"/>
  <c r="AD26" i="25" s="1"/>
  <c r="AB27" i="25"/>
  <c r="AD27" i="25" s="1"/>
  <c r="AB28" i="25"/>
  <c r="AB29" i="25"/>
  <c r="AB30" i="25"/>
  <c r="AB31" i="25"/>
  <c r="AB32" i="25"/>
  <c r="AB33" i="25"/>
  <c r="AB34" i="25"/>
  <c r="AB35" i="25"/>
  <c r="AB36" i="25"/>
  <c r="AB37" i="25"/>
  <c r="AB38" i="25"/>
  <c r="AB39" i="25"/>
  <c r="AB40" i="25"/>
  <c r="AB41" i="25"/>
  <c r="AB42" i="25"/>
  <c r="AB43" i="25"/>
  <c r="AB44" i="25"/>
  <c r="AB45" i="25"/>
  <c r="AB46" i="25"/>
  <c r="AB47" i="25"/>
  <c r="AB48" i="25"/>
  <c r="AB49" i="25"/>
  <c r="AB50" i="25"/>
  <c r="AB51" i="25"/>
  <c r="AB52" i="25"/>
  <c r="AB53" i="25"/>
  <c r="AB54" i="25"/>
  <c r="AB55" i="25"/>
  <c r="AB56" i="25"/>
  <c r="AB57" i="25"/>
  <c r="AB58" i="25"/>
  <c r="AB59" i="25"/>
  <c r="AB60" i="25"/>
  <c r="AB61" i="25"/>
  <c r="AB62" i="25"/>
  <c r="AB63" i="25"/>
  <c r="AB64" i="25"/>
  <c r="AB65" i="25"/>
  <c r="AB66" i="25"/>
  <c r="AB67" i="25"/>
  <c r="AB68" i="25"/>
  <c r="AB69" i="25"/>
  <c r="AB70" i="25"/>
  <c r="AB71" i="25"/>
  <c r="AB72" i="25"/>
  <c r="AB73" i="25"/>
  <c r="AB74" i="25"/>
  <c r="AB75" i="25"/>
  <c r="AB76" i="25"/>
  <c r="AB77" i="25"/>
  <c r="AB78" i="25"/>
  <c r="AB79" i="25"/>
  <c r="AB80" i="25"/>
  <c r="AB81" i="25"/>
  <c r="AB82" i="25"/>
  <c r="AB83" i="25"/>
  <c r="AB84" i="25"/>
  <c r="AB85" i="25"/>
  <c r="AB86" i="25"/>
  <c r="AB87" i="25"/>
  <c r="AB88" i="25"/>
  <c r="AB89" i="25"/>
  <c r="AB90" i="25"/>
  <c r="AB91" i="25"/>
  <c r="AB92" i="25"/>
  <c r="AB93" i="25"/>
  <c r="AB94" i="25"/>
  <c r="AB95" i="25"/>
  <c r="AB96" i="25"/>
  <c r="AB97" i="25"/>
  <c r="AB98" i="25"/>
  <c r="AB99" i="25"/>
  <c r="AB100" i="25"/>
  <c r="AB101" i="25"/>
  <c r="AB102" i="25"/>
  <c r="AB103" i="25"/>
  <c r="AB104" i="25"/>
  <c r="AB105" i="25"/>
  <c r="AB106" i="25"/>
  <c r="AB107" i="25"/>
  <c r="AB108" i="25"/>
  <c r="AB109" i="25"/>
  <c r="AB110" i="25"/>
  <c r="AB111" i="25"/>
  <c r="AB112" i="25"/>
  <c r="AB113" i="25"/>
  <c r="AB114" i="25"/>
  <c r="AB115" i="25"/>
  <c r="AB116" i="25"/>
  <c r="AB117" i="25"/>
  <c r="AB118" i="25"/>
  <c r="AB119" i="25"/>
  <c r="AB120" i="25"/>
  <c r="AB121" i="25"/>
  <c r="AB122" i="25"/>
  <c r="AB123" i="25"/>
  <c r="AB124" i="25"/>
  <c r="AB125" i="25"/>
  <c r="AB126" i="25"/>
  <c r="AB127" i="25"/>
  <c r="AB128" i="25"/>
  <c r="AB129" i="25"/>
  <c r="AB130" i="25"/>
  <c r="AB131" i="25"/>
  <c r="AB132" i="25"/>
  <c r="AB133" i="25"/>
  <c r="AB134" i="25"/>
  <c r="AB135" i="25"/>
  <c r="AB136" i="25"/>
  <c r="AB137" i="25"/>
  <c r="AB138" i="25"/>
  <c r="AB139" i="25"/>
  <c r="AB140" i="25"/>
  <c r="AB141" i="25"/>
  <c r="AB142" i="25"/>
  <c r="AB143" i="25"/>
  <c r="AB144" i="25"/>
  <c r="AB145" i="25"/>
  <c r="AB146" i="25"/>
  <c r="AB147" i="25"/>
  <c r="AB148" i="25"/>
  <c r="AB149" i="25"/>
  <c r="AB150" i="25"/>
  <c r="AB151" i="25"/>
  <c r="AB152" i="25"/>
  <c r="AB153" i="25"/>
  <c r="AB154" i="25"/>
  <c r="AB155" i="25"/>
  <c r="AB156" i="25"/>
  <c r="AB157" i="25"/>
  <c r="AB158" i="25"/>
  <c r="AB159" i="25"/>
  <c r="AB160" i="25"/>
  <c r="AB161" i="25"/>
  <c r="AB162" i="25"/>
  <c r="AB163" i="25"/>
  <c r="AB164" i="25"/>
  <c r="AB165" i="25"/>
  <c r="AB166" i="25"/>
  <c r="AB167" i="25"/>
  <c r="AB168" i="25"/>
  <c r="AB169" i="25"/>
  <c r="AB170" i="25"/>
  <c r="AB171" i="25"/>
  <c r="AB172" i="25"/>
  <c r="AB173" i="25"/>
  <c r="AB174" i="25"/>
  <c r="AB175" i="25"/>
  <c r="AB176" i="25"/>
  <c r="AB177" i="25"/>
  <c r="AB178" i="25"/>
  <c r="AB179" i="25"/>
  <c r="AB180" i="25"/>
  <c r="AB181" i="25"/>
  <c r="AB182" i="25"/>
  <c r="AB183" i="25"/>
  <c r="AB184" i="25"/>
  <c r="AB185" i="25"/>
  <c r="AB186" i="25"/>
  <c r="AB187" i="25"/>
  <c r="AB188" i="25"/>
  <c r="AB189" i="25"/>
  <c r="AB190" i="25"/>
  <c r="AB191" i="25"/>
  <c r="AB192" i="25"/>
  <c r="AB193" i="25"/>
  <c r="AB194" i="25"/>
  <c r="AB195" i="25"/>
  <c r="AB196" i="25"/>
  <c r="AB197" i="25"/>
  <c r="AB198" i="25"/>
  <c r="AB199" i="25"/>
  <c r="AB200" i="25"/>
  <c r="AB201" i="25"/>
  <c r="AB202" i="25"/>
  <c r="AB203" i="25"/>
  <c r="AB204" i="25"/>
  <c r="AB205" i="25"/>
  <c r="AB206" i="25"/>
  <c r="AB207" i="25"/>
  <c r="AB208" i="25"/>
  <c r="AB209" i="25"/>
  <c r="AB210" i="25"/>
  <c r="AB211" i="25"/>
  <c r="AB212" i="25"/>
  <c r="AB213" i="25"/>
  <c r="AB214" i="25"/>
  <c r="AB215" i="25"/>
  <c r="AB216" i="25"/>
  <c r="AB217" i="25"/>
  <c r="AB218" i="25"/>
  <c r="AB219" i="25"/>
  <c r="AB220" i="25"/>
  <c r="AB221" i="25"/>
  <c r="AB222" i="25"/>
  <c r="AB223" i="25"/>
  <c r="AB224" i="25"/>
  <c r="AB225" i="25"/>
  <c r="AB226" i="25"/>
  <c r="AB227" i="25"/>
  <c r="AB228" i="25"/>
  <c r="AB229" i="25"/>
  <c r="AB230" i="25"/>
  <c r="AB231" i="25"/>
  <c r="AB232" i="25"/>
  <c r="AB233" i="25"/>
  <c r="AB234" i="25"/>
  <c r="AB235" i="25"/>
  <c r="AB236" i="25"/>
  <c r="AB237" i="25"/>
  <c r="AB238" i="25"/>
  <c r="AB239" i="25"/>
  <c r="AB240" i="25"/>
  <c r="AB241" i="25"/>
  <c r="AB242" i="25"/>
  <c r="AB243" i="25"/>
  <c r="AB244" i="25"/>
  <c r="AB245" i="25"/>
  <c r="AB246" i="25"/>
  <c r="AB247" i="25"/>
  <c r="AB248" i="25"/>
  <c r="AB249" i="25"/>
  <c r="AB250" i="25"/>
  <c r="AB251" i="25"/>
  <c r="AB252" i="25"/>
  <c r="AB253" i="25"/>
  <c r="AB254" i="25"/>
  <c r="AB255" i="25"/>
  <c r="AB256" i="25"/>
  <c r="AB257" i="25"/>
  <c r="AB258" i="25"/>
  <c r="AB259" i="25"/>
  <c r="AB260" i="25"/>
  <c r="AB261" i="25"/>
  <c r="AB262" i="25"/>
  <c r="AB263" i="25"/>
  <c r="AB264" i="25"/>
  <c r="AB265" i="25"/>
  <c r="AB266" i="25"/>
  <c r="AB267" i="25"/>
  <c r="AB268" i="25"/>
  <c r="AB269" i="25"/>
  <c r="AB270" i="25"/>
  <c r="AB271" i="25"/>
  <c r="AB272" i="25"/>
  <c r="AB273" i="25"/>
  <c r="AB274" i="25"/>
  <c r="AB275" i="25"/>
  <c r="AB276" i="25"/>
  <c r="AB277" i="25"/>
  <c r="AB278" i="25"/>
  <c r="AB279" i="25"/>
  <c r="AB280" i="25"/>
  <c r="AB281" i="25"/>
  <c r="AB282" i="25"/>
  <c r="AB283" i="25"/>
  <c r="AB284" i="25"/>
  <c r="AB285" i="25"/>
  <c r="AB286" i="25"/>
  <c r="AB287" i="25"/>
  <c r="AB288" i="25"/>
  <c r="AB289" i="25"/>
  <c r="AB290" i="25"/>
  <c r="AB291" i="25"/>
  <c r="AB292" i="25"/>
  <c r="AB293" i="25"/>
  <c r="AB294" i="25"/>
  <c r="AB295" i="25"/>
  <c r="AB296" i="25"/>
  <c r="AB297" i="25"/>
  <c r="AB298" i="25"/>
  <c r="AB299" i="25"/>
  <c r="AB300" i="25"/>
  <c r="AB301" i="25"/>
  <c r="AB302" i="25"/>
  <c r="AB303" i="25"/>
  <c r="AB304" i="25"/>
  <c r="AB305" i="25"/>
  <c r="AB306" i="25"/>
  <c r="AB307" i="25"/>
  <c r="AB308" i="25"/>
  <c r="AB309" i="25"/>
  <c r="AB310" i="25"/>
  <c r="AB311" i="25"/>
  <c r="AB312" i="25"/>
  <c r="AB313" i="25"/>
  <c r="AB314" i="25"/>
  <c r="AB315" i="25"/>
  <c r="AB316" i="25"/>
  <c r="AB317" i="25"/>
  <c r="AB318" i="25"/>
  <c r="AB319" i="25"/>
  <c r="AB320" i="25"/>
  <c r="AB321" i="25"/>
  <c r="AB322" i="25"/>
  <c r="AB323" i="25"/>
  <c r="AB324" i="25"/>
  <c r="AB325" i="25"/>
  <c r="AB326" i="25"/>
  <c r="AB327" i="25"/>
  <c r="AB328" i="25"/>
  <c r="AB329" i="25"/>
  <c r="AB330" i="25"/>
  <c r="AB331" i="25"/>
  <c r="AB332" i="25"/>
  <c r="AB333" i="25"/>
  <c r="AB334" i="25"/>
  <c r="AB335" i="25"/>
  <c r="AB336" i="25"/>
  <c r="AB337" i="25"/>
  <c r="AB338" i="25"/>
  <c r="AB339" i="25"/>
  <c r="AB340" i="25"/>
  <c r="AB341" i="25"/>
  <c r="AB342" i="25"/>
  <c r="AB343" i="25"/>
  <c r="AB344" i="25"/>
  <c r="AB345" i="25"/>
  <c r="AB346" i="25"/>
  <c r="AB347" i="25"/>
  <c r="AB348" i="25"/>
  <c r="AB349" i="25"/>
  <c r="AB350" i="25"/>
  <c r="AB351" i="25"/>
  <c r="AB352" i="25"/>
  <c r="AB353" i="25"/>
  <c r="AB354" i="25"/>
  <c r="AB355" i="25"/>
  <c r="AB356" i="25"/>
  <c r="AB357" i="25"/>
  <c r="AB358" i="25"/>
  <c r="AB359" i="25"/>
  <c r="AB360" i="25"/>
  <c r="AB361" i="25"/>
  <c r="AB362" i="25"/>
  <c r="AB363" i="25"/>
  <c r="AB364" i="25"/>
  <c r="AB365" i="25"/>
  <c r="AB366" i="25"/>
  <c r="AB367" i="25"/>
  <c r="AB368" i="25"/>
  <c r="AB369" i="25"/>
  <c r="AB370" i="25"/>
  <c r="AB371" i="25"/>
  <c r="AB372" i="25"/>
  <c r="AB373" i="25"/>
  <c r="AB374" i="25"/>
  <c r="AB375" i="25"/>
  <c r="AB376" i="25"/>
  <c r="AB377" i="25"/>
  <c r="AB378" i="25"/>
  <c r="AB379" i="25"/>
  <c r="AB380" i="25"/>
  <c r="AB381" i="25"/>
  <c r="AB382" i="25"/>
  <c r="AB383" i="25"/>
  <c r="AB384" i="25"/>
  <c r="AB385" i="25"/>
  <c r="AB386" i="25"/>
  <c r="AB387" i="25"/>
  <c r="AB388" i="25"/>
  <c r="AB389" i="25"/>
  <c r="AB390" i="25"/>
  <c r="AB391" i="25"/>
  <c r="AB392" i="25"/>
  <c r="AB393" i="25"/>
  <c r="AB394" i="25"/>
  <c r="AB395" i="25"/>
  <c r="AB396" i="25"/>
  <c r="AB397" i="25"/>
  <c r="AB398" i="25"/>
  <c r="AB399" i="25"/>
  <c r="AB400" i="25"/>
  <c r="AB401" i="25"/>
  <c r="AB402" i="25"/>
  <c r="AB403" i="25"/>
  <c r="AB404" i="25"/>
  <c r="AB405" i="25"/>
  <c r="AB406" i="25"/>
  <c r="AB407" i="25"/>
  <c r="AB408" i="25"/>
  <c r="AB409" i="25"/>
  <c r="AB410" i="25"/>
  <c r="AB411" i="25"/>
  <c r="AD411" i="25" s="1"/>
  <c r="AB412" i="25"/>
  <c r="AB413" i="25"/>
  <c r="AB414" i="25"/>
  <c r="AB415" i="25"/>
  <c r="AB416" i="25"/>
  <c r="AD416" i="25" s="1"/>
  <c r="AB417" i="25"/>
  <c r="AB418" i="25"/>
  <c r="AB419" i="25"/>
  <c r="AB420" i="25"/>
  <c r="AD420" i="25" s="1"/>
  <c r="AB421" i="25"/>
  <c r="AD421" i="25" s="1"/>
  <c r="AB422" i="25"/>
  <c r="AB423" i="25"/>
  <c r="AD423" i="25" s="1"/>
  <c r="AB424" i="25"/>
  <c r="AB425" i="25"/>
  <c r="AD425" i="25" s="1"/>
  <c r="AB426" i="25"/>
  <c r="AB427" i="25"/>
  <c r="AD427" i="25" s="1"/>
  <c r="AB428" i="25"/>
  <c r="AD428" i="25" s="1"/>
  <c r="AB429" i="25"/>
  <c r="AB430" i="25"/>
  <c r="AB431" i="25"/>
  <c r="AD431" i="25" s="1"/>
  <c r="AB432" i="25"/>
  <c r="AD432" i="25" s="1"/>
  <c r="AB433" i="25"/>
  <c r="AD433" i="25" s="1"/>
  <c r="AB434" i="25"/>
  <c r="AB435" i="25"/>
  <c r="AB436" i="25"/>
  <c r="AD436" i="25" s="1"/>
  <c r="AB437" i="25"/>
  <c r="AD437" i="25" s="1"/>
  <c r="AB438" i="25"/>
  <c r="AB439" i="25"/>
  <c r="AD439" i="25" s="1"/>
  <c r="AB440" i="25"/>
  <c r="AB441" i="25"/>
  <c r="AD441" i="25" s="1"/>
  <c r="AB442" i="25"/>
  <c r="AB443" i="25"/>
  <c r="AD443" i="25" s="1"/>
  <c r="AB444" i="25"/>
  <c r="AD444" i="25" s="1"/>
  <c r="AB445" i="25"/>
  <c r="AB446" i="25"/>
  <c r="AB447" i="25"/>
  <c r="AD447" i="25" s="1"/>
  <c r="AB448" i="25"/>
  <c r="AD448" i="25" s="1"/>
  <c r="AB449" i="25"/>
  <c r="AD449" i="25" s="1"/>
  <c r="AB450" i="25"/>
  <c r="AB451" i="25"/>
  <c r="AB452" i="25"/>
  <c r="AD452" i="25" s="1"/>
  <c r="AB453" i="25"/>
  <c r="AD453" i="25" s="1"/>
  <c r="AB454" i="25"/>
  <c r="AB455" i="25"/>
  <c r="AD455" i="25" s="1"/>
  <c r="AB456" i="25"/>
  <c r="AB457" i="25"/>
  <c r="AD457" i="25" s="1"/>
  <c r="AB458" i="25"/>
  <c r="AB459" i="25"/>
  <c r="AD459" i="25" s="1"/>
  <c r="AB460" i="25"/>
  <c r="AD460" i="25" s="1"/>
  <c r="AB461" i="25"/>
  <c r="AB462" i="25"/>
  <c r="AB463" i="25"/>
  <c r="AD463" i="25" s="1"/>
  <c r="AB464" i="25"/>
  <c r="AD464" i="25" s="1"/>
  <c r="AB465" i="25"/>
  <c r="AD465" i="25" s="1"/>
  <c r="AB466" i="25"/>
  <c r="AB467" i="25"/>
  <c r="AB468" i="25"/>
  <c r="AD468" i="25" s="1"/>
  <c r="AB469" i="25"/>
  <c r="AD469" i="25" s="1"/>
  <c r="AB470" i="25"/>
  <c r="AB471" i="25"/>
  <c r="AD471" i="25" s="1"/>
  <c r="AB472" i="25"/>
  <c r="AB473" i="25"/>
  <c r="AD473" i="25" s="1"/>
  <c r="AB474" i="25"/>
  <c r="AB475" i="25"/>
  <c r="AD475" i="25" s="1"/>
  <c r="AB476" i="25"/>
  <c r="AD476" i="25" s="1"/>
  <c r="AB477" i="25"/>
  <c r="AB478" i="25"/>
  <c r="AB479" i="25"/>
  <c r="AD479" i="25" s="1"/>
  <c r="AB480" i="25"/>
  <c r="AD480" i="25" s="1"/>
  <c r="AB481" i="25"/>
  <c r="AD481" i="25" s="1"/>
  <c r="AB482" i="25"/>
  <c r="AB483" i="25"/>
  <c r="AB484" i="25"/>
  <c r="AD484" i="25" s="1"/>
  <c r="AB485" i="25"/>
  <c r="AD485" i="25" s="1"/>
  <c r="AB486" i="25"/>
  <c r="AB487" i="25"/>
  <c r="AD487" i="25" s="1"/>
  <c r="AB488" i="25"/>
  <c r="AB489" i="25"/>
  <c r="AD489" i="25" s="1"/>
  <c r="AB490" i="25"/>
  <c r="AB491" i="25"/>
  <c r="AD491" i="25" s="1"/>
  <c r="AB492" i="25"/>
  <c r="AD492" i="25" s="1"/>
  <c r="AB493" i="25"/>
  <c r="AB494" i="25"/>
  <c r="AB495" i="25"/>
  <c r="AD495" i="25" s="1"/>
  <c r="AB496" i="25"/>
  <c r="AD496" i="25" s="1"/>
  <c r="AB497" i="25"/>
  <c r="AD497" i="25" s="1"/>
  <c r="AB498" i="25"/>
  <c r="AB499" i="25"/>
  <c r="AB500" i="25"/>
  <c r="AD500" i="25" s="1"/>
  <c r="AB501" i="25"/>
  <c r="AD501" i="25" s="1"/>
  <c r="AB502" i="25"/>
  <c r="AB503" i="25"/>
  <c r="AD503" i="25" s="1"/>
  <c r="AB504" i="25"/>
  <c r="AB505" i="25"/>
  <c r="AD505" i="25" s="1"/>
  <c r="AB506" i="25"/>
  <c r="AD506" i="25" s="1"/>
  <c r="AB507" i="25"/>
  <c r="AD507" i="25" s="1"/>
  <c r="AB508" i="25"/>
  <c r="AB509" i="25"/>
  <c r="AD509" i="25" s="1"/>
  <c r="AB510" i="25"/>
  <c r="AD510" i="25" s="1"/>
  <c r="AB511" i="25"/>
  <c r="AD511" i="25" s="1"/>
  <c r="AB512" i="25"/>
  <c r="AB513" i="25"/>
  <c r="AD513" i="25" s="1"/>
  <c r="AB514" i="25"/>
  <c r="AD514" i="25" s="1"/>
  <c r="AB515" i="25"/>
  <c r="AD515" i="25" s="1"/>
  <c r="AB516" i="25"/>
  <c r="AB517" i="25"/>
  <c r="AD517" i="25" s="1"/>
  <c r="AB518" i="25"/>
  <c r="AD518" i="25" s="1"/>
  <c r="AB519" i="25"/>
  <c r="AD519" i="25" s="1"/>
  <c r="AB520" i="25"/>
  <c r="AB521" i="25"/>
  <c r="AD521" i="25" s="1"/>
  <c r="AB522" i="25"/>
  <c r="AD522" i="25" s="1"/>
  <c r="AB523" i="25"/>
  <c r="AD523" i="25" s="1"/>
  <c r="AB24" i="25"/>
  <c r="AD24" i="25" s="1"/>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Y107" i="25"/>
  <c r="Y108" i="25"/>
  <c r="Y109" i="25"/>
  <c r="Y110" i="25"/>
  <c r="Y111" i="25"/>
  <c r="Y112" i="25"/>
  <c r="Y113" i="25"/>
  <c r="Y114" i="25"/>
  <c r="Y115" i="25"/>
  <c r="Y116" i="25"/>
  <c r="Y117" i="25"/>
  <c r="Y118" i="25"/>
  <c r="Y119" i="25"/>
  <c r="Y120" i="25"/>
  <c r="Y121" i="25"/>
  <c r="Y122" i="25"/>
  <c r="Y123" i="25"/>
  <c r="Y124" i="25"/>
  <c r="Y125" i="25"/>
  <c r="Y126" i="25"/>
  <c r="Y127" i="25"/>
  <c r="Y128" i="25"/>
  <c r="Y129" i="25"/>
  <c r="Y130" i="25"/>
  <c r="Y131" i="25"/>
  <c r="Y132" i="25"/>
  <c r="Y133" i="25"/>
  <c r="Y134" i="25"/>
  <c r="Y135" i="25"/>
  <c r="Y136" i="25"/>
  <c r="Y137" i="25"/>
  <c r="Y138" i="25"/>
  <c r="Y139" i="25"/>
  <c r="Y140" i="25"/>
  <c r="Y141" i="25"/>
  <c r="Y142" i="25"/>
  <c r="Y143" i="25"/>
  <c r="Y144" i="25"/>
  <c r="Y145" i="25"/>
  <c r="Y146" i="25"/>
  <c r="Y147" i="25"/>
  <c r="Y148" i="25"/>
  <c r="Y149" i="25"/>
  <c r="Y150" i="25"/>
  <c r="Y151" i="25"/>
  <c r="Y152" i="25"/>
  <c r="Y153" i="25"/>
  <c r="Y154" i="25"/>
  <c r="Y155" i="25"/>
  <c r="Y156" i="25"/>
  <c r="Y157" i="25"/>
  <c r="Y158" i="25"/>
  <c r="Y159" i="25"/>
  <c r="Y160" i="25"/>
  <c r="Y161" i="25"/>
  <c r="Y162" i="25"/>
  <c r="Y163" i="25"/>
  <c r="Y164" i="25"/>
  <c r="Y165" i="25"/>
  <c r="Y166" i="25"/>
  <c r="Y167" i="25"/>
  <c r="Y168" i="25"/>
  <c r="Y169" i="25"/>
  <c r="Y170" i="25"/>
  <c r="Y171" i="25"/>
  <c r="Y172" i="25"/>
  <c r="Y173" i="25"/>
  <c r="Y174" i="25"/>
  <c r="Y175" i="25"/>
  <c r="Y176" i="25"/>
  <c r="Y177" i="25"/>
  <c r="Y178" i="25"/>
  <c r="Y179" i="25"/>
  <c r="Y180" i="25"/>
  <c r="Y181" i="25"/>
  <c r="Y182" i="25"/>
  <c r="Y183" i="25"/>
  <c r="Y184" i="25"/>
  <c r="Y185" i="25"/>
  <c r="Y186" i="25"/>
  <c r="Y187" i="25"/>
  <c r="Y188" i="25"/>
  <c r="Y189" i="25"/>
  <c r="Y190" i="25"/>
  <c r="Y191" i="25"/>
  <c r="Y192" i="25"/>
  <c r="Y193" i="25"/>
  <c r="Y194" i="25"/>
  <c r="Y195" i="25"/>
  <c r="Y196" i="25"/>
  <c r="Y197" i="25"/>
  <c r="Y198" i="25"/>
  <c r="Y199" i="25"/>
  <c r="Y200" i="25"/>
  <c r="Y201" i="25"/>
  <c r="Y202" i="25"/>
  <c r="Y203" i="25"/>
  <c r="Y204" i="25"/>
  <c r="Y205" i="25"/>
  <c r="Y206" i="25"/>
  <c r="Y207" i="25"/>
  <c r="Y208" i="25"/>
  <c r="Y209" i="25"/>
  <c r="Y210" i="25"/>
  <c r="Y211" i="25"/>
  <c r="Y212" i="25"/>
  <c r="Y213" i="25"/>
  <c r="Y214" i="25"/>
  <c r="Y215" i="25"/>
  <c r="Y216" i="25"/>
  <c r="Y217" i="25"/>
  <c r="Y218" i="25"/>
  <c r="Y219" i="25"/>
  <c r="Y220" i="25"/>
  <c r="Y221" i="25"/>
  <c r="Y222" i="25"/>
  <c r="Y223" i="25"/>
  <c r="Y224" i="25"/>
  <c r="Y225" i="25"/>
  <c r="Y226" i="25"/>
  <c r="Y227" i="25"/>
  <c r="Y228" i="25"/>
  <c r="Y229" i="25"/>
  <c r="Y230" i="25"/>
  <c r="Y231" i="25"/>
  <c r="Y232" i="25"/>
  <c r="Y233" i="25"/>
  <c r="Y234" i="25"/>
  <c r="Y235" i="25"/>
  <c r="Y236" i="25"/>
  <c r="Y237" i="25"/>
  <c r="Y238" i="25"/>
  <c r="Y239" i="25"/>
  <c r="Y240" i="25"/>
  <c r="Y241" i="25"/>
  <c r="Y242" i="25"/>
  <c r="Y243" i="25"/>
  <c r="Y244" i="25"/>
  <c r="Y245" i="25"/>
  <c r="Y246" i="25"/>
  <c r="Y247" i="25"/>
  <c r="Y248" i="25"/>
  <c r="Y249" i="25"/>
  <c r="Y250" i="25"/>
  <c r="Y251" i="25"/>
  <c r="Y252" i="25"/>
  <c r="Y253" i="25"/>
  <c r="Y254" i="25"/>
  <c r="Y255" i="25"/>
  <c r="Y256" i="25"/>
  <c r="Y257" i="25"/>
  <c r="Y258" i="25"/>
  <c r="Y259" i="25"/>
  <c r="Y260" i="25"/>
  <c r="Y261" i="25"/>
  <c r="Y262" i="25"/>
  <c r="Y263" i="25"/>
  <c r="Y264" i="25"/>
  <c r="Y265" i="25"/>
  <c r="Y266" i="25"/>
  <c r="Y267" i="25"/>
  <c r="Y268" i="25"/>
  <c r="Y269" i="25"/>
  <c r="Y270" i="25"/>
  <c r="Y271" i="25"/>
  <c r="Y272" i="25"/>
  <c r="Y273" i="25"/>
  <c r="Y274" i="25"/>
  <c r="Y275" i="25"/>
  <c r="Y276" i="25"/>
  <c r="Y277" i="25"/>
  <c r="Y278" i="25"/>
  <c r="Y279" i="25"/>
  <c r="Y280" i="25"/>
  <c r="Y281" i="25"/>
  <c r="Y282" i="25"/>
  <c r="Y283" i="25"/>
  <c r="Y284" i="25"/>
  <c r="Y285" i="25"/>
  <c r="Y286" i="25"/>
  <c r="Y287" i="25"/>
  <c r="Y288" i="25"/>
  <c r="Y289" i="25"/>
  <c r="Y290" i="25"/>
  <c r="Y291" i="25"/>
  <c r="Y292" i="25"/>
  <c r="Y293" i="25"/>
  <c r="Y294" i="25"/>
  <c r="Y295" i="25"/>
  <c r="Y296" i="25"/>
  <c r="Y297" i="25"/>
  <c r="Y298" i="25"/>
  <c r="Y299" i="25"/>
  <c r="Y300" i="25"/>
  <c r="Y301" i="25"/>
  <c r="Y302" i="25"/>
  <c r="Y303" i="25"/>
  <c r="Y304" i="25"/>
  <c r="Y305" i="25"/>
  <c r="Y306" i="25"/>
  <c r="Y307" i="25"/>
  <c r="Y308" i="25"/>
  <c r="Y309" i="25"/>
  <c r="Y310" i="25"/>
  <c r="Y311" i="25"/>
  <c r="Y312" i="25"/>
  <c r="Y313" i="25"/>
  <c r="Y314" i="25"/>
  <c r="Y315" i="25"/>
  <c r="Y316" i="25"/>
  <c r="Y317" i="25"/>
  <c r="Y318" i="25"/>
  <c r="Y319" i="25"/>
  <c r="Y320" i="25"/>
  <c r="Y321" i="25"/>
  <c r="Y322" i="25"/>
  <c r="Y323" i="25"/>
  <c r="Y324" i="25"/>
  <c r="Y325" i="25"/>
  <c r="Y326" i="25"/>
  <c r="Y327" i="25"/>
  <c r="Y328" i="25"/>
  <c r="Y329" i="25"/>
  <c r="Y330" i="25"/>
  <c r="Y331" i="25"/>
  <c r="Y332" i="25"/>
  <c r="Y333" i="25"/>
  <c r="Y334" i="25"/>
  <c r="Y335" i="25"/>
  <c r="Y336" i="25"/>
  <c r="Y337" i="25"/>
  <c r="Y338" i="25"/>
  <c r="Y339" i="25"/>
  <c r="Y340" i="25"/>
  <c r="Y341" i="25"/>
  <c r="Y342" i="25"/>
  <c r="Y343" i="25"/>
  <c r="Y344" i="25"/>
  <c r="Y345" i="25"/>
  <c r="Y346" i="25"/>
  <c r="Y347" i="25"/>
  <c r="Y348" i="25"/>
  <c r="Y349" i="25"/>
  <c r="Y350" i="25"/>
  <c r="Y351" i="25"/>
  <c r="Y352" i="25"/>
  <c r="Y353" i="25"/>
  <c r="Y354" i="25"/>
  <c r="Y355" i="25"/>
  <c r="Y356" i="25"/>
  <c r="Y357" i="25"/>
  <c r="Y358" i="25"/>
  <c r="Y359" i="25"/>
  <c r="Y360" i="25"/>
  <c r="Y361" i="25"/>
  <c r="Y362" i="25"/>
  <c r="Y363" i="25"/>
  <c r="Y364" i="25"/>
  <c r="Y365" i="25"/>
  <c r="Y366" i="25"/>
  <c r="Y367" i="25"/>
  <c r="Y368" i="25"/>
  <c r="Y369" i="25"/>
  <c r="Y370" i="25"/>
  <c r="Y371" i="25"/>
  <c r="Y372" i="25"/>
  <c r="Y373" i="25"/>
  <c r="Y374" i="25"/>
  <c r="Y375" i="25"/>
  <c r="Y376" i="25"/>
  <c r="Y377" i="25"/>
  <c r="Y378" i="25"/>
  <c r="Y379" i="25"/>
  <c r="Y380" i="25"/>
  <c r="Y381" i="25"/>
  <c r="Y382" i="25"/>
  <c r="Y383" i="25"/>
  <c r="Y384" i="25"/>
  <c r="Y385" i="25"/>
  <c r="Y386" i="25"/>
  <c r="Y387" i="25"/>
  <c r="Y388" i="25"/>
  <c r="Y389" i="25"/>
  <c r="Y390" i="25"/>
  <c r="Y391" i="25"/>
  <c r="Y392" i="25"/>
  <c r="Y393" i="25"/>
  <c r="Y394" i="25"/>
  <c r="Y395" i="25"/>
  <c r="Y396" i="25"/>
  <c r="Y397" i="25"/>
  <c r="Y398" i="25"/>
  <c r="Y399" i="25"/>
  <c r="Y400" i="25"/>
  <c r="Y401" i="25"/>
  <c r="Y402" i="25"/>
  <c r="Y403" i="25"/>
  <c r="Y404" i="25"/>
  <c r="Y405" i="25"/>
  <c r="Y406" i="25"/>
  <c r="Y407" i="25"/>
  <c r="Y408" i="25"/>
  <c r="Y409" i="25"/>
  <c r="Y410" i="25"/>
  <c r="Y411" i="25"/>
  <c r="Y412" i="25"/>
  <c r="Y413" i="25"/>
  <c r="Y414" i="25"/>
  <c r="Y415" i="25"/>
  <c r="Y416" i="25"/>
  <c r="Y417" i="25"/>
  <c r="Y418" i="25"/>
  <c r="Y419" i="25"/>
  <c r="Y420" i="25"/>
  <c r="Y421" i="25"/>
  <c r="Y422" i="25"/>
  <c r="Y423" i="25"/>
  <c r="Y424" i="25"/>
  <c r="Y425" i="25"/>
  <c r="Y426" i="25"/>
  <c r="Y427" i="25"/>
  <c r="Y428" i="25"/>
  <c r="Y429" i="25"/>
  <c r="Y430" i="25"/>
  <c r="Y431" i="25"/>
  <c r="Y432" i="25"/>
  <c r="Y433" i="25"/>
  <c r="Y434" i="25"/>
  <c r="Y435" i="25"/>
  <c r="Y436" i="25"/>
  <c r="Y437" i="25"/>
  <c r="Y438" i="25"/>
  <c r="Y439" i="25"/>
  <c r="Y440" i="25"/>
  <c r="Y441" i="25"/>
  <c r="Y442" i="25"/>
  <c r="Y443" i="25"/>
  <c r="Y444" i="25"/>
  <c r="Y445" i="25"/>
  <c r="Y446" i="25"/>
  <c r="Y447" i="25"/>
  <c r="Y448" i="25"/>
  <c r="Y449" i="25"/>
  <c r="Y450" i="25"/>
  <c r="Y451" i="25"/>
  <c r="Y452" i="25"/>
  <c r="Y453" i="25"/>
  <c r="Y454" i="25"/>
  <c r="Y455" i="25"/>
  <c r="Y456" i="25"/>
  <c r="Y457" i="25"/>
  <c r="Y458" i="25"/>
  <c r="Y459" i="25"/>
  <c r="Y460" i="25"/>
  <c r="Y461" i="25"/>
  <c r="Y462" i="25"/>
  <c r="Y463" i="25"/>
  <c r="Y464" i="25"/>
  <c r="Y465" i="25"/>
  <c r="Y466" i="25"/>
  <c r="Y467" i="25"/>
  <c r="Y468" i="25"/>
  <c r="Y469" i="25"/>
  <c r="Y470" i="25"/>
  <c r="Y471" i="25"/>
  <c r="Y472" i="25"/>
  <c r="Y473" i="25"/>
  <c r="Y474" i="25"/>
  <c r="Y475" i="25"/>
  <c r="Y476" i="25"/>
  <c r="Y477" i="25"/>
  <c r="Y478" i="25"/>
  <c r="Y479" i="25"/>
  <c r="Y480" i="25"/>
  <c r="Y481" i="25"/>
  <c r="Y482" i="25"/>
  <c r="Y483" i="25"/>
  <c r="Y484" i="25"/>
  <c r="Y485" i="25"/>
  <c r="Y486" i="25"/>
  <c r="Y487" i="25"/>
  <c r="Y488" i="25"/>
  <c r="Y489" i="25"/>
  <c r="Y490" i="25"/>
  <c r="Y491" i="25"/>
  <c r="Y492" i="25"/>
  <c r="Y493" i="25"/>
  <c r="Y494" i="25"/>
  <c r="Y495" i="25"/>
  <c r="Y496" i="25"/>
  <c r="Y497" i="25"/>
  <c r="Y498" i="25"/>
  <c r="Y499" i="25"/>
  <c r="Y500" i="25"/>
  <c r="Y501" i="25"/>
  <c r="Y502" i="25"/>
  <c r="Y503" i="25"/>
  <c r="Y504" i="25"/>
  <c r="Y505" i="25"/>
  <c r="Y506" i="25"/>
  <c r="Y507" i="25"/>
  <c r="Y508" i="25"/>
  <c r="Y509" i="25"/>
  <c r="Y510" i="25"/>
  <c r="Y511" i="25"/>
  <c r="Y512" i="25"/>
  <c r="Y513" i="25"/>
  <c r="Y514" i="25"/>
  <c r="Y515" i="25"/>
  <c r="Y516" i="25"/>
  <c r="Y517" i="25"/>
  <c r="Y518" i="25"/>
  <c r="Y519" i="25"/>
  <c r="Y520" i="25"/>
  <c r="Y521" i="25"/>
  <c r="Y522" i="25"/>
  <c r="Y523" i="25"/>
  <c r="Y24" i="25"/>
  <c r="AD25" i="25" l="1"/>
  <c r="AD499" i="25"/>
  <c r="AC499" i="25"/>
  <c r="AD483" i="25"/>
  <c r="AC483" i="25"/>
  <c r="AD467" i="25"/>
  <c r="AC467" i="25"/>
  <c r="AD451" i="25"/>
  <c r="AC451" i="25"/>
  <c r="AD435" i="25"/>
  <c r="AC435" i="25"/>
  <c r="AD419" i="25"/>
  <c r="AC419" i="25"/>
  <c r="AD415" i="25"/>
  <c r="AC415" i="25"/>
  <c r="AD407" i="25"/>
  <c r="AC407" i="25"/>
  <c r="AD403" i="25"/>
  <c r="AC403" i="25"/>
  <c r="AD399" i="25"/>
  <c r="AC399" i="25"/>
  <c r="AD395" i="25"/>
  <c r="AC395" i="25"/>
  <c r="AD391" i="25"/>
  <c r="AC391" i="25"/>
  <c r="AD387" i="25"/>
  <c r="AC387" i="25"/>
  <c r="AD383" i="25"/>
  <c r="AC383" i="25"/>
  <c r="AD379" i="25"/>
  <c r="AC379" i="25"/>
  <c r="AD375" i="25"/>
  <c r="AC375" i="25"/>
  <c r="AD371" i="25"/>
  <c r="AC371" i="25"/>
  <c r="AD367" i="25"/>
  <c r="AC367" i="25"/>
  <c r="AD363" i="25"/>
  <c r="AC363" i="25"/>
  <c r="AD359" i="25"/>
  <c r="AC359" i="25"/>
  <c r="AD355" i="25"/>
  <c r="AC355" i="25"/>
  <c r="AD351" i="25"/>
  <c r="AC351" i="25"/>
  <c r="AD347" i="25"/>
  <c r="AC347" i="25"/>
  <c r="AD343" i="25"/>
  <c r="AC343" i="25"/>
  <c r="AD339" i="25"/>
  <c r="AC339" i="25"/>
  <c r="AD335" i="25"/>
  <c r="AC335" i="25"/>
  <c r="AD331" i="25"/>
  <c r="AC331" i="25"/>
  <c r="AD327" i="25"/>
  <c r="AC327" i="25"/>
  <c r="AD323" i="25"/>
  <c r="AC323" i="25"/>
  <c r="AD319" i="25"/>
  <c r="AC319" i="25"/>
  <c r="AD315" i="25"/>
  <c r="AC315" i="25"/>
  <c r="AD311" i="25"/>
  <c r="AC311" i="25"/>
  <c r="AD307" i="25"/>
  <c r="AC307" i="25"/>
  <c r="AD303" i="25"/>
  <c r="AC303" i="25"/>
  <c r="AD299" i="25"/>
  <c r="AC299" i="25"/>
  <c r="AD295" i="25"/>
  <c r="AC295" i="25"/>
  <c r="AD291" i="25"/>
  <c r="AC291" i="25"/>
  <c r="AD287" i="25"/>
  <c r="AC287" i="25"/>
  <c r="AD283" i="25"/>
  <c r="AC283" i="25"/>
  <c r="AD279" i="25"/>
  <c r="AC279" i="25"/>
  <c r="AD275" i="25"/>
  <c r="AC275" i="25"/>
  <c r="AD271" i="25"/>
  <c r="AC271" i="25"/>
  <c r="AD267" i="25"/>
  <c r="AC267" i="25"/>
  <c r="AD263" i="25"/>
  <c r="AC263" i="25"/>
  <c r="AD259" i="25"/>
  <c r="AC259" i="25"/>
  <c r="AD255" i="25"/>
  <c r="AC255" i="25"/>
  <c r="AD251" i="25"/>
  <c r="AC251" i="25"/>
  <c r="AD247" i="25"/>
  <c r="AC247" i="25"/>
  <c r="AD243" i="25"/>
  <c r="AC243" i="25"/>
  <c r="AD239" i="25"/>
  <c r="AC239" i="25"/>
  <c r="AD235" i="25"/>
  <c r="AC235" i="25"/>
  <c r="AD231" i="25"/>
  <c r="AC231" i="25"/>
  <c r="AD227" i="25"/>
  <c r="AC227" i="25"/>
  <c r="AD223" i="25"/>
  <c r="AC223" i="25"/>
  <c r="AD219" i="25"/>
  <c r="AC219" i="25"/>
  <c r="AD215" i="25"/>
  <c r="AC215" i="25"/>
  <c r="AD211" i="25"/>
  <c r="AC211" i="25"/>
  <c r="AD207" i="25"/>
  <c r="AC207" i="25"/>
  <c r="AD203" i="25"/>
  <c r="AC203" i="25"/>
  <c r="AD199" i="25"/>
  <c r="AC199" i="25"/>
  <c r="AD195" i="25"/>
  <c r="AC195" i="25"/>
  <c r="AD191" i="25"/>
  <c r="AC191" i="25"/>
  <c r="AD187" i="25"/>
  <c r="AC187" i="25"/>
  <c r="AD183" i="25"/>
  <c r="AC183" i="25"/>
  <c r="AD179" i="25"/>
  <c r="AC179" i="25"/>
  <c r="AD175" i="25"/>
  <c r="AC175" i="25"/>
  <c r="AD171" i="25"/>
  <c r="AC171" i="25"/>
  <c r="AD167" i="25"/>
  <c r="AC167" i="25"/>
  <c r="AD163" i="25"/>
  <c r="AC163" i="25"/>
  <c r="AD159" i="25"/>
  <c r="AC159" i="25"/>
  <c r="AD155" i="25"/>
  <c r="AC155" i="25"/>
  <c r="AD151" i="25"/>
  <c r="AC151" i="25"/>
  <c r="AD147" i="25"/>
  <c r="AC147" i="25"/>
  <c r="AD143" i="25"/>
  <c r="AC143" i="25"/>
  <c r="AD139" i="25"/>
  <c r="AC139" i="25"/>
  <c r="AD135" i="25"/>
  <c r="AC135" i="25"/>
  <c r="AD131" i="25"/>
  <c r="AC131" i="25"/>
  <c r="AD127" i="25"/>
  <c r="AC127" i="25"/>
  <c r="AD123" i="25"/>
  <c r="AC123" i="25"/>
  <c r="AD119" i="25"/>
  <c r="AC119" i="25"/>
  <c r="AD115" i="25"/>
  <c r="AC115" i="25"/>
  <c r="AD111" i="25"/>
  <c r="AC111" i="25"/>
  <c r="AD107" i="25"/>
  <c r="AC107" i="25"/>
  <c r="AD103" i="25"/>
  <c r="AC103" i="25"/>
  <c r="AD99" i="25"/>
  <c r="AC99" i="25"/>
  <c r="AD95" i="25"/>
  <c r="AC95" i="25"/>
  <c r="AD91" i="25"/>
  <c r="AC91" i="25"/>
  <c r="AD87" i="25"/>
  <c r="AC87" i="25"/>
  <c r="AD83" i="25"/>
  <c r="AC83" i="25"/>
  <c r="AD79" i="25"/>
  <c r="AC79" i="25"/>
  <c r="AD75" i="25"/>
  <c r="AC75" i="25"/>
  <c r="AD71" i="25"/>
  <c r="AC71" i="25"/>
  <c r="AD67" i="25"/>
  <c r="AC67" i="25"/>
  <c r="AD63" i="25"/>
  <c r="AC63" i="25"/>
  <c r="AD59" i="25"/>
  <c r="AC59" i="25"/>
  <c r="AD55" i="25"/>
  <c r="AC55" i="25"/>
  <c r="AD51" i="25"/>
  <c r="AC51" i="25"/>
  <c r="AD47" i="25"/>
  <c r="AC47" i="25"/>
  <c r="AD43" i="25"/>
  <c r="AC43" i="25"/>
  <c r="AD39" i="25"/>
  <c r="AC39" i="25"/>
  <c r="AD35" i="25"/>
  <c r="AC35" i="25"/>
  <c r="AD31" i="25"/>
  <c r="AC31" i="25"/>
  <c r="AC522" i="25"/>
  <c r="AC517" i="25"/>
  <c r="AC511" i="25"/>
  <c r="AC506" i="25"/>
  <c r="AC500" i="25"/>
  <c r="AC492" i="25"/>
  <c r="AC485" i="25"/>
  <c r="AC479" i="25"/>
  <c r="AC471" i="25"/>
  <c r="AC464" i="25"/>
  <c r="AC457" i="25"/>
  <c r="AC449" i="25"/>
  <c r="AC443" i="25"/>
  <c r="AC436" i="25"/>
  <c r="AC428" i="25"/>
  <c r="AC421" i="25"/>
  <c r="AD502" i="25"/>
  <c r="AC502" i="25"/>
  <c r="AD498" i="25"/>
  <c r="AC498" i="25"/>
  <c r="AD494" i="25"/>
  <c r="AC494" i="25"/>
  <c r="AD490" i="25"/>
  <c r="AC490" i="25"/>
  <c r="AD486" i="25"/>
  <c r="AC486" i="25"/>
  <c r="AD482" i="25"/>
  <c r="AC482" i="25"/>
  <c r="AD478" i="25"/>
  <c r="AC478" i="25"/>
  <c r="AD474" i="25"/>
  <c r="AC474" i="25"/>
  <c r="AD470" i="25"/>
  <c r="AC470" i="25"/>
  <c r="AD466" i="25"/>
  <c r="AC466" i="25"/>
  <c r="AD462" i="25"/>
  <c r="AC462" i="25"/>
  <c r="AD458" i="25"/>
  <c r="AC458" i="25"/>
  <c r="AD454" i="25"/>
  <c r="AC454" i="25"/>
  <c r="AD450" i="25"/>
  <c r="AC450" i="25"/>
  <c r="AD446" i="25"/>
  <c r="AC446" i="25"/>
  <c r="AD442" i="25"/>
  <c r="AC442" i="25"/>
  <c r="AD438" i="25"/>
  <c r="AC438" i="25"/>
  <c r="AD434" i="25"/>
  <c r="AC434" i="25"/>
  <c r="AD430" i="25"/>
  <c r="AC430" i="25"/>
  <c r="AD426" i="25"/>
  <c r="AC426" i="25"/>
  <c r="AD422" i="25"/>
  <c r="AC422" i="25"/>
  <c r="AD418" i="25"/>
  <c r="AC418" i="25"/>
  <c r="AD414" i="25"/>
  <c r="AC414" i="25"/>
  <c r="AD410" i="25"/>
  <c r="AC410" i="25"/>
  <c r="AD406" i="25"/>
  <c r="AC406" i="25"/>
  <c r="AD402" i="25"/>
  <c r="AC402" i="25"/>
  <c r="AD398" i="25"/>
  <c r="AC398" i="25"/>
  <c r="AD394" i="25"/>
  <c r="AC394" i="25"/>
  <c r="AD390" i="25"/>
  <c r="AC390" i="25"/>
  <c r="AD386" i="25"/>
  <c r="AC386" i="25"/>
  <c r="AD382" i="25"/>
  <c r="AC382" i="25"/>
  <c r="AD378" i="25"/>
  <c r="AC378" i="25"/>
  <c r="AD374" i="25"/>
  <c r="AC374" i="25"/>
  <c r="AD370" i="25"/>
  <c r="AC370" i="25"/>
  <c r="AD366" i="25"/>
  <c r="AC366" i="25"/>
  <c r="AD362" i="25"/>
  <c r="AC362" i="25"/>
  <c r="AD358" i="25"/>
  <c r="AC358" i="25"/>
  <c r="AD354" i="25"/>
  <c r="AC354" i="25"/>
  <c r="AD350" i="25"/>
  <c r="AC350" i="25"/>
  <c r="AD346" i="25"/>
  <c r="AC346" i="25"/>
  <c r="AD342" i="25"/>
  <c r="AC342" i="25"/>
  <c r="AD338" i="25"/>
  <c r="AC338" i="25"/>
  <c r="AD334" i="25"/>
  <c r="AC334" i="25"/>
  <c r="AD330" i="25"/>
  <c r="AC330" i="25"/>
  <c r="AD326" i="25"/>
  <c r="AC326" i="25"/>
  <c r="AD322" i="25"/>
  <c r="AC322" i="25"/>
  <c r="AD318" i="25"/>
  <c r="AC318" i="25"/>
  <c r="AD314" i="25"/>
  <c r="AC314" i="25"/>
  <c r="AD310" i="25"/>
  <c r="AC310" i="25"/>
  <c r="AD306" i="25"/>
  <c r="AC306" i="25"/>
  <c r="AD302" i="25"/>
  <c r="AC302" i="25"/>
  <c r="AD298" i="25"/>
  <c r="AC298" i="25"/>
  <c r="AD294" i="25"/>
  <c r="AC294" i="25"/>
  <c r="AD290" i="25"/>
  <c r="AC290" i="25"/>
  <c r="AD286" i="25"/>
  <c r="AC286" i="25"/>
  <c r="AD282" i="25"/>
  <c r="AC282" i="25"/>
  <c r="AD278" i="25"/>
  <c r="AC278" i="25"/>
  <c r="AD274" i="25"/>
  <c r="AC274" i="25"/>
  <c r="AD270" i="25"/>
  <c r="AC270" i="25"/>
  <c r="AD266" i="25"/>
  <c r="AC266" i="25"/>
  <c r="AD262" i="25"/>
  <c r="AC262" i="25"/>
  <c r="AD258" i="25"/>
  <c r="AC258" i="25"/>
  <c r="AD254" i="25"/>
  <c r="AC254" i="25"/>
  <c r="AD250" i="25"/>
  <c r="AC250" i="25"/>
  <c r="AD246" i="25"/>
  <c r="AC246" i="25"/>
  <c r="AD242" i="25"/>
  <c r="AC242" i="25"/>
  <c r="AD238" i="25"/>
  <c r="AC238" i="25"/>
  <c r="AD234" i="25"/>
  <c r="AC234" i="25"/>
  <c r="AD230" i="25"/>
  <c r="AC230" i="25"/>
  <c r="AD226" i="25"/>
  <c r="AC226" i="25"/>
  <c r="AD222" i="25"/>
  <c r="AC222" i="25"/>
  <c r="AD218" i="25"/>
  <c r="AC218" i="25"/>
  <c r="AD214" i="25"/>
  <c r="AC214" i="25"/>
  <c r="AD210" i="25"/>
  <c r="AC210" i="25"/>
  <c r="AD206" i="25"/>
  <c r="AC206" i="25"/>
  <c r="AD202" i="25"/>
  <c r="AC202" i="25"/>
  <c r="AD198" i="25"/>
  <c r="AC198" i="25"/>
  <c r="AD194" i="25"/>
  <c r="AC194" i="25"/>
  <c r="AD190" i="25"/>
  <c r="AC190" i="25"/>
  <c r="AD186" i="25"/>
  <c r="AC186" i="25"/>
  <c r="AD182" i="25"/>
  <c r="AC182" i="25"/>
  <c r="AD178" i="25"/>
  <c r="AC178" i="25"/>
  <c r="AD174" i="25"/>
  <c r="AC174" i="25"/>
  <c r="AD170" i="25"/>
  <c r="AC170" i="25"/>
  <c r="AD166" i="25"/>
  <c r="AC166" i="25"/>
  <c r="AD162" i="25"/>
  <c r="AC162" i="25"/>
  <c r="AD158" i="25"/>
  <c r="AC158" i="25"/>
  <c r="AD154" i="25"/>
  <c r="AC154" i="25"/>
  <c r="AD150" i="25"/>
  <c r="AC150" i="25"/>
  <c r="AD146" i="25"/>
  <c r="AC146" i="25"/>
  <c r="AD142" i="25"/>
  <c r="AC142" i="25"/>
  <c r="AD138" i="25"/>
  <c r="AC138" i="25"/>
  <c r="AD134" i="25"/>
  <c r="AC134" i="25"/>
  <c r="AD130" i="25"/>
  <c r="AC130" i="25"/>
  <c r="AD126" i="25"/>
  <c r="AC126" i="25"/>
  <c r="AD122" i="25"/>
  <c r="AC122" i="25"/>
  <c r="AD118" i="25"/>
  <c r="AC118" i="25"/>
  <c r="AD114" i="25"/>
  <c r="AC114" i="25"/>
  <c r="AD110" i="25"/>
  <c r="AC110" i="25"/>
  <c r="AD106" i="25"/>
  <c r="AC106" i="25"/>
  <c r="AD102" i="25"/>
  <c r="AC102" i="25"/>
  <c r="AD98" i="25"/>
  <c r="AC98" i="25"/>
  <c r="AD94" i="25"/>
  <c r="AC94" i="25"/>
  <c r="AD90" i="25"/>
  <c r="AC90" i="25"/>
  <c r="AD86" i="25"/>
  <c r="AC86" i="25"/>
  <c r="AD82" i="25"/>
  <c r="AC82" i="25"/>
  <c r="AD78" i="25"/>
  <c r="AC78" i="25"/>
  <c r="AD74" i="25"/>
  <c r="AC74" i="25"/>
  <c r="AD70" i="25"/>
  <c r="AC70" i="25"/>
  <c r="AD66" i="25"/>
  <c r="AC66" i="25"/>
  <c r="AD62" i="25"/>
  <c r="AC62" i="25"/>
  <c r="AD58" i="25"/>
  <c r="AC58" i="25"/>
  <c r="AD54" i="25"/>
  <c r="AC54" i="25"/>
  <c r="AD50" i="25"/>
  <c r="AC50" i="25"/>
  <c r="AD46" i="25"/>
  <c r="AC46" i="25"/>
  <c r="AD42" i="25"/>
  <c r="AC42" i="25"/>
  <c r="AD38" i="25"/>
  <c r="AC38" i="25"/>
  <c r="AD34" i="25"/>
  <c r="AC34" i="25"/>
  <c r="AD30" i="25"/>
  <c r="AC30" i="25"/>
  <c r="AC521" i="25"/>
  <c r="AC515" i="25"/>
  <c r="AC510" i="25"/>
  <c r="AC505" i="25"/>
  <c r="AC497" i="25"/>
  <c r="AC491" i="25"/>
  <c r="AC484" i="25"/>
  <c r="AC476" i="25"/>
  <c r="AC469" i="25"/>
  <c r="AC463" i="25"/>
  <c r="AC455" i="25"/>
  <c r="AC448" i="25"/>
  <c r="AC441" i="25"/>
  <c r="AC433" i="25"/>
  <c r="AC427" i="25"/>
  <c r="AC420" i="25"/>
  <c r="AD493" i="25"/>
  <c r="AC493" i="25"/>
  <c r="AD477" i="25"/>
  <c r="AC477" i="25"/>
  <c r="AD461" i="25"/>
  <c r="AC461" i="25"/>
  <c r="AD445" i="25"/>
  <c r="AC445" i="25"/>
  <c r="AD429" i="25"/>
  <c r="AC429" i="25"/>
  <c r="AD417" i="25"/>
  <c r="AC417" i="25"/>
  <c r="AD413" i="25"/>
  <c r="AC413" i="25"/>
  <c r="AD409" i="25"/>
  <c r="AC409" i="25"/>
  <c r="AD405" i="25"/>
  <c r="AC405" i="25"/>
  <c r="AD401" i="25"/>
  <c r="AC401" i="25"/>
  <c r="AD397" i="25"/>
  <c r="AC397" i="25"/>
  <c r="AD393" i="25"/>
  <c r="AC393" i="25"/>
  <c r="AD389" i="25"/>
  <c r="AC389" i="25"/>
  <c r="AD385" i="25"/>
  <c r="AC385" i="25"/>
  <c r="AD381" i="25"/>
  <c r="AC381" i="25"/>
  <c r="AD377" i="25"/>
  <c r="AC377" i="25"/>
  <c r="AD373" i="25"/>
  <c r="AC373" i="25"/>
  <c r="AD369" i="25"/>
  <c r="AC369" i="25"/>
  <c r="AD365" i="25"/>
  <c r="AC365" i="25"/>
  <c r="AD361" i="25"/>
  <c r="AC361" i="25"/>
  <c r="AD357" i="25"/>
  <c r="AC357" i="25"/>
  <c r="AD353" i="25"/>
  <c r="AC353" i="25"/>
  <c r="AD349" i="25"/>
  <c r="AC349" i="25"/>
  <c r="AD345" i="25"/>
  <c r="AC345" i="25"/>
  <c r="AD341" i="25"/>
  <c r="AC341" i="25"/>
  <c r="AD337" i="25"/>
  <c r="AC337" i="25"/>
  <c r="AD333" i="25"/>
  <c r="AC333" i="25"/>
  <c r="AD329" i="25"/>
  <c r="AC329" i="25"/>
  <c r="AD325" i="25"/>
  <c r="AC325" i="25"/>
  <c r="AD321" i="25"/>
  <c r="AC321" i="25"/>
  <c r="AD317" i="25"/>
  <c r="AC317" i="25"/>
  <c r="AD313" i="25"/>
  <c r="AC313" i="25"/>
  <c r="AD309" i="25"/>
  <c r="AC309" i="25"/>
  <c r="AD305" i="25"/>
  <c r="AC305" i="25"/>
  <c r="AD301" i="25"/>
  <c r="AC301" i="25"/>
  <c r="AD297" i="25"/>
  <c r="AC297" i="25"/>
  <c r="AD293" i="25"/>
  <c r="AC293" i="25"/>
  <c r="AD289" i="25"/>
  <c r="AC289" i="25"/>
  <c r="AD285" i="25"/>
  <c r="AC285" i="25"/>
  <c r="AD281" i="25"/>
  <c r="AC281" i="25"/>
  <c r="AD277" i="25"/>
  <c r="AC277" i="25"/>
  <c r="AD273" i="25"/>
  <c r="AC273" i="25"/>
  <c r="AD269" i="25"/>
  <c r="AC269" i="25"/>
  <c r="AD265" i="25"/>
  <c r="AC265" i="25"/>
  <c r="AD261" i="25"/>
  <c r="AC261" i="25"/>
  <c r="AD257" i="25"/>
  <c r="AC257" i="25"/>
  <c r="AD253" i="25"/>
  <c r="AC253" i="25"/>
  <c r="AD249" i="25"/>
  <c r="AC249" i="25"/>
  <c r="AD245" i="25"/>
  <c r="AC245" i="25"/>
  <c r="AD241" i="25"/>
  <c r="AC241" i="25"/>
  <c r="AD237" i="25"/>
  <c r="AC237" i="25"/>
  <c r="AD233" i="25"/>
  <c r="AC233" i="25"/>
  <c r="AD229" i="25"/>
  <c r="AC229" i="25"/>
  <c r="AD225" i="25"/>
  <c r="AC225" i="25"/>
  <c r="AD221" i="25"/>
  <c r="AC221" i="25"/>
  <c r="AD217" i="25"/>
  <c r="AC217" i="25"/>
  <c r="AD213" i="25"/>
  <c r="AC213" i="25"/>
  <c r="AD209" i="25"/>
  <c r="AC209" i="25"/>
  <c r="AD205" i="25"/>
  <c r="AC205" i="25"/>
  <c r="AD201" i="25"/>
  <c r="AC201" i="25"/>
  <c r="AD197" i="25"/>
  <c r="AC197" i="25"/>
  <c r="AD193" i="25"/>
  <c r="AC193" i="25"/>
  <c r="AD189" i="25"/>
  <c r="AC189" i="25"/>
  <c r="AD185" i="25"/>
  <c r="AC185" i="25"/>
  <c r="AD181" i="25"/>
  <c r="AC181" i="25"/>
  <c r="AD177" i="25"/>
  <c r="AC177" i="25"/>
  <c r="AD173" i="25"/>
  <c r="AC173" i="25"/>
  <c r="AD169" i="25"/>
  <c r="AC169" i="25"/>
  <c r="AD165" i="25"/>
  <c r="AC165" i="25"/>
  <c r="AD161" i="25"/>
  <c r="AC161" i="25"/>
  <c r="AD157" i="25"/>
  <c r="AC157" i="25"/>
  <c r="AD153" i="25"/>
  <c r="AC153" i="25"/>
  <c r="AD149" i="25"/>
  <c r="AC149" i="25"/>
  <c r="AD145" i="25"/>
  <c r="AC145" i="25"/>
  <c r="AD141" i="25"/>
  <c r="AC141" i="25"/>
  <c r="AD137" i="25"/>
  <c r="AC137" i="25"/>
  <c r="AD133" i="25"/>
  <c r="AC133" i="25"/>
  <c r="AD129" i="25"/>
  <c r="AC129" i="25"/>
  <c r="AD125" i="25"/>
  <c r="AC125" i="25"/>
  <c r="AD121" i="25"/>
  <c r="AC121" i="25"/>
  <c r="AD117" i="25"/>
  <c r="AC117" i="25"/>
  <c r="AD113" i="25"/>
  <c r="AC113" i="25"/>
  <c r="AD109" i="25"/>
  <c r="AC109" i="25"/>
  <c r="AD105" i="25"/>
  <c r="AC105" i="25"/>
  <c r="AD101" i="25"/>
  <c r="AC101" i="25"/>
  <c r="AD97" i="25"/>
  <c r="AC97" i="25"/>
  <c r="AD93" i="25"/>
  <c r="AC93" i="25"/>
  <c r="AD89" i="25"/>
  <c r="AC89" i="25"/>
  <c r="AD85" i="25"/>
  <c r="AC85" i="25"/>
  <c r="AD81" i="25"/>
  <c r="AC81" i="25"/>
  <c r="AD77" i="25"/>
  <c r="AC77" i="25"/>
  <c r="AD73" i="25"/>
  <c r="AC73" i="25"/>
  <c r="AD69" i="25"/>
  <c r="AC69" i="25"/>
  <c r="AD65" i="25"/>
  <c r="AC65" i="25"/>
  <c r="AD61" i="25"/>
  <c r="AC61" i="25"/>
  <c r="AD57" i="25"/>
  <c r="AC57" i="25"/>
  <c r="AD53" i="25"/>
  <c r="AC53" i="25"/>
  <c r="AD49" i="25"/>
  <c r="AC49" i="25"/>
  <c r="AD45" i="25"/>
  <c r="AC45" i="25"/>
  <c r="AD41" i="25"/>
  <c r="AC41" i="25"/>
  <c r="AD37" i="25"/>
  <c r="AC37" i="25"/>
  <c r="AD33" i="25"/>
  <c r="AC33" i="25"/>
  <c r="AD29" i="25"/>
  <c r="AC29" i="25"/>
  <c r="AC519" i="25"/>
  <c r="AC514" i="25"/>
  <c r="AC509" i="25"/>
  <c r="AC503" i="25"/>
  <c r="AC496" i="25"/>
  <c r="AC489" i="25"/>
  <c r="AC481" i="25"/>
  <c r="AC475" i="25"/>
  <c r="AC468" i="25"/>
  <c r="AC460" i="25"/>
  <c r="AC453" i="25"/>
  <c r="AC447" i="25"/>
  <c r="AC439" i="25"/>
  <c r="AC432" i="25"/>
  <c r="AC425" i="25"/>
  <c r="AC416" i="25"/>
  <c r="AD520" i="25"/>
  <c r="AC520" i="25"/>
  <c r="AD516" i="25"/>
  <c r="AC516" i="25"/>
  <c r="AD512" i="25"/>
  <c r="AC512" i="25"/>
  <c r="AD508" i="25"/>
  <c r="AC508" i="25"/>
  <c r="AD504" i="25"/>
  <c r="AC504" i="25"/>
  <c r="AD488" i="25"/>
  <c r="AC488" i="25"/>
  <c r="AD472" i="25"/>
  <c r="AC472" i="25"/>
  <c r="AD456" i="25"/>
  <c r="AC456" i="25"/>
  <c r="AD440" i="25"/>
  <c r="AC440" i="25"/>
  <c r="AD424" i="25"/>
  <c r="AC424" i="25"/>
  <c r="AD412" i="25"/>
  <c r="AC412" i="25"/>
  <c r="AD408" i="25"/>
  <c r="AC408" i="25"/>
  <c r="AD404" i="25"/>
  <c r="AC404" i="25"/>
  <c r="AD400" i="25"/>
  <c r="AC400" i="25"/>
  <c r="AD396" i="25"/>
  <c r="AC396" i="25"/>
  <c r="AD392" i="25"/>
  <c r="AC392" i="25"/>
  <c r="AD388" i="25"/>
  <c r="AC388" i="25"/>
  <c r="AD384" i="25"/>
  <c r="AC384" i="25"/>
  <c r="AD380" i="25"/>
  <c r="AC380" i="25"/>
  <c r="AD376" i="25"/>
  <c r="AC376" i="25"/>
  <c r="AD372" i="25"/>
  <c r="AC372" i="25"/>
  <c r="AD368" i="25"/>
  <c r="AC368" i="25"/>
  <c r="AD364" i="25"/>
  <c r="AC364" i="25"/>
  <c r="AD360" i="25"/>
  <c r="AC360" i="25"/>
  <c r="AD356" i="25"/>
  <c r="AC356" i="25"/>
  <c r="AD352" i="25"/>
  <c r="AC352" i="25"/>
  <c r="AD348" i="25"/>
  <c r="AC348" i="25"/>
  <c r="AD344" i="25"/>
  <c r="AC344" i="25"/>
  <c r="AD340" i="25"/>
  <c r="AC340" i="25"/>
  <c r="AD336" i="25"/>
  <c r="AC336" i="25"/>
  <c r="AD332" i="25"/>
  <c r="AC332" i="25"/>
  <c r="AD328" i="25"/>
  <c r="AC328" i="25"/>
  <c r="AD324" i="25"/>
  <c r="AC324" i="25"/>
  <c r="AD320" i="25"/>
  <c r="AC320" i="25"/>
  <c r="AD316" i="25"/>
  <c r="AC316" i="25"/>
  <c r="AD312" i="25"/>
  <c r="AC312" i="25"/>
  <c r="AD308" i="25"/>
  <c r="AC308" i="25"/>
  <c r="AD304" i="25"/>
  <c r="AC304" i="25"/>
  <c r="AD300" i="25"/>
  <c r="AC300" i="25"/>
  <c r="AD296" i="25"/>
  <c r="AC296" i="25"/>
  <c r="AD292" i="25"/>
  <c r="AC292" i="25"/>
  <c r="AD288" i="25"/>
  <c r="AC288" i="25"/>
  <c r="AD284" i="25"/>
  <c r="AC284" i="25"/>
  <c r="AD280" i="25"/>
  <c r="AC280" i="25"/>
  <c r="AD276" i="25"/>
  <c r="AC276" i="25"/>
  <c r="AD272" i="25"/>
  <c r="AC272" i="25"/>
  <c r="AD268" i="25"/>
  <c r="AC268" i="25"/>
  <c r="AD264" i="25"/>
  <c r="AC264" i="25"/>
  <c r="AD260" i="25"/>
  <c r="AC260" i="25"/>
  <c r="AD256" i="25"/>
  <c r="AC256" i="25"/>
  <c r="AD252" i="25"/>
  <c r="AC252" i="25"/>
  <c r="AD248" i="25"/>
  <c r="AC248" i="25"/>
  <c r="AD244" i="25"/>
  <c r="AC244" i="25"/>
  <c r="AD240" i="25"/>
  <c r="AC240" i="25"/>
  <c r="AD236" i="25"/>
  <c r="AC236" i="25"/>
  <c r="AD232" i="25"/>
  <c r="AC232" i="25"/>
  <c r="AD228" i="25"/>
  <c r="AC228" i="25"/>
  <c r="AD224" i="25"/>
  <c r="AC224" i="25"/>
  <c r="AD220" i="25"/>
  <c r="AC220" i="25"/>
  <c r="AD216" i="25"/>
  <c r="AC216" i="25"/>
  <c r="AD212" i="25"/>
  <c r="AC212" i="25"/>
  <c r="AD208" i="25"/>
  <c r="AC208" i="25"/>
  <c r="AD204" i="25"/>
  <c r="AC204" i="25"/>
  <c r="AD200" i="25"/>
  <c r="AC200" i="25"/>
  <c r="AD196" i="25"/>
  <c r="AC196" i="25"/>
  <c r="AD192" i="25"/>
  <c r="AC192" i="25"/>
  <c r="AD188" i="25"/>
  <c r="AC188" i="25"/>
  <c r="AD184" i="25"/>
  <c r="AC184" i="25"/>
  <c r="AD180" i="25"/>
  <c r="AC180" i="25"/>
  <c r="AD176" i="25"/>
  <c r="AC176" i="25"/>
  <c r="AD172" i="25"/>
  <c r="AC172" i="25"/>
  <c r="AD168" i="25"/>
  <c r="AC168" i="25"/>
  <c r="AD164" i="25"/>
  <c r="AC164" i="25"/>
  <c r="AD160" i="25"/>
  <c r="AC160" i="25"/>
  <c r="AD156" i="25"/>
  <c r="AC156" i="25"/>
  <c r="AD152" i="25"/>
  <c r="AC152" i="25"/>
  <c r="AD148" i="25"/>
  <c r="AC148" i="25"/>
  <c r="AD144" i="25"/>
  <c r="AC144" i="25"/>
  <c r="AD140" i="25"/>
  <c r="AC140" i="25"/>
  <c r="AD136" i="25"/>
  <c r="AC136" i="25"/>
  <c r="AD132" i="25"/>
  <c r="AC132" i="25"/>
  <c r="AD128" i="25"/>
  <c r="AC128" i="25"/>
  <c r="AD124" i="25"/>
  <c r="AC124" i="25"/>
  <c r="AD120" i="25"/>
  <c r="AC120" i="25"/>
  <c r="AD116" i="25"/>
  <c r="AC116" i="25"/>
  <c r="AD112" i="25"/>
  <c r="AC112" i="25"/>
  <c r="AD108" i="25"/>
  <c r="AC108" i="25"/>
  <c r="AD104" i="25"/>
  <c r="AC104" i="25"/>
  <c r="AD100" i="25"/>
  <c r="AC100" i="25"/>
  <c r="AD96" i="25"/>
  <c r="AC96" i="25"/>
  <c r="AD92" i="25"/>
  <c r="AC92" i="25"/>
  <c r="AD88" i="25"/>
  <c r="AC88" i="25"/>
  <c r="AD84" i="25"/>
  <c r="AC84" i="25"/>
  <c r="AD80" i="25"/>
  <c r="AC80" i="25"/>
  <c r="AD76" i="25"/>
  <c r="AC76" i="25"/>
  <c r="AD72" i="25"/>
  <c r="AC72" i="25"/>
  <c r="AD68" i="25"/>
  <c r="AC68" i="25"/>
  <c r="AD64" i="25"/>
  <c r="AC64" i="25"/>
  <c r="AD60" i="25"/>
  <c r="AC60" i="25"/>
  <c r="AD56" i="25"/>
  <c r="AC56" i="25"/>
  <c r="AD52" i="25"/>
  <c r="AC52" i="25"/>
  <c r="AD48" i="25"/>
  <c r="AC48" i="25"/>
  <c r="AD44" i="25"/>
  <c r="AC44" i="25"/>
  <c r="AD40" i="25"/>
  <c r="AC40" i="25"/>
  <c r="AD36" i="25"/>
  <c r="AC36" i="25"/>
  <c r="AD32" i="25"/>
  <c r="AC32" i="25"/>
  <c r="AD28" i="25"/>
  <c r="AC28" i="25"/>
  <c r="AC523" i="25"/>
  <c r="AC518" i="25"/>
  <c r="AC513" i="25"/>
  <c r="AC507" i="25"/>
  <c r="AC501" i="25"/>
  <c r="AC495" i="25"/>
  <c r="AC487" i="25"/>
  <c r="AC480" i="25"/>
  <c r="AC473" i="25"/>
  <c r="AC465" i="25"/>
  <c r="AC459" i="25"/>
  <c r="AC452" i="25"/>
  <c r="AC444" i="25"/>
  <c r="AC437" i="25"/>
  <c r="AC431" i="25"/>
  <c r="AC423" i="25"/>
  <c r="AC411" i="25"/>
  <c r="AC26" i="25"/>
  <c r="AC27" i="25"/>
  <c r="AC25" i="25"/>
  <c r="AC24" i="25"/>
  <c r="Z25" i="25"/>
  <c r="Z26" i="25"/>
  <c r="Z27" i="25"/>
  <c r="Z28" i="25"/>
  <c r="Z29" i="25"/>
  <c r="Z30" i="25"/>
  <c r="Z31" i="25"/>
  <c r="Z32" i="25"/>
  <c r="AA33" i="25"/>
  <c r="Z34" i="25"/>
  <c r="Z35" i="25"/>
  <c r="AA35" i="25"/>
  <c r="Z36" i="25"/>
  <c r="AA37" i="25"/>
  <c r="Z38" i="25"/>
  <c r="Z39" i="25"/>
  <c r="AA39" i="25"/>
  <c r="Z40" i="25"/>
  <c r="AA41" i="25"/>
  <c r="Z42" i="25"/>
  <c r="Z43" i="25"/>
  <c r="Z44" i="25"/>
  <c r="AA45" i="25"/>
  <c r="Z46" i="25"/>
  <c r="Z47" i="25"/>
  <c r="Z48" i="25"/>
  <c r="AA49" i="25"/>
  <c r="Z50" i="25"/>
  <c r="Z51" i="25"/>
  <c r="AA51" i="25"/>
  <c r="Z52" i="25"/>
  <c r="AA53" i="25"/>
  <c r="Z54" i="25"/>
  <c r="Z55" i="25"/>
  <c r="AA55" i="25"/>
  <c r="Z56" i="25"/>
  <c r="AA57" i="25"/>
  <c r="Z58" i="25"/>
  <c r="Z59" i="25"/>
  <c r="Z60" i="25"/>
  <c r="AA61" i="25"/>
  <c r="Z62" i="25"/>
  <c r="Z63" i="25"/>
  <c r="Z64" i="25"/>
  <c r="AA65" i="25"/>
  <c r="Z66" i="25"/>
  <c r="Z67" i="25"/>
  <c r="AA67" i="25"/>
  <c r="Z68" i="25"/>
  <c r="AA69" i="25"/>
  <c r="Z70" i="25"/>
  <c r="Z71" i="25"/>
  <c r="AA71" i="25"/>
  <c r="Z72" i="25"/>
  <c r="AA73" i="25"/>
  <c r="Z74" i="25"/>
  <c r="Z75" i="25"/>
  <c r="Z76" i="25"/>
  <c r="AA77" i="25"/>
  <c r="Z78" i="25"/>
  <c r="Z79" i="25"/>
  <c r="Z80" i="25"/>
  <c r="AA81" i="25"/>
  <c r="Z82" i="25"/>
  <c r="Z83" i="25"/>
  <c r="AA83" i="25"/>
  <c r="AA85" i="25"/>
  <c r="Z86" i="25"/>
  <c r="AA86" i="25"/>
  <c r="Z87" i="25"/>
  <c r="AA89" i="25"/>
  <c r="Z90" i="25"/>
  <c r="Z91" i="25"/>
  <c r="AA91" i="25"/>
  <c r="AA93" i="25"/>
  <c r="Z94" i="25"/>
  <c r="AA94" i="25"/>
  <c r="Z95" i="25"/>
  <c r="AA97" i="25"/>
  <c r="AA98" i="25"/>
  <c r="Z99" i="25"/>
  <c r="AA101" i="25"/>
  <c r="Z102" i="25"/>
  <c r="Z103" i="25"/>
  <c r="AA105" i="25"/>
  <c r="Z106" i="25"/>
  <c r="Z107" i="25"/>
  <c r="AA107" i="25"/>
  <c r="AA109" i="25"/>
  <c r="Z110" i="25"/>
  <c r="AA110" i="25"/>
  <c r="Z111" i="25"/>
  <c r="AA113" i="25"/>
  <c r="AA114" i="25"/>
  <c r="Z115" i="25"/>
  <c r="AA117" i="25"/>
  <c r="AA118" i="25"/>
  <c r="Z119" i="25"/>
  <c r="AA121" i="25"/>
  <c r="Z122" i="25"/>
  <c r="Z123" i="25"/>
  <c r="AA123" i="25"/>
  <c r="AA124" i="25"/>
  <c r="Z125" i="25"/>
  <c r="AA125" i="25"/>
  <c r="Z126" i="25"/>
  <c r="Z127" i="25"/>
  <c r="AA128" i="25"/>
  <c r="Z129" i="25"/>
  <c r="Z130" i="25"/>
  <c r="Z131" i="25"/>
  <c r="AA132" i="25"/>
  <c r="Z133" i="25"/>
  <c r="Z134" i="25"/>
  <c r="Z135" i="25"/>
  <c r="AA136" i="25"/>
  <c r="Z137" i="25"/>
  <c r="Z138" i="25"/>
  <c r="Z139" i="25"/>
  <c r="AA139" i="25"/>
  <c r="AA140" i="25"/>
  <c r="Z141" i="25"/>
  <c r="AA141" i="25"/>
  <c r="Z142" i="25"/>
  <c r="Z143" i="25"/>
  <c r="AA144" i="25"/>
  <c r="Z145" i="25"/>
  <c r="AA146" i="25"/>
  <c r="Z147" i="25"/>
  <c r="AA147" i="25"/>
  <c r="AA148" i="25"/>
  <c r="Z149" i="25"/>
  <c r="Z150" i="25"/>
  <c r="Z151" i="25"/>
  <c r="AA152" i="25"/>
  <c r="Z153" i="25"/>
  <c r="AA154" i="25"/>
  <c r="Z154" i="25"/>
  <c r="Z155" i="25"/>
  <c r="AA156" i="25"/>
  <c r="Z157" i="25"/>
  <c r="Z158" i="25"/>
  <c r="Z159" i="25"/>
  <c r="AA160" i="25"/>
  <c r="Z161" i="25"/>
  <c r="AA162" i="25"/>
  <c r="Z162" i="25"/>
  <c r="Z163" i="25"/>
  <c r="AA164" i="25"/>
  <c r="Z165" i="25"/>
  <c r="AA166" i="25"/>
  <c r="Z167" i="25"/>
  <c r="AA168" i="25"/>
  <c r="Z168" i="25"/>
  <c r="Z169" i="25"/>
  <c r="Z170" i="25"/>
  <c r="AA170" i="25"/>
  <c r="Z171" i="25"/>
  <c r="AA172" i="25"/>
  <c r="Z173" i="25"/>
  <c r="AA173" i="25"/>
  <c r="Z174" i="25"/>
  <c r="Z175" i="25"/>
  <c r="AA176" i="25"/>
  <c r="Z177" i="25"/>
  <c r="AA178" i="25"/>
  <c r="Z178" i="25"/>
  <c r="Z179" i="25"/>
  <c r="AA180" i="25"/>
  <c r="Z181" i="25"/>
  <c r="AA182" i="25"/>
  <c r="Z182" i="25"/>
  <c r="Z183" i="25"/>
  <c r="AA184" i="25"/>
  <c r="Z185" i="25"/>
  <c r="Z186" i="25"/>
  <c r="Z187" i="25"/>
  <c r="AA188" i="25"/>
  <c r="Z189" i="25"/>
  <c r="Z190" i="25"/>
  <c r="Z191" i="25"/>
  <c r="AA192" i="25"/>
  <c r="Z193" i="25"/>
  <c r="Z194" i="25"/>
  <c r="Z195" i="25"/>
  <c r="Z196" i="25"/>
  <c r="Z197" i="25"/>
  <c r="AA197" i="25"/>
  <c r="Z198" i="25"/>
  <c r="AA199" i="25"/>
  <c r="Z200" i="25"/>
  <c r="Z201" i="25"/>
  <c r="AA201" i="25"/>
  <c r="Z202" i="25"/>
  <c r="AA203" i="25"/>
  <c r="Z204" i="25"/>
  <c r="Z205" i="25"/>
  <c r="Z206" i="25"/>
  <c r="AA207" i="25"/>
  <c r="Z208" i="25"/>
  <c r="AA209" i="25"/>
  <c r="Z210" i="25"/>
  <c r="AA210" i="25"/>
  <c r="AA211" i="25"/>
  <c r="AA213" i="25"/>
  <c r="Z213" i="25"/>
  <c r="Z214" i="25"/>
  <c r="AA215" i="25"/>
  <c r="Z217" i="25"/>
  <c r="Z218" i="25"/>
  <c r="AA219" i="25"/>
  <c r="Z221" i="25"/>
  <c r="Z222" i="25"/>
  <c r="AA222" i="25"/>
  <c r="AA223" i="25"/>
  <c r="AA225" i="25"/>
  <c r="Z225" i="25"/>
  <c r="Z226" i="25"/>
  <c r="AA227" i="25"/>
  <c r="Z229" i="25"/>
  <c r="AA229" i="25"/>
  <c r="Z230" i="25"/>
  <c r="AA231" i="25"/>
  <c r="Z233" i="25"/>
  <c r="AA233" i="25"/>
  <c r="AA235" i="25"/>
  <c r="Z238" i="25"/>
  <c r="AA239" i="25"/>
  <c r="AA241" i="25"/>
  <c r="Z242" i="25"/>
  <c r="AA243" i="25"/>
  <c r="Z245" i="25"/>
  <c r="AA245" i="25"/>
  <c r="Z246" i="25"/>
  <c r="AA247" i="25"/>
  <c r="Z249" i="25"/>
  <c r="AA249" i="25"/>
  <c r="AA251" i="25"/>
  <c r="Z254" i="25"/>
  <c r="AA255" i="25"/>
  <c r="AA257" i="25"/>
  <c r="Z258" i="25"/>
  <c r="AA259" i="25"/>
  <c r="Z261" i="25"/>
  <c r="AA261" i="25"/>
  <c r="Z262" i="25"/>
  <c r="AA263" i="25"/>
  <c r="Z265" i="25"/>
  <c r="AA265" i="25"/>
  <c r="AA267" i="25"/>
  <c r="Z270" i="25"/>
  <c r="AA271" i="25"/>
  <c r="AA273" i="25"/>
  <c r="Z274" i="25"/>
  <c r="AA275" i="25"/>
  <c r="AA277" i="25"/>
  <c r="Z278" i="25"/>
  <c r="AA279" i="25"/>
  <c r="Z281" i="25"/>
  <c r="AA281" i="25"/>
  <c r="AA283" i="25"/>
  <c r="Z286" i="25"/>
  <c r="AA287" i="25"/>
  <c r="Z289" i="25"/>
  <c r="Z290" i="25"/>
  <c r="AA290" i="25"/>
  <c r="AA291" i="25"/>
  <c r="Z293" i="25"/>
  <c r="AA293" i="25"/>
  <c r="AA295" i="25"/>
  <c r="Z297" i="25"/>
  <c r="Z298" i="25"/>
  <c r="AA298" i="25"/>
  <c r="AA299" i="25"/>
  <c r="AA301" i="25"/>
  <c r="Z301" i="25"/>
  <c r="AA302" i="25"/>
  <c r="AA303" i="25"/>
  <c r="AA305" i="25"/>
  <c r="Z306" i="25"/>
  <c r="AA307" i="25"/>
  <c r="AA309" i="25"/>
  <c r="AA310" i="25"/>
  <c r="Z310" i="25"/>
  <c r="AA311" i="25"/>
  <c r="AA313" i="25"/>
  <c r="AA314" i="25"/>
  <c r="AA315" i="25"/>
  <c r="AA317" i="25"/>
  <c r="AA318" i="25"/>
  <c r="Z318" i="25"/>
  <c r="AA319" i="25"/>
  <c r="AA321" i="25"/>
  <c r="Z322" i="25"/>
  <c r="AA322" i="25"/>
  <c r="AA323" i="25"/>
  <c r="AA325" i="25"/>
  <c r="Z325" i="25"/>
  <c r="Z326" i="25"/>
  <c r="AA326" i="25"/>
  <c r="AA327" i="25"/>
  <c r="AA329" i="25"/>
  <c r="AA330" i="25"/>
  <c r="AA332" i="25"/>
  <c r="AA333" i="25"/>
  <c r="Z333" i="25"/>
  <c r="AA334" i="25"/>
  <c r="AA336" i="25"/>
  <c r="Z336" i="25"/>
  <c r="Z337" i="25"/>
  <c r="AA338" i="25"/>
  <c r="Z338" i="25"/>
  <c r="AA340" i="25"/>
  <c r="Z341" i="25"/>
  <c r="AA341" i="25"/>
  <c r="AA342" i="25"/>
  <c r="AA344" i="25"/>
  <c r="Z345" i="25"/>
  <c r="AA345" i="25"/>
  <c r="Z346" i="25"/>
  <c r="AA348" i="25"/>
  <c r="Z349" i="25"/>
  <c r="Z350" i="25"/>
  <c r="AA353" i="25"/>
  <c r="AA354" i="25"/>
  <c r="Z354" i="25"/>
  <c r="AA356" i="25"/>
  <c r="AA357" i="25"/>
  <c r="Z358" i="25"/>
  <c r="AA358" i="25"/>
  <c r="AA360" i="25"/>
  <c r="AA361" i="25"/>
  <c r="Z361" i="25"/>
  <c r="AA362" i="25"/>
  <c r="AA364" i="25"/>
  <c r="AA365" i="25"/>
  <c r="Z366" i="25"/>
  <c r="AA366" i="25"/>
  <c r="AA368" i="25"/>
  <c r="Z369" i="25"/>
  <c r="AA370" i="25"/>
  <c r="AA372" i="25"/>
  <c r="Z373" i="25"/>
  <c r="AA374" i="25"/>
  <c r="AA376" i="25"/>
  <c r="Z376" i="25"/>
  <c r="Z377" i="25"/>
  <c r="Z378" i="25"/>
  <c r="AA381" i="25"/>
  <c r="AA382" i="25"/>
  <c r="Z382" i="25"/>
  <c r="AA384" i="25"/>
  <c r="AA385" i="25"/>
  <c r="Z386" i="25"/>
  <c r="AA386" i="25"/>
  <c r="AA388" i="25"/>
  <c r="AA389" i="25"/>
  <c r="Z390" i="25"/>
  <c r="Z391" i="25"/>
  <c r="Z393" i="25"/>
  <c r="Z394" i="25"/>
  <c r="Z395" i="25"/>
  <c r="AA396" i="25"/>
  <c r="AA397" i="25"/>
  <c r="Z397" i="25"/>
  <c r="Z398" i="25"/>
  <c r="Z399" i="25"/>
  <c r="AA400" i="25"/>
  <c r="Z401" i="25"/>
  <c r="Z402" i="25"/>
  <c r="Z403" i="25"/>
  <c r="AA404" i="25"/>
  <c r="Z405" i="25"/>
  <c r="AA406" i="25"/>
  <c r="Z407" i="25"/>
  <c r="AA408" i="25"/>
  <c r="Z409" i="25"/>
  <c r="AA410" i="25"/>
  <c r="Z410" i="25"/>
  <c r="Z411" i="25"/>
  <c r="AA412" i="25"/>
  <c r="Z413" i="25"/>
  <c r="Z414" i="25"/>
  <c r="Z415" i="25"/>
  <c r="AA416" i="25"/>
  <c r="Z417" i="25"/>
  <c r="AA418" i="25"/>
  <c r="Z419" i="25"/>
  <c r="AA420" i="25"/>
  <c r="Z421" i="25"/>
  <c r="Z422" i="25"/>
  <c r="AA422" i="25"/>
  <c r="Z423" i="25"/>
  <c r="AA424" i="25"/>
  <c r="Z425" i="25"/>
  <c r="AA425" i="25"/>
  <c r="Z426" i="25"/>
  <c r="Z427" i="25"/>
  <c r="AA428" i="25"/>
  <c r="Z429" i="25"/>
  <c r="AA430" i="25"/>
  <c r="Z430" i="25"/>
  <c r="Z431" i="25"/>
  <c r="AA432" i="25"/>
  <c r="Z433" i="25"/>
  <c r="AA434" i="25"/>
  <c r="Z435" i="25"/>
  <c r="Z436" i="25"/>
  <c r="AA436" i="25"/>
  <c r="Z437" i="25"/>
  <c r="AA438" i="25"/>
  <c r="Z439" i="25"/>
  <c r="AA440" i="25"/>
  <c r="Z440" i="25"/>
  <c r="Z441" i="25"/>
  <c r="AA442" i="25"/>
  <c r="Z443" i="25"/>
  <c r="Z444" i="25"/>
  <c r="AA444" i="25"/>
  <c r="Z445" i="25"/>
  <c r="AA446" i="25"/>
  <c r="Z447" i="25"/>
  <c r="AA448" i="25"/>
  <c r="Z448" i="25"/>
  <c r="Z449" i="25"/>
  <c r="AA450" i="25"/>
  <c r="Z451" i="25"/>
  <c r="Z452" i="25"/>
  <c r="AA452" i="25"/>
  <c r="Z453" i="25"/>
  <c r="AA454" i="25"/>
  <c r="Z455" i="25"/>
  <c r="AA456" i="25"/>
  <c r="Z456" i="25"/>
  <c r="Z457" i="25"/>
  <c r="AA458" i="25"/>
  <c r="Z459" i="25"/>
  <c r="Z460" i="25"/>
  <c r="AA460" i="25"/>
  <c r="Z461" i="25"/>
  <c r="AA462" i="25"/>
  <c r="Z463" i="25"/>
  <c r="AA464" i="25"/>
  <c r="Z464" i="25"/>
  <c r="Z465" i="25"/>
  <c r="AA466" i="25"/>
  <c r="Z467" i="25"/>
  <c r="Z468" i="25"/>
  <c r="AA468" i="25"/>
  <c r="Z469" i="25"/>
  <c r="AA470" i="25"/>
  <c r="Z471" i="25"/>
  <c r="AA472" i="25"/>
  <c r="Z472" i="25"/>
  <c r="Z473" i="25"/>
  <c r="AA474" i="25"/>
  <c r="Z475" i="25"/>
  <c r="Z476" i="25"/>
  <c r="AA476" i="25"/>
  <c r="Z477" i="25"/>
  <c r="AA478" i="25"/>
  <c r="Z479" i="25"/>
  <c r="AA480" i="25"/>
  <c r="Z480" i="25"/>
  <c r="Z481" i="25"/>
  <c r="AA482" i="25"/>
  <c r="Z484" i="25"/>
  <c r="AA484" i="25"/>
  <c r="Z485" i="25"/>
  <c r="AA486" i="25"/>
  <c r="Z487" i="25"/>
  <c r="AA488" i="25"/>
  <c r="Z488" i="25"/>
  <c r="Z489" i="25"/>
  <c r="AA490" i="25"/>
  <c r="Z491" i="25"/>
  <c r="Z492" i="25"/>
  <c r="Z493" i="25"/>
  <c r="AA494" i="25"/>
  <c r="Z495" i="25"/>
  <c r="Z496" i="25"/>
  <c r="AA496" i="25"/>
  <c r="Z497" i="25"/>
  <c r="AA498" i="25"/>
  <c r="Z499" i="25"/>
  <c r="Z500" i="25"/>
  <c r="Z501" i="25"/>
  <c r="AA502" i="25"/>
  <c r="Z503" i="25"/>
  <c r="Z504" i="25"/>
  <c r="AA504" i="25"/>
  <c r="Z505" i="25"/>
  <c r="AA506" i="25"/>
  <c r="AA507" i="25"/>
  <c r="Z508" i="25"/>
  <c r="AA508" i="25"/>
  <c r="Z509" i="25"/>
  <c r="AA510" i="25"/>
  <c r="Z510" i="25"/>
  <c r="Z511" i="25"/>
  <c r="AA511" i="25"/>
  <c r="AA512" i="25"/>
  <c r="Z513" i="25"/>
  <c r="AA514" i="25"/>
  <c r="Z515" i="25"/>
  <c r="AA516" i="25"/>
  <c r="Z517" i="25"/>
  <c r="AA518" i="25"/>
  <c r="Z519" i="25"/>
  <c r="AA520" i="25"/>
  <c r="Z521" i="25"/>
  <c r="AA522" i="25"/>
  <c r="Z523" i="25"/>
  <c r="AA24" i="25"/>
  <c r="Z24" i="25"/>
  <c r="AA519" i="25" l="1"/>
  <c r="AA509" i="25"/>
  <c r="AA492" i="25"/>
  <c r="AA426" i="25"/>
  <c r="AA414" i="25"/>
  <c r="AA409" i="25"/>
  <c r="AA402" i="25"/>
  <c r="AA377" i="25"/>
  <c r="Z362" i="25"/>
  <c r="Z360" i="25"/>
  <c r="AA349" i="25"/>
  <c r="Z342" i="25"/>
  <c r="AA337" i="25"/>
  <c r="Z309" i="25"/>
  <c r="AA306" i="25"/>
  <c r="Z277" i="25"/>
  <c r="AA274" i="25"/>
  <c r="AA258" i="25"/>
  <c r="AA242" i="25"/>
  <c r="AA226" i="25"/>
  <c r="AA217" i="25"/>
  <c r="Z209" i="25"/>
  <c r="AA206" i="25"/>
  <c r="AA194" i="25"/>
  <c r="AA174" i="25"/>
  <c r="AA155" i="25"/>
  <c r="AA149" i="25"/>
  <c r="AA131" i="25"/>
  <c r="Z118" i="25"/>
  <c r="AA115" i="25"/>
  <c r="AA99" i="25"/>
  <c r="AA79" i="25"/>
  <c r="AA63" i="25"/>
  <c r="AA47" i="25"/>
  <c r="AA31" i="25"/>
  <c r="Z516" i="25"/>
  <c r="AA500" i="25"/>
  <c r="AA398" i="25"/>
  <c r="AA346" i="25"/>
  <c r="Z334" i="25"/>
  <c r="Z317" i="25"/>
  <c r="Z302" i="25"/>
  <c r="AA297" i="25"/>
  <c r="AA289" i="25"/>
  <c r="Z166" i="25"/>
  <c r="AA163" i="25"/>
  <c r="AA157" i="25"/>
  <c r="Z146" i="25"/>
  <c r="AA133" i="25"/>
  <c r="AA90" i="25"/>
  <c r="AA87" i="25"/>
  <c r="AA75" i="25"/>
  <c r="AA59" i="25"/>
  <c r="AA43" i="25"/>
  <c r="Z522" i="25"/>
  <c r="Z520" i="25"/>
  <c r="Z514" i="25"/>
  <c r="Z512" i="25"/>
  <c r="Z507" i="25"/>
  <c r="AA505" i="25"/>
  <c r="AA499" i="25"/>
  <c r="AA497" i="25"/>
  <c r="AA491" i="25"/>
  <c r="AA489" i="25"/>
  <c r="AA485" i="25"/>
  <c r="AA481" i="25"/>
  <c r="AA477" i="25"/>
  <c r="AA473" i="25"/>
  <c r="AA469" i="25"/>
  <c r="AA465" i="25"/>
  <c r="AA461" i="25"/>
  <c r="AA457" i="25"/>
  <c r="AA453" i="25"/>
  <c r="AA449" i="25"/>
  <c r="AA445" i="25"/>
  <c r="AA441" i="25"/>
  <c r="AA437" i="25"/>
  <c r="AA433" i="25"/>
  <c r="Z418" i="25"/>
  <c r="Z406" i="25"/>
  <c r="AA401" i="25"/>
  <c r="AA394" i="25"/>
  <c r="AA392" i="25"/>
  <c r="Z392" i="25"/>
  <c r="Z389" i="25"/>
  <c r="Z385" i="25"/>
  <c r="Z381" i="25"/>
  <c r="AA378" i="25"/>
  <c r="Z374" i="25"/>
  <c r="AA369" i="25"/>
  <c r="Z365" i="25"/>
  <c r="Z357" i="25"/>
  <c r="Z353" i="25"/>
  <c r="AA350" i="25"/>
  <c r="Z344" i="25"/>
  <c r="Z330" i="25"/>
  <c r="Z321" i="25"/>
  <c r="Z314" i="25"/>
  <c r="Z305" i="25"/>
  <c r="Z285" i="25"/>
  <c r="AA285" i="25"/>
  <c r="Z273" i="25"/>
  <c r="AA270" i="25"/>
  <c r="Z253" i="25"/>
  <c r="AA253" i="25"/>
  <c r="Z241" i="25"/>
  <c r="AA238" i="25"/>
  <c r="Z294" i="25"/>
  <c r="AA294" i="25"/>
  <c r="Z266" i="25"/>
  <c r="AA266" i="25"/>
  <c r="Z234" i="25"/>
  <c r="AA234" i="25"/>
  <c r="AA517" i="25"/>
  <c r="Z506" i="25"/>
  <c r="Z502" i="25"/>
  <c r="Z498" i="25"/>
  <c r="Z494" i="25"/>
  <c r="Z490" i="25"/>
  <c r="Z486" i="25"/>
  <c r="Z482" i="25"/>
  <c r="Z478" i="25"/>
  <c r="Z474" i="25"/>
  <c r="Z470" i="25"/>
  <c r="Z466" i="25"/>
  <c r="Z462" i="25"/>
  <c r="Z458" i="25"/>
  <c r="Z454" i="25"/>
  <c r="Z450" i="25"/>
  <c r="Z446" i="25"/>
  <c r="Z442" i="25"/>
  <c r="Z438" i="25"/>
  <c r="Z434" i="25"/>
  <c r="AA417" i="25"/>
  <c r="Z400" i="25"/>
  <c r="AA395" i="25"/>
  <c r="AA393" i="25"/>
  <c r="AA390" i="25"/>
  <c r="AA380" i="25"/>
  <c r="Z380" i="25"/>
  <c r="AA373" i="25"/>
  <c r="Z370" i="25"/>
  <c r="Z368" i="25"/>
  <c r="AA352" i="25"/>
  <c r="Z352" i="25"/>
  <c r="Z329" i="25"/>
  <c r="Z313" i="25"/>
  <c r="AA286" i="25"/>
  <c r="Z269" i="25"/>
  <c r="AA269" i="25"/>
  <c r="Z257" i="25"/>
  <c r="AA254" i="25"/>
  <c r="Z237" i="25"/>
  <c r="AA237" i="25"/>
  <c r="Z282" i="25"/>
  <c r="AA282" i="25"/>
  <c r="Z250" i="25"/>
  <c r="AA250" i="25"/>
  <c r="AA278" i="25"/>
  <c r="AA262" i="25"/>
  <c r="AA246" i="25"/>
  <c r="AA230" i="25"/>
  <c r="AA221" i="25"/>
  <c r="AA214" i="25"/>
  <c r="AA205" i="25"/>
  <c r="AA198" i="25"/>
  <c r="AA189" i="25"/>
  <c r="AA186" i="25"/>
  <c r="AA165" i="25"/>
  <c r="AA158" i="25"/>
  <c r="AA150" i="25"/>
  <c r="AA142" i="25"/>
  <c r="AA134" i="25"/>
  <c r="AA126" i="25"/>
  <c r="Z114" i="25"/>
  <c r="AA111" i="25"/>
  <c r="AA102" i="25"/>
  <c r="Z98" i="25"/>
  <c r="AA95" i="25"/>
  <c r="Z89" i="25"/>
  <c r="Z85" i="25"/>
  <c r="Z81" i="25"/>
  <c r="Z77" i="25"/>
  <c r="Z73" i="25"/>
  <c r="Z69" i="25"/>
  <c r="Z65" i="25"/>
  <c r="Z61" i="25"/>
  <c r="Z57" i="25"/>
  <c r="Z53" i="25"/>
  <c r="Z49" i="25"/>
  <c r="Z45" i="25"/>
  <c r="Z41" i="25"/>
  <c r="Z37" i="25"/>
  <c r="Z33" i="25"/>
  <c r="AA26" i="25"/>
  <c r="AA218" i="25"/>
  <c r="AA202" i="25"/>
  <c r="AA190" i="25"/>
  <c r="AA181" i="25"/>
  <c r="Z160" i="25"/>
  <c r="Z152" i="25"/>
  <c r="Z144" i="25"/>
  <c r="AA138" i="25"/>
  <c r="Z136" i="25"/>
  <c r="AA130" i="25"/>
  <c r="Z128" i="25"/>
  <c r="AA122" i="25"/>
  <c r="AA106" i="25"/>
  <c r="AA82" i="25"/>
  <c r="AA78" i="25"/>
  <c r="AA74" i="25"/>
  <c r="AA70" i="25"/>
  <c r="AA66" i="25"/>
  <c r="AA62" i="25"/>
  <c r="AA58" i="25"/>
  <c r="AA54" i="25"/>
  <c r="AA50" i="25"/>
  <c r="AA46" i="25"/>
  <c r="AA42" i="25"/>
  <c r="AA38" i="25"/>
  <c r="AA34" i="25"/>
  <c r="AA30" i="25"/>
  <c r="AA119" i="25"/>
  <c r="AA103" i="25"/>
  <c r="AA27" i="25"/>
  <c r="AA523" i="25"/>
  <c r="AA515" i="25"/>
  <c r="AA495" i="25"/>
  <c r="AA493" i="25"/>
  <c r="AA521" i="25"/>
  <c r="Z518" i="25"/>
  <c r="AA513" i="25"/>
  <c r="AA503" i="25"/>
  <c r="AA501" i="25"/>
  <c r="AA487" i="25"/>
  <c r="Z483" i="25"/>
  <c r="AA483" i="25"/>
  <c r="AA431" i="25"/>
  <c r="Z428" i="25"/>
  <c r="AA423" i="25"/>
  <c r="Z420" i="25"/>
  <c r="AA415" i="25"/>
  <c r="Z412" i="25"/>
  <c r="AA407" i="25"/>
  <c r="Z404" i="25"/>
  <c r="AA399" i="25"/>
  <c r="Z396" i="25"/>
  <c r="AA391" i="25"/>
  <c r="Z388" i="25"/>
  <c r="AA379" i="25"/>
  <c r="Z379" i="25"/>
  <c r="Z372" i="25"/>
  <c r="AA363" i="25"/>
  <c r="Z363" i="25"/>
  <c r="Z356" i="25"/>
  <c r="AA347" i="25"/>
  <c r="Z347" i="25"/>
  <c r="Z340" i="25"/>
  <c r="AA331" i="25"/>
  <c r="Z331" i="25"/>
  <c r="Z288" i="25"/>
  <c r="AA288" i="25"/>
  <c r="Z272" i="25"/>
  <c r="AA272" i="25"/>
  <c r="Z256" i="25"/>
  <c r="AA256" i="25"/>
  <c r="Z240" i="25"/>
  <c r="AA240" i="25"/>
  <c r="Z224" i="25"/>
  <c r="AA224" i="25"/>
  <c r="AA479" i="25"/>
  <c r="AA475" i="25"/>
  <c r="AA471" i="25"/>
  <c r="AA467" i="25"/>
  <c r="AA463" i="25"/>
  <c r="AA459" i="25"/>
  <c r="AA455" i="25"/>
  <c r="AA451" i="25"/>
  <c r="AA447" i="25"/>
  <c r="AA443" i="25"/>
  <c r="AA439" i="25"/>
  <c r="AA435" i="25"/>
  <c r="AA429" i="25"/>
  <c r="AA421" i="25"/>
  <c r="AA413" i="25"/>
  <c r="AA405" i="25"/>
  <c r="Z384" i="25"/>
  <c r="AA375" i="25"/>
  <c r="Z375" i="25"/>
  <c r="AA359" i="25"/>
  <c r="Z359" i="25"/>
  <c r="AA343" i="25"/>
  <c r="Z343" i="25"/>
  <c r="Z292" i="25"/>
  <c r="AA292" i="25"/>
  <c r="Z276" i="25"/>
  <c r="AA276" i="25"/>
  <c r="Z260" i="25"/>
  <c r="AA260" i="25"/>
  <c r="Z244" i="25"/>
  <c r="AA244" i="25"/>
  <c r="Z228" i="25"/>
  <c r="AA228" i="25"/>
  <c r="Z212" i="25"/>
  <c r="AA212" i="25"/>
  <c r="Z432" i="25"/>
  <c r="AA427" i="25"/>
  <c r="Z424" i="25"/>
  <c r="AA419" i="25"/>
  <c r="Z416" i="25"/>
  <c r="AA411" i="25"/>
  <c r="Z408" i="25"/>
  <c r="AA403" i="25"/>
  <c r="AA387" i="25"/>
  <c r="Z387" i="25"/>
  <c r="AA371" i="25"/>
  <c r="Z371" i="25"/>
  <c r="Z364" i="25"/>
  <c r="AA355" i="25"/>
  <c r="Z355" i="25"/>
  <c r="Z348" i="25"/>
  <c r="AA339" i="25"/>
  <c r="Z339" i="25"/>
  <c r="Z332" i="25"/>
  <c r="Z296" i="25"/>
  <c r="AA296" i="25"/>
  <c r="Z280" i="25"/>
  <c r="AA280" i="25"/>
  <c r="Z264" i="25"/>
  <c r="AA264" i="25"/>
  <c r="Z248" i="25"/>
  <c r="AA248" i="25"/>
  <c r="Z232" i="25"/>
  <c r="AA232" i="25"/>
  <c r="Z216" i="25"/>
  <c r="AA216" i="25"/>
  <c r="AA383" i="25"/>
  <c r="Z383" i="25"/>
  <c r="AA367" i="25"/>
  <c r="Z367" i="25"/>
  <c r="AA351" i="25"/>
  <c r="Z351" i="25"/>
  <c r="AA335" i="25"/>
  <c r="Z335" i="25"/>
  <c r="Z328" i="25"/>
  <c r="AA328" i="25"/>
  <c r="Z324" i="25"/>
  <c r="AA324" i="25"/>
  <c r="Z320" i="25"/>
  <c r="AA320" i="25"/>
  <c r="Z316" i="25"/>
  <c r="AA316" i="25"/>
  <c r="Z312" i="25"/>
  <c r="AA312" i="25"/>
  <c r="Z308" i="25"/>
  <c r="AA308" i="25"/>
  <c r="Z304" i="25"/>
  <c r="AA304" i="25"/>
  <c r="Z300" i="25"/>
  <c r="AA300" i="25"/>
  <c r="Z284" i="25"/>
  <c r="AA284" i="25"/>
  <c r="Z268" i="25"/>
  <c r="AA268" i="25"/>
  <c r="Z252" i="25"/>
  <c r="AA252" i="25"/>
  <c r="Z236" i="25"/>
  <c r="AA236" i="25"/>
  <c r="Z220" i="25"/>
  <c r="AA220" i="25"/>
  <c r="Z327" i="25"/>
  <c r="Z323" i="25"/>
  <c r="Z319" i="25"/>
  <c r="Z315" i="25"/>
  <c r="Z311" i="25"/>
  <c r="Z307" i="25"/>
  <c r="Z303" i="25"/>
  <c r="Z299" i="25"/>
  <c r="Z295" i="25"/>
  <c r="Z291" i="25"/>
  <c r="Z287" i="25"/>
  <c r="Z283" i="25"/>
  <c r="Z279" i="25"/>
  <c r="Z275" i="25"/>
  <c r="Z271" i="25"/>
  <c r="Z267" i="25"/>
  <c r="Z263" i="25"/>
  <c r="Z259" i="25"/>
  <c r="Z255" i="25"/>
  <c r="Z251" i="25"/>
  <c r="Z247" i="25"/>
  <c r="Z243" i="25"/>
  <c r="Z239" i="25"/>
  <c r="Z235" i="25"/>
  <c r="Z231" i="25"/>
  <c r="Z227" i="25"/>
  <c r="Z223" i="25"/>
  <c r="Z219" i="25"/>
  <c r="Z215" i="25"/>
  <c r="Z211" i="25"/>
  <c r="AA208" i="25"/>
  <c r="Z207" i="25"/>
  <c r="AA204" i="25"/>
  <c r="Z203" i="25"/>
  <c r="AA200" i="25"/>
  <c r="Z199" i="25"/>
  <c r="AA196" i="25"/>
  <c r="AA193" i="25"/>
  <c r="AA185" i="25"/>
  <c r="AA177" i="25"/>
  <c r="AA169" i="25"/>
  <c r="AA161" i="25"/>
  <c r="AA153" i="25"/>
  <c r="AA145" i="25"/>
  <c r="AA137" i="25"/>
  <c r="AA129" i="25"/>
  <c r="Z121" i="25"/>
  <c r="Z117" i="25"/>
  <c r="Z113" i="25"/>
  <c r="Z109" i="25"/>
  <c r="Z105" i="25"/>
  <c r="Z101" i="25"/>
  <c r="Z97" i="25"/>
  <c r="Z93" i="25"/>
  <c r="AA191" i="25"/>
  <c r="Z188" i="25"/>
  <c r="AA183" i="25"/>
  <c r="Z180" i="25"/>
  <c r="AA175" i="25"/>
  <c r="Z172" i="25"/>
  <c r="AA167" i="25"/>
  <c r="Z164" i="25"/>
  <c r="AA159" i="25"/>
  <c r="Z156" i="25"/>
  <c r="AA151" i="25"/>
  <c r="Z148" i="25"/>
  <c r="AA143" i="25"/>
  <c r="Z140" i="25"/>
  <c r="AA135" i="25"/>
  <c r="Z132" i="25"/>
  <c r="AA127" i="25"/>
  <c r="Z124" i="25"/>
  <c r="Z120" i="25"/>
  <c r="AA120" i="25"/>
  <c r="Z116" i="25"/>
  <c r="AA116" i="25"/>
  <c r="Z112" i="25"/>
  <c r="AA112" i="25"/>
  <c r="Z108" i="25"/>
  <c r="AA108" i="25"/>
  <c r="Z104" i="25"/>
  <c r="AA104" i="25"/>
  <c r="Z100" i="25"/>
  <c r="AA100" i="25"/>
  <c r="Z96" i="25"/>
  <c r="AA96" i="25"/>
  <c r="Z92" i="25"/>
  <c r="AA92" i="25"/>
  <c r="Z88" i="25"/>
  <c r="AA88" i="25"/>
  <c r="Z84" i="25"/>
  <c r="AA84" i="25"/>
  <c r="AA195" i="25"/>
  <c r="Z192" i="25"/>
  <c r="AA187" i="25"/>
  <c r="Z184" i="25"/>
  <c r="AA179" i="25"/>
  <c r="Z176" i="25"/>
  <c r="AA171" i="25"/>
  <c r="AA80" i="25"/>
  <c r="AA76" i="25"/>
  <c r="AA72" i="25"/>
  <c r="AA68" i="25"/>
  <c r="AA64" i="25"/>
  <c r="AA60" i="25"/>
  <c r="AA56" i="25"/>
  <c r="AA52" i="25"/>
  <c r="AA48" i="25"/>
  <c r="AA44" i="25"/>
  <c r="AA40" i="25"/>
  <c r="AA36" i="25"/>
  <c r="AA32" i="25"/>
  <c r="AA28" i="25"/>
  <c r="AA29" i="25"/>
  <c r="AA25" i="25"/>
  <c r="L24" i="25"/>
  <c r="K94" i="23"/>
  <c r="L94" i="23" s="1"/>
  <c r="M94" i="23" s="1"/>
  <c r="A94" i="23"/>
  <c r="K93" i="23"/>
  <c r="L93" i="23" s="1"/>
  <c r="M93" i="23" s="1"/>
  <c r="A93" i="23"/>
  <c r="K92" i="23"/>
  <c r="L92" i="23" s="1"/>
  <c r="M92" i="23" s="1"/>
  <c r="A92" i="23"/>
  <c r="K91" i="23"/>
  <c r="L91" i="23" s="1"/>
  <c r="M91" i="23" s="1"/>
  <c r="A91" i="23"/>
  <c r="K90" i="23"/>
  <c r="L90" i="23" s="1"/>
  <c r="M90" i="23" s="1"/>
  <c r="A90" i="23"/>
  <c r="K89" i="23"/>
  <c r="L89" i="23" s="1"/>
  <c r="M89" i="23" s="1"/>
  <c r="A89" i="23"/>
  <c r="K88" i="23"/>
  <c r="L88" i="23" s="1"/>
  <c r="M88" i="23" s="1"/>
  <c r="A88" i="23"/>
  <c r="K87" i="23"/>
  <c r="L87" i="23" s="1"/>
  <c r="M87" i="23" s="1"/>
  <c r="A87" i="23"/>
  <c r="K86" i="23"/>
  <c r="L86" i="23" s="1"/>
  <c r="M86" i="23" s="1"/>
  <c r="A86" i="23"/>
  <c r="K85" i="23"/>
  <c r="L85" i="23" s="1"/>
  <c r="M85" i="23" s="1"/>
  <c r="A85" i="23"/>
  <c r="K84" i="23"/>
  <c r="L84" i="23" s="1"/>
  <c r="M84" i="23" s="1"/>
  <c r="A84" i="23"/>
  <c r="K83" i="23"/>
  <c r="L83" i="23" s="1"/>
  <c r="M83" i="23" s="1"/>
  <c r="A83" i="23"/>
  <c r="K82" i="23"/>
  <c r="L82" i="23" s="1"/>
  <c r="M82" i="23" s="1"/>
  <c r="A82" i="23"/>
  <c r="K81" i="23"/>
  <c r="L81" i="23" s="1"/>
  <c r="M81" i="23" s="1"/>
  <c r="A81" i="23"/>
  <c r="K80" i="23"/>
  <c r="L80" i="23" s="1"/>
  <c r="M80" i="23" s="1"/>
  <c r="A80" i="23"/>
  <c r="K79" i="23"/>
  <c r="L79" i="23" s="1"/>
  <c r="M79" i="23" s="1"/>
  <c r="A79" i="23"/>
  <c r="K78" i="23"/>
  <c r="L78" i="23" s="1"/>
  <c r="M78" i="23" s="1"/>
  <c r="A78" i="23"/>
  <c r="K77" i="23"/>
  <c r="L77" i="23" s="1"/>
  <c r="M77" i="23" s="1"/>
  <c r="A77" i="23"/>
  <c r="K76" i="23"/>
  <c r="L76" i="23" s="1"/>
  <c r="M76" i="23" s="1"/>
  <c r="A76" i="23"/>
  <c r="L75" i="23"/>
  <c r="M75" i="23" s="1"/>
  <c r="K75" i="23"/>
  <c r="A75" i="23"/>
  <c r="K74" i="23"/>
  <c r="L74" i="23" s="1"/>
  <c r="M74" i="23" s="1"/>
  <c r="A74" i="23"/>
  <c r="K73" i="23"/>
  <c r="L73" i="23" s="1"/>
  <c r="M73" i="23" s="1"/>
  <c r="A73" i="23"/>
  <c r="K72" i="23"/>
  <c r="L72" i="23" s="1"/>
  <c r="M72" i="23" s="1"/>
  <c r="A72" i="23"/>
  <c r="K71" i="23"/>
  <c r="L71" i="23" s="1"/>
  <c r="M71" i="23" s="1"/>
  <c r="A71" i="23"/>
  <c r="K70" i="23"/>
  <c r="L70" i="23" s="1"/>
  <c r="M70" i="23" s="1"/>
  <c r="A70" i="23"/>
  <c r="K69" i="23"/>
  <c r="L69" i="23" s="1"/>
  <c r="M69" i="23" s="1"/>
  <c r="A69" i="23"/>
  <c r="K68" i="23"/>
  <c r="L68" i="23" s="1"/>
  <c r="M68" i="23" s="1"/>
  <c r="A68" i="23"/>
  <c r="K67" i="23"/>
  <c r="L67" i="23" s="1"/>
  <c r="M67" i="23" s="1"/>
  <c r="A67" i="23"/>
  <c r="K66" i="23"/>
  <c r="L66" i="23" s="1"/>
  <c r="M66" i="23" s="1"/>
  <c r="A66" i="23"/>
  <c r="K65" i="23"/>
  <c r="L65" i="23" s="1"/>
  <c r="M65" i="23" s="1"/>
  <c r="A65" i="23"/>
  <c r="K64" i="23"/>
  <c r="L64" i="23" s="1"/>
  <c r="M64" i="23" s="1"/>
  <c r="A64" i="23"/>
  <c r="K63" i="23"/>
  <c r="L63" i="23" s="1"/>
  <c r="M63" i="23" s="1"/>
  <c r="A63" i="23"/>
  <c r="K62" i="23"/>
  <c r="L62" i="23" s="1"/>
  <c r="M62" i="23" s="1"/>
  <c r="A62" i="23"/>
  <c r="K61" i="23"/>
  <c r="L61" i="23" s="1"/>
  <c r="M61" i="23" s="1"/>
  <c r="A61" i="23"/>
  <c r="K60" i="23"/>
  <c r="L60" i="23" s="1"/>
  <c r="M60" i="23" s="1"/>
  <c r="A60" i="23"/>
  <c r="K59" i="23"/>
  <c r="L59" i="23" s="1"/>
  <c r="M59" i="23" s="1"/>
  <c r="A59" i="23"/>
  <c r="K58" i="23"/>
  <c r="L58" i="23" s="1"/>
  <c r="M58" i="23" s="1"/>
  <c r="A58" i="23"/>
  <c r="K57" i="23"/>
  <c r="L57" i="23" s="1"/>
  <c r="M57" i="23" s="1"/>
  <c r="A57" i="23"/>
  <c r="K56" i="23"/>
  <c r="L56" i="23" s="1"/>
  <c r="M56" i="23" s="1"/>
  <c r="A56" i="23"/>
  <c r="K55" i="23"/>
  <c r="L55" i="23" s="1"/>
  <c r="M55" i="23" s="1"/>
  <c r="A55" i="23"/>
  <c r="K54" i="23"/>
  <c r="L54" i="23" s="1"/>
  <c r="M54" i="23" s="1"/>
  <c r="A54" i="23"/>
  <c r="K53" i="23"/>
  <c r="L53" i="23" s="1"/>
  <c r="M53" i="23" s="1"/>
  <c r="A53" i="23"/>
  <c r="K52" i="23"/>
  <c r="L52" i="23" s="1"/>
  <c r="M52" i="23" s="1"/>
  <c r="A52" i="23"/>
  <c r="K51" i="23"/>
  <c r="L51" i="23" s="1"/>
  <c r="M51" i="23" s="1"/>
  <c r="A51" i="23"/>
  <c r="K50" i="23"/>
  <c r="L50" i="23" s="1"/>
  <c r="M50" i="23" s="1"/>
  <c r="A50" i="23"/>
  <c r="K49" i="23"/>
  <c r="L49" i="23" s="1"/>
  <c r="M49" i="23" s="1"/>
  <c r="A49" i="23"/>
  <c r="K48" i="23"/>
  <c r="L48" i="23" s="1"/>
  <c r="M48" i="23" s="1"/>
  <c r="A48" i="23"/>
  <c r="K47" i="23"/>
  <c r="L47" i="23" s="1"/>
  <c r="M47" i="23" s="1"/>
  <c r="A47" i="23"/>
  <c r="K46" i="23"/>
  <c r="L46" i="23" s="1"/>
  <c r="M46" i="23" s="1"/>
  <c r="A46" i="23"/>
  <c r="K45" i="23"/>
  <c r="L45" i="23" s="1"/>
  <c r="M45" i="23" s="1"/>
  <c r="A45" i="23"/>
  <c r="K44" i="23"/>
  <c r="L44" i="23" s="1"/>
  <c r="M44" i="23" s="1"/>
  <c r="A44" i="23"/>
  <c r="K43" i="23"/>
  <c r="L43" i="23" s="1"/>
  <c r="M43" i="23" s="1"/>
  <c r="A43" i="23"/>
  <c r="K42" i="23"/>
  <c r="L42" i="23" s="1"/>
  <c r="M42" i="23" s="1"/>
  <c r="A42" i="23"/>
  <c r="L41" i="23"/>
  <c r="M41" i="23" s="1"/>
  <c r="K41" i="23"/>
  <c r="K40" i="23"/>
  <c r="L40" i="23" s="1"/>
  <c r="M40" i="23" s="1"/>
  <c r="K39" i="23"/>
  <c r="L39" i="23" s="1"/>
  <c r="M39" i="23" s="1"/>
  <c r="K38" i="23"/>
  <c r="L38" i="23" s="1"/>
  <c r="M38" i="23" s="1"/>
  <c r="K37" i="23"/>
  <c r="L37" i="23" s="1"/>
  <c r="M37" i="23" s="1"/>
  <c r="K36" i="23"/>
  <c r="L36" i="23" s="1"/>
  <c r="M36" i="23" s="1"/>
  <c r="K35" i="23"/>
  <c r="L35" i="23" s="1"/>
  <c r="M35" i="23" s="1"/>
  <c r="K34" i="23"/>
  <c r="L34" i="23" s="1"/>
  <c r="M34" i="23" s="1"/>
  <c r="K33" i="23"/>
  <c r="L33" i="23" s="1"/>
  <c r="M33" i="23" s="1"/>
  <c r="K32" i="23"/>
  <c r="L32" i="23" s="1"/>
  <c r="M32" i="23" s="1"/>
  <c r="K31" i="23"/>
  <c r="L31" i="23" s="1"/>
  <c r="M31" i="23" s="1"/>
  <c r="L30" i="23"/>
  <c r="M30" i="23" s="1"/>
  <c r="K30" i="23"/>
  <c r="K29" i="23"/>
  <c r="L29" i="23" s="1"/>
  <c r="M29" i="23" s="1"/>
  <c r="K28" i="23"/>
  <c r="L28" i="23" s="1"/>
  <c r="M28" i="23" s="1"/>
  <c r="K27" i="23"/>
  <c r="L27" i="23" s="1"/>
  <c r="M27" i="23" s="1"/>
  <c r="K26" i="23"/>
  <c r="L26" i="23" s="1"/>
  <c r="M26" i="23" s="1"/>
  <c r="K25" i="23"/>
  <c r="L25" i="23" s="1"/>
  <c r="M25" i="23" s="1"/>
  <c r="K24" i="23"/>
  <c r="L24" i="23" s="1"/>
  <c r="M24" i="23" s="1"/>
  <c r="K23" i="23"/>
  <c r="L23" i="23" s="1"/>
  <c r="M23" i="23" s="1"/>
  <c r="K22" i="23"/>
  <c r="L22" i="23" s="1"/>
  <c r="M22" i="23" s="1"/>
  <c r="L21" i="23"/>
  <c r="M21" i="23" s="1"/>
  <c r="K21" i="23"/>
  <c r="K20" i="23"/>
  <c r="L20" i="23" s="1"/>
  <c r="M20" i="23" s="1"/>
  <c r="K19" i="23"/>
  <c r="L19" i="23" s="1"/>
  <c r="M19" i="23" s="1"/>
  <c r="K18" i="23"/>
  <c r="L18" i="23" s="1"/>
  <c r="M18" i="23" s="1"/>
  <c r="K17" i="23"/>
  <c r="L17" i="23" s="1"/>
  <c r="M17" i="23" s="1"/>
  <c r="K16" i="23"/>
  <c r="L16" i="23" s="1"/>
  <c r="M16" i="23" s="1"/>
  <c r="K15" i="23"/>
  <c r="L15" i="23" s="1"/>
  <c r="M15" i="23" s="1"/>
  <c r="L14" i="23"/>
  <c r="M14" i="23" s="1"/>
  <c r="K14" i="23"/>
  <c r="V40" i="25" l="1"/>
  <c r="V56" i="25"/>
  <c r="V68" i="25"/>
  <c r="V76" i="25"/>
  <c r="V92" i="25"/>
  <c r="V100" i="25"/>
  <c r="V120" i="25"/>
  <c r="V132" i="25"/>
  <c r="V148" i="25"/>
  <c r="V156" i="25"/>
  <c r="V172" i="25"/>
  <c r="V192" i="25"/>
  <c r="V200" i="25"/>
  <c r="V207" i="25"/>
  <c r="V215" i="25"/>
  <c r="V219" i="25"/>
  <c r="V227" i="25"/>
  <c r="V235" i="25"/>
  <c r="V241" i="25"/>
  <c r="V249" i="25"/>
  <c r="V255" i="25"/>
  <c r="V263" i="25"/>
  <c r="V271" i="25"/>
  <c r="V279" i="25"/>
  <c r="V287" i="25"/>
  <c r="V295" i="25"/>
  <c r="V303" i="25"/>
  <c r="V311" i="25"/>
  <c r="V317" i="25"/>
  <c r="V325" i="25"/>
  <c r="V333" i="25"/>
  <c r="V339" i="25"/>
  <c r="V347" i="25"/>
  <c r="V353" i="25"/>
  <c r="V361" i="25"/>
  <c r="V367" i="25"/>
  <c r="V375" i="25"/>
  <c r="V383" i="25"/>
  <c r="V391" i="25"/>
  <c r="V399" i="25"/>
  <c r="V407" i="25"/>
  <c r="V415" i="25"/>
  <c r="V423" i="25"/>
  <c r="V429" i="25"/>
  <c r="V435" i="25"/>
  <c r="V443" i="25"/>
  <c r="V451" i="25"/>
  <c r="V457" i="25"/>
  <c r="V465" i="25"/>
  <c r="V469" i="25"/>
  <c r="V475" i="25"/>
  <c r="V483" i="25"/>
  <c r="V489" i="25"/>
  <c r="V493" i="25"/>
  <c r="V499" i="25"/>
  <c r="V505" i="25"/>
  <c r="V517" i="25"/>
  <c r="V26" i="25"/>
  <c r="V30" i="25"/>
  <c r="V34" i="25"/>
  <c r="V38" i="25"/>
  <c r="V42" i="25"/>
  <c r="V46" i="25"/>
  <c r="V50" i="25"/>
  <c r="V54" i="25"/>
  <c r="V58" i="25"/>
  <c r="V62" i="25"/>
  <c r="V66" i="25"/>
  <c r="V70" i="25"/>
  <c r="V74" i="25"/>
  <c r="V78" i="25"/>
  <c r="V82" i="25"/>
  <c r="V86" i="25"/>
  <c r="V90" i="25"/>
  <c r="V94" i="25"/>
  <c r="V98" i="25"/>
  <c r="V102" i="25"/>
  <c r="V106" i="25"/>
  <c r="V110" i="25"/>
  <c r="V114" i="25"/>
  <c r="V118" i="25"/>
  <c r="V122" i="25"/>
  <c r="V126" i="25"/>
  <c r="V130" i="25"/>
  <c r="V134" i="25"/>
  <c r="V138" i="25"/>
  <c r="V142" i="25"/>
  <c r="V146" i="25"/>
  <c r="V150" i="25"/>
  <c r="V154" i="25"/>
  <c r="V158" i="25"/>
  <c r="V162" i="25"/>
  <c r="V166" i="25"/>
  <c r="V170" i="25"/>
  <c r="V174" i="25"/>
  <c r="V180" i="25"/>
  <c r="V183" i="25"/>
  <c r="V188" i="25"/>
  <c r="V196" i="25"/>
  <c r="V204" i="25"/>
  <c r="V210" i="25"/>
  <c r="V214" i="25"/>
  <c r="V218" i="25"/>
  <c r="V222" i="25"/>
  <c r="V226" i="25"/>
  <c r="V230" i="25"/>
  <c r="V234" i="25"/>
  <c r="V238" i="25"/>
  <c r="V242" i="25"/>
  <c r="V246" i="25"/>
  <c r="V250" i="25"/>
  <c r="V254" i="25"/>
  <c r="V258" i="25"/>
  <c r="V260" i="25"/>
  <c r="V264" i="25"/>
  <c r="V268" i="25"/>
  <c r="V272" i="25"/>
  <c r="V276" i="25"/>
  <c r="V278" i="25"/>
  <c r="V282" i="25"/>
  <c r="V286" i="25"/>
  <c r="V288" i="25"/>
  <c r="V290" i="25"/>
  <c r="V292" i="25"/>
  <c r="V294" i="25"/>
  <c r="V296" i="25"/>
  <c r="V298" i="25"/>
  <c r="V300" i="25"/>
  <c r="V302" i="25"/>
  <c r="V304" i="25"/>
  <c r="V306" i="25"/>
  <c r="V308" i="25"/>
  <c r="V312" i="25"/>
  <c r="V314" i="25"/>
  <c r="V316" i="25"/>
  <c r="V318" i="25"/>
  <c r="V320" i="25"/>
  <c r="V322" i="25"/>
  <c r="V324" i="25"/>
  <c r="V326" i="25"/>
  <c r="V328" i="25"/>
  <c r="V330" i="25"/>
  <c r="V332" i="25"/>
  <c r="V334" i="25"/>
  <c r="V336" i="25"/>
  <c r="V338" i="25"/>
  <c r="V340" i="25"/>
  <c r="V342" i="25"/>
  <c r="V344" i="25"/>
  <c r="V346" i="25"/>
  <c r="V348" i="25"/>
  <c r="V350" i="25"/>
  <c r="V352" i="25"/>
  <c r="V354" i="25"/>
  <c r="V356" i="25"/>
  <c r="V358" i="25"/>
  <c r="V360" i="25"/>
  <c r="V362" i="25"/>
  <c r="V364" i="25"/>
  <c r="V366" i="25"/>
  <c r="V368" i="25"/>
  <c r="V370" i="25"/>
  <c r="V372" i="25"/>
  <c r="V374" i="25"/>
  <c r="V376" i="25"/>
  <c r="V378" i="25"/>
  <c r="V380" i="25"/>
  <c r="V382" i="25"/>
  <c r="V384" i="25"/>
  <c r="V386" i="25"/>
  <c r="V388" i="25"/>
  <c r="V390" i="25"/>
  <c r="V392" i="25"/>
  <c r="V394" i="25"/>
  <c r="V396" i="25"/>
  <c r="V398" i="25"/>
  <c r="V400" i="25"/>
  <c r="V402" i="25"/>
  <c r="V404" i="25"/>
  <c r="V406" i="25"/>
  <c r="V408" i="25"/>
  <c r="V410" i="25"/>
  <c r="V412" i="25"/>
  <c r="V414" i="25"/>
  <c r="V416" i="25"/>
  <c r="V418" i="25"/>
  <c r="V420" i="25"/>
  <c r="V422" i="25"/>
  <c r="V424" i="25"/>
  <c r="V426" i="25"/>
  <c r="V428" i="25"/>
  <c r="V430" i="25"/>
  <c r="V432" i="25"/>
  <c r="V434" i="25"/>
  <c r="V436" i="25"/>
  <c r="V438" i="25"/>
  <c r="V440" i="25"/>
  <c r="V442" i="25"/>
  <c r="V444" i="25"/>
  <c r="V446" i="25"/>
  <c r="V448" i="25"/>
  <c r="V450" i="25"/>
  <c r="V452" i="25"/>
  <c r="V454" i="25"/>
  <c r="V456" i="25"/>
  <c r="V458" i="25"/>
  <c r="V460" i="25"/>
  <c r="V462" i="25"/>
  <c r="V464" i="25"/>
  <c r="V466" i="25"/>
  <c r="V468" i="25"/>
  <c r="V470" i="25"/>
  <c r="V472" i="25"/>
  <c r="V474" i="25"/>
  <c r="V476" i="25"/>
  <c r="V478" i="25"/>
  <c r="V480" i="25"/>
  <c r="V482" i="25"/>
  <c r="V484" i="25"/>
  <c r="V486" i="25"/>
  <c r="V488" i="25"/>
  <c r="V490" i="25"/>
  <c r="V492" i="25"/>
  <c r="V494" i="25"/>
  <c r="V496" i="25"/>
  <c r="V498" i="25"/>
  <c r="V500" i="25"/>
  <c r="V502" i="25"/>
  <c r="V504" i="25"/>
  <c r="V506" i="25"/>
  <c r="V508" i="25"/>
  <c r="V510" i="25"/>
  <c r="V513" i="25"/>
  <c r="V518" i="25"/>
  <c r="V521" i="25"/>
  <c r="V44" i="25"/>
  <c r="V64" i="25"/>
  <c r="V80" i="25"/>
  <c r="V104" i="25"/>
  <c r="V112" i="25"/>
  <c r="V124" i="25"/>
  <c r="V136" i="25"/>
  <c r="V164" i="25"/>
  <c r="V187" i="25"/>
  <c r="V203" i="25"/>
  <c r="V211" i="25"/>
  <c r="V221" i="25"/>
  <c r="V229" i="25"/>
  <c r="V237" i="25"/>
  <c r="V245" i="25"/>
  <c r="V253" i="25"/>
  <c r="V261" i="25"/>
  <c r="V269" i="25"/>
  <c r="V277" i="25"/>
  <c r="V285" i="25"/>
  <c r="V293" i="25"/>
  <c r="V301" i="25"/>
  <c r="V309" i="25"/>
  <c r="V319" i="25"/>
  <c r="V327" i="25"/>
  <c r="V335" i="25"/>
  <c r="V343" i="25"/>
  <c r="V357" i="25"/>
  <c r="V365" i="25"/>
  <c r="V373" i="25"/>
  <c r="V381" i="25"/>
  <c r="V389" i="25"/>
  <c r="V397" i="25"/>
  <c r="V405" i="25"/>
  <c r="V413" i="25"/>
  <c r="V421" i="25"/>
  <c r="V431" i="25"/>
  <c r="V441" i="25"/>
  <c r="V449" i="25"/>
  <c r="V459" i="25"/>
  <c r="V467" i="25"/>
  <c r="V473" i="25"/>
  <c r="V481" i="25"/>
  <c r="V487" i="25"/>
  <c r="V495" i="25"/>
  <c r="V501" i="25"/>
  <c r="V507" i="25"/>
  <c r="V191" i="25"/>
  <c r="V199" i="25"/>
  <c r="V206" i="25"/>
  <c r="V208" i="25"/>
  <c r="V212" i="25"/>
  <c r="V216" i="25"/>
  <c r="V220" i="25"/>
  <c r="V224" i="25"/>
  <c r="V228" i="25"/>
  <c r="V232" i="25"/>
  <c r="V236" i="25"/>
  <c r="V240" i="25"/>
  <c r="V244" i="25"/>
  <c r="V248" i="25"/>
  <c r="V252" i="25"/>
  <c r="V256" i="25"/>
  <c r="V262" i="25"/>
  <c r="V266" i="25"/>
  <c r="V270" i="25"/>
  <c r="V274" i="25"/>
  <c r="V280" i="25"/>
  <c r="V284" i="25"/>
  <c r="V310" i="25"/>
  <c r="V29" i="25"/>
  <c r="V33" i="25"/>
  <c r="V37" i="25"/>
  <c r="V41" i="25"/>
  <c r="V45" i="25"/>
  <c r="V49" i="25"/>
  <c r="V53" i="25"/>
  <c r="V57" i="25"/>
  <c r="V61" i="25"/>
  <c r="V65" i="25"/>
  <c r="V69" i="25"/>
  <c r="V73" i="25"/>
  <c r="V77" i="25"/>
  <c r="V81" i="25"/>
  <c r="V85" i="25"/>
  <c r="V89" i="25"/>
  <c r="V93" i="25"/>
  <c r="V97" i="25"/>
  <c r="V101" i="25"/>
  <c r="V105" i="25"/>
  <c r="V109" i="25"/>
  <c r="V113" i="25"/>
  <c r="V117" i="25"/>
  <c r="V121" i="25"/>
  <c r="V125" i="25"/>
  <c r="V129" i="25"/>
  <c r="V133" i="25"/>
  <c r="V137" i="25"/>
  <c r="V141" i="25"/>
  <c r="V145" i="25"/>
  <c r="V149" i="25"/>
  <c r="V153" i="25"/>
  <c r="V157" i="25"/>
  <c r="V161" i="25"/>
  <c r="V165" i="25"/>
  <c r="V169" i="25"/>
  <c r="V173" i="25"/>
  <c r="V177" i="25"/>
  <c r="V182" i="25"/>
  <c r="V185" i="25"/>
  <c r="V190" i="25"/>
  <c r="V193" i="25"/>
  <c r="V198" i="25"/>
  <c r="V201" i="25"/>
  <c r="V512" i="25"/>
  <c r="V515" i="25"/>
  <c r="V520" i="25"/>
  <c r="V523" i="25"/>
  <c r="V28" i="25"/>
  <c r="V36" i="25"/>
  <c r="V52" i="25"/>
  <c r="V72" i="25"/>
  <c r="V88" i="25"/>
  <c r="V116" i="25"/>
  <c r="V144" i="25"/>
  <c r="V168" i="25"/>
  <c r="V179" i="25"/>
  <c r="V205" i="25"/>
  <c r="V213" i="25"/>
  <c r="V223" i="25"/>
  <c r="V233" i="25"/>
  <c r="V243" i="25"/>
  <c r="V257" i="25"/>
  <c r="V265" i="25"/>
  <c r="V273" i="25"/>
  <c r="V281" i="25"/>
  <c r="V289" i="25"/>
  <c r="V297" i="25"/>
  <c r="V305" i="25"/>
  <c r="V313" i="25"/>
  <c r="V321" i="25"/>
  <c r="V329" i="25"/>
  <c r="V337" i="25"/>
  <c r="V345" i="25"/>
  <c r="V351" i="25"/>
  <c r="V359" i="25"/>
  <c r="V371" i="25"/>
  <c r="V379" i="25"/>
  <c r="V387" i="25"/>
  <c r="V395" i="25"/>
  <c r="V403" i="25"/>
  <c r="V411" i="25"/>
  <c r="V419" i="25"/>
  <c r="V427" i="25"/>
  <c r="V437" i="25"/>
  <c r="V445" i="25"/>
  <c r="V453" i="25"/>
  <c r="V461" i="25"/>
  <c r="V477" i="25"/>
  <c r="V491" i="25"/>
  <c r="V32" i="25"/>
  <c r="V48" i="25"/>
  <c r="V60" i="25"/>
  <c r="V84" i="25"/>
  <c r="V96" i="25"/>
  <c r="V108" i="25"/>
  <c r="V128" i="25"/>
  <c r="V140" i="25"/>
  <c r="V152" i="25"/>
  <c r="V160" i="25"/>
  <c r="V176" i="25"/>
  <c r="V184" i="25"/>
  <c r="V195" i="25"/>
  <c r="V209" i="25"/>
  <c r="V217" i="25"/>
  <c r="V225" i="25"/>
  <c r="V231" i="25"/>
  <c r="V239" i="25"/>
  <c r="V247" i="25"/>
  <c r="V251" i="25"/>
  <c r="V259" i="25"/>
  <c r="V267" i="25"/>
  <c r="V275" i="25"/>
  <c r="V283" i="25"/>
  <c r="V291" i="25"/>
  <c r="V299" i="25"/>
  <c r="V307" i="25"/>
  <c r="V315" i="25"/>
  <c r="V323" i="25"/>
  <c r="V331" i="25"/>
  <c r="V341" i="25"/>
  <c r="V349" i="25"/>
  <c r="V355" i="25"/>
  <c r="V363" i="25"/>
  <c r="V369" i="25"/>
  <c r="V377" i="25"/>
  <c r="V385" i="25"/>
  <c r="V393" i="25"/>
  <c r="V401" i="25"/>
  <c r="V409" i="25"/>
  <c r="V417" i="25"/>
  <c r="V425" i="25"/>
  <c r="V433" i="25"/>
  <c r="V439" i="25"/>
  <c r="V447" i="25"/>
  <c r="V455" i="25"/>
  <c r="V463" i="25"/>
  <c r="V471" i="25"/>
  <c r="V479" i="25"/>
  <c r="V485" i="25"/>
  <c r="V497" i="25"/>
  <c r="V503" i="25"/>
  <c r="V509" i="25"/>
  <c r="V27" i="25"/>
  <c r="V31" i="25"/>
  <c r="V35" i="25"/>
  <c r="V39" i="25"/>
  <c r="V43" i="25"/>
  <c r="V47" i="25"/>
  <c r="V51" i="25"/>
  <c r="V55" i="25"/>
  <c r="V59" i="25"/>
  <c r="V63" i="25"/>
  <c r="V67" i="25"/>
  <c r="V71" i="25"/>
  <c r="V75" i="25"/>
  <c r="V79" i="25"/>
  <c r="V83" i="25"/>
  <c r="V87" i="25"/>
  <c r="V91" i="25"/>
  <c r="V95" i="25"/>
  <c r="V99" i="25"/>
  <c r="V103" i="25"/>
  <c r="V107" i="25"/>
  <c r="V111" i="25"/>
  <c r="V115" i="25"/>
  <c r="V119" i="25"/>
  <c r="V123" i="25"/>
  <c r="V127" i="25"/>
  <c r="V131" i="25"/>
  <c r="V135" i="25"/>
  <c r="V139" i="25"/>
  <c r="V143" i="25"/>
  <c r="V147" i="25"/>
  <c r="V151" i="25"/>
  <c r="V155" i="25"/>
  <c r="V159" i="25"/>
  <c r="V163" i="25"/>
  <c r="V167" i="25"/>
  <c r="V171" i="25"/>
  <c r="V175" i="25"/>
  <c r="V178" i="25"/>
  <c r="V181" i="25"/>
  <c r="V186" i="25"/>
  <c r="V189" i="25"/>
  <c r="V194" i="25"/>
  <c r="V197" i="25"/>
  <c r="V202" i="25"/>
  <c r="V511" i="25"/>
  <c r="V514" i="25"/>
  <c r="V516" i="25"/>
  <c r="V519" i="25"/>
  <c r="V522" i="25"/>
  <c r="V25" i="25"/>
  <c r="V24" i="25"/>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K464" i="23"/>
  <c r="K465" i="23"/>
  <c r="K466" i="23"/>
  <c r="K467" i="23"/>
  <c r="K468" i="23"/>
  <c r="K469" i="23"/>
  <c r="K470" i="23"/>
  <c r="K471" i="23"/>
  <c r="K472" i="23"/>
  <c r="K473" i="23"/>
  <c r="K474" i="23"/>
  <c r="K475" i="23"/>
  <c r="K476" i="23"/>
  <c r="K477" i="23"/>
  <c r="K478" i="23"/>
  <c r="K479" i="23"/>
  <c r="K480" i="23"/>
  <c r="K481" i="23"/>
  <c r="K482" i="23"/>
  <c r="K483" i="23"/>
  <c r="K484" i="23"/>
  <c r="K485" i="23"/>
  <c r="K486" i="23"/>
  <c r="K487" i="23"/>
  <c r="K488" i="23"/>
  <c r="K489" i="23"/>
  <c r="K490" i="23"/>
  <c r="K491" i="23"/>
  <c r="K492" i="23"/>
  <c r="K493" i="23"/>
  <c r="K494" i="23"/>
  <c r="K495" i="23"/>
  <c r="K496" i="23"/>
  <c r="K497" i="23"/>
  <c r="K498" i="23"/>
  <c r="K499" i="23"/>
  <c r="K500" i="23"/>
  <c r="K501" i="23"/>
  <c r="K502" i="23"/>
  <c r="K503" i="23"/>
  <c r="K504" i="23"/>
  <c r="K505" i="23"/>
  <c r="K506" i="23"/>
  <c r="K507" i="23"/>
  <c r="K508" i="23"/>
  <c r="K509" i="23"/>
  <c r="K510" i="23"/>
  <c r="K511" i="23"/>
  <c r="K512" i="23"/>
  <c r="K513" i="23"/>
  <c r="K514" i="23"/>
  <c r="K515" i="23"/>
  <c r="K516" i="23"/>
  <c r="K517" i="23"/>
  <c r="K518" i="23"/>
  <c r="K519" i="23"/>
  <c r="K520" i="23"/>
  <c r="K521" i="23"/>
  <c r="K522" i="23"/>
  <c r="K523" i="23"/>
  <c r="K524" i="23"/>
  <c r="K525" i="23"/>
  <c r="K526" i="23"/>
  <c r="K527" i="23"/>
  <c r="K528" i="23"/>
  <c r="K529" i="23"/>
  <c r="K530" i="23"/>
  <c r="K531" i="23"/>
  <c r="K532" i="23"/>
  <c r="K533" i="23"/>
  <c r="K534" i="23"/>
  <c r="K535" i="23"/>
  <c r="K536" i="23"/>
  <c r="K537" i="23"/>
  <c r="K538" i="23"/>
  <c r="K539" i="23"/>
  <c r="K540" i="23"/>
  <c r="K541" i="23"/>
  <c r="K542" i="23"/>
  <c r="K543" i="23"/>
  <c r="K544" i="23"/>
  <c r="K545" i="23"/>
  <c r="K546" i="23"/>
  <c r="K547" i="23"/>
  <c r="K548" i="23"/>
  <c r="K549" i="23"/>
  <c r="K550" i="23"/>
  <c r="K551" i="23"/>
  <c r="K552" i="23"/>
  <c r="K553" i="23"/>
  <c r="K554" i="23"/>
  <c r="K555" i="23"/>
  <c r="K556" i="23"/>
  <c r="K557" i="23"/>
  <c r="K558" i="23"/>
  <c r="K559" i="23"/>
  <c r="K560" i="23"/>
  <c r="K561" i="23"/>
  <c r="K562" i="23"/>
  <c r="K563" i="23"/>
  <c r="K564" i="23"/>
  <c r="K565" i="23"/>
  <c r="K566" i="23"/>
  <c r="K567" i="23"/>
  <c r="K568" i="23"/>
  <c r="K569" i="23"/>
  <c r="K570" i="23"/>
  <c r="K571" i="23"/>
  <c r="K572" i="23"/>
  <c r="K573" i="23"/>
  <c r="K574" i="23"/>
  <c r="K575" i="23"/>
  <c r="K576" i="23"/>
  <c r="K577" i="23"/>
  <c r="K578" i="23"/>
  <c r="K579" i="23"/>
  <c r="K580" i="23"/>
  <c r="K581" i="23"/>
  <c r="K582" i="23"/>
  <c r="K583" i="23"/>
  <c r="K584" i="23"/>
  <c r="K585" i="23"/>
  <c r="K586" i="23"/>
  <c r="K587" i="23"/>
  <c r="K588" i="23"/>
  <c r="K589" i="23"/>
  <c r="K590" i="23"/>
  <c r="K591" i="23"/>
  <c r="K592" i="23"/>
  <c r="K593" i="23"/>
  <c r="K594" i="23"/>
  <c r="K595" i="23"/>
  <c r="K596" i="23"/>
  <c r="K597" i="23"/>
  <c r="K598" i="23"/>
  <c r="K599" i="23"/>
  <c r="K600" i="23"/>
  <c r="K601" i="23"/>
  <c r="K602" i="23"/>
  <c r="K603" i="23"/>
  <c r="K604" i="23"/>
  <c r="K605" i="23"/>
  <c r="K606" i="23"/>
  <c r="K607" i="23"/>
  <c r="K608" i="23"/>
  <c r="K609" i="23"/>
  <c r="K610" i="23"/>
  <c r="K611" i="23"/>
  <c r="K612" i="23"/>
  <c r="K613" i="23"/>
  <c r="K614" i="23"/>
  <c r="K615" i="23"/>
  <c r="K616" i="23"/>
  <c r="K617" i="23"/>
  <c r="K618" i="23"/>
  <c r="K619" i="23"/>
  <c r="K620" i="23"/>
  <c r="K621" i="23"/>
  <c r="K622" i="23"/>
  <c r="K623" i="23"/>
  <c r="K624" i="23"/>
  <c r="K625" i="23"/>
  <c r="K626" i="23"/>
  <c r="K627" i="23"/>
  <c r="K628" i="23"/>
  <c r="K629" i="23"/>
  <c r="K630" i="23"/>
  <c r="K631" i="23"/>
  <c r="K632" i="23"/>
  <c r="K633" i="23"/>
  <c r="K634" i="23"/>
  <c r="K635" i="23"/>
  <c r="K636" i="23"/>
  <c r="K637" i="23"/>
  <c r="K638" i="23"/>
  <c r="K639" i="23"/>
  <c r="K640" i="23"/>
  <c r="K641" i="23"/>
  <c r="K642" i="23"/>
  <c r="K643" i="23"/>
  <c r="K644" i="23"/>
  <c r="K645" i="23"/>
  <c r="K646" i="23"/>
  <c r="K647" i="23"/>
  <c r="K648" i="23"/>
  <c r="K649" i="23"/>
  <c r="K650" i="23"/>
  <c r="K651" i="23"/>
  <c r="K652" i="23"/>
  <c r="K653" i="23"/>
  <c r="K654" i="23"/>
  <c r="K655" i="23"/>
  <c r="K656" i="23"/>
  <c r="K657" i="23"/>
  <c r="K658" i="23"/>
  <c r="K659" i="23"/>
  <c r="K660" i="23"/>
  <c r="K661" i="23"/>
  <c r="K662" i="23"/>
  <c r="K663" i="23"/>
  <c r="K664" i="23"/>
  <c r="K665" i="23"/>
  <c r="K666" i="23"/>
  <c r="K667" i="23"/>
  <c r="K668" i="23"/>
  <c r="K669" i="23"/>
  <c r="K670" i="23"/>
  <c r="K671" i="23"/>
  <c r="K672" i="23"/>
  <c r="K673" i="23"/>
  <c r="K674" i="23"/>
  <c r="K675" i="23"/>
  <c r="K676" i="23"/>
  <c r="K677" i="23"/>
  <c r="K678" i="23"/>
  <c r="K679" i="23"/>
  <c r="K680" i="23"/>
  <c r="K681" i="23"/>
  <c r="K682" i="23"/>
  <c r="K683" i="23"/>
  <c r="K684" i="23"/>
  <c r="K685" i="23"/>
  <c r="K686" i="23"/>
  <c r="K687" i="23"/>
  <c r="K688" i="23"/>
  <c r="K689" i="23"/>
  <c r="K690" i="23"/>
  <c r="K691" i="23"/>
  <c r="K692" i="23"/>
  <c r="K693" i="23"/>
  <c r="K694" i="23"/>
  <c r="K695" i="23"/>
  <c r="K696" i="23"/>
  <c r="K697" i="23"/>
  <c r="K698" i="23"/>
  <c r="K699" i="23"/>
  <c r="K700" i="23"/>
  <c r="K701" i="23"/>
  <c r="K702" i="23"/>
  <c r="K703" i="23"/>
  <c r="K704" i="23"/>
  <c r="K705" i="23"/>
  <c r="K706" i="23"/>
  <c r="K707" i="23"/>
  <c r="K708" i="23"/>
  <c r="K709" i="23"/>
  <c r="K710" i="23"/>
  <c r="K711" i="23"/>
  <c r="K712" i="23"/>
  <c r="K713" i="23"/>
  <c r="K714" i="23"/>
  <c r="K715" i="23"/>
  <c r="K716" i="23"/>
  <c r="K717" i="23"/>
  <c r="K718" i="23"/>
  <c r="K719" i="23"/>
  <c r="K720" i="23"/>
  <c r="K721" i="23"/>
  <c r="K722" i="23"/>
  <c r="K723" i="23"/>
  <c r="K724" i="23"/>
  <c r="K725" i="23"/>
  <c r="K726" i="23"/>
  <c r="K727" i="23"/>
  <c r="K728" i="23"/>
  <c r="K729" i="23"/>
  <c r="K730" i="23"/>
  <c r="K731" i="23"/>
  <c r="K732" i="23"/>
  <c r="K733" i="23"/>
  <c r="K734" i="23"/>
  <c r="K735" i="23"/>
  <c r="K736" i="23"/>
  <c r="K737" i="23"/>
  <c r="K738" i="23"/>
  <c r="K739" i="23"/>
  <c r="K740" i="23"/>
  <c r="K741" i="23"/>
  <c r="K742" i="23"/>
  <c r="K743" i="23"/>
  <c r="K744" i="23"/>
  <c r="K745" i="23"/>
  <c r="K746" i="23"/>
  <c r="K747" i="23"/>
  <c r="K748" i="23"/>
  <c r="K749" i="23"/>
  <c r="K750" i="23"/>
  <c r="K751" i="23"/>
  <c r="K752" i="23"/>
  <c r="K753" i="23"/>
  <c r="K754" i="23"/>
  <c r="K755" i="23"/>
  <c r="K756" i="23"/>
  <c r="K757" i="23"/>
  <c r="K758" i="23"/>
  <c r="K759" i="23"/>
  <c r="K760" i="23"/>
  <c r="K761" i="23"/>
  <c r="K762" i="23"/>
  <c r="K763" i="23"/>
  <c r="K764" i="23"/>
  <c r="K765" i="23"/>
  <c r="K766" i="23"/>
  <c r="K767" i="23"/>
  <c r="K768" i="23"/>
  <c r="K769" i="23"/>
  <c r="K770" i="23"/>
  <c r="K771" i="23"/>
  <c r="K772" i="23"/>
  <c r="K773" i="23"/>
  <c r="K774" i="23"/>
  <c r="K775" i="23"/>
  <c r="K776" i="23"/>
  <c r="K777" i="23"/>
  <c r="K778" i="23"/>
  <c r="K779" i="23"/>
  <c r="K780" i="23"/>
  <c r="K781" i="23"/>
  <c r="K782" i="23"/>
  <c r="K783" i="23"/>
  <c r="K784" i="23"/>
  <c r="K785" i="23"/>
  <c r="K786" i="23"/>
  <c r="K787" i="23"/>
  <c r="K788" i="23"/>
  <c r="K789" i="23"/>
  <c r="K790" i="23"/>
  <c r="K791" i="23"/>
  <c r="K792" i="23"/>
  <c r="K793" i="23"/>
  <c r="K794" i="23"/>
  <c r="K795" i="23"/>
  <c r="K796" i="23"/>
  <c r="K797" i="23"/>
  <c r="K798" i="23"/>
  <c r="K799" i="23"/>
  <c r="K800" i="23"/>
  <c r="K801" i="23"/>
  <c r="K802" i="23"/>
  <c r="K803" i="23"/>
  <c r="K804" i="23"/>
  <c r="K805" i="23"/>
  <c r="K806" i="23"/>
  <c r="K807" i="23"/>
  <c r="K808" i="23"/>
  <c r="K809" i="23"/>
  <c r="K810" i="23"/>
  <c r="K811" i="23"/>
  <c r="K812" i="23"/>
  <c r="K813" i="23"/>
  <c r="K814" i="23"/>
  <c r="K815" i="23"/>
  <c r="K816" i="23"/>
  <c r="K817" i="23"/>
  <c r="K818" i="23"/>
  <c r="K819" i="23"/>
  <c r="K820" i="23"/>
  <c r="K821" i="23"/>
  <c r="K822" i="23"/>
  <c r="K823" i="23"/>
  <c r="K824" i="23"/>
  <c r="K825" i="23"/>
  <c r="K826" i="23"/>
  <c r="K827" i="23"/>
  <c r="K828" i="23"/>
  <c r="K829" i="23"/>
  <c r="K830" i="23"/>
  <c r="K831" i="23"/>
  <c r="K832" i="23"/>
  <c r="K833" i="23"/>
  <c r="K834" i="23"/>
  <c r="K835" i="23"/>
  <c r="K836" i="23"/>
  <c r="K837" i="23"/>
  <c r="K838" i="23"/>
  <c r="K839" i="23"/>
  <c r="K840" i="23"/>
  <c r="K841" i="23"/>
  <c r="K842" i="23"/>
  <c r="K843" i="23"/>
  <c r="K844" i="23"/>
  <c r="K845" i="23"/>
  <c r="K846" i="23"/>
  <c r="K847" i="23"/>
  <c r="K848" i="23"/>
  <c r="K849" i="23"/>
  <c r="K850" i="23"/>
  <c r="K851" i="23"/>
  <c r="K852" i="23"/>
  <c r="K853" i="23"/>
  <c r="K854" i="23"/>
  <c r="K855" i="23"/>
  <c r="K856" i="23"/>
  <c r="K857" i="23"/>
  <c r="K858" i="23"/>
  <c r="K859" i="23"/>
  <c r="K860" i="23"/>
  <c r="K861" i="23"/>
  <c r="K862" i="23"/>
  <c r="K863" i="23"/>
  <c r="K864" i="23"/>
  <c r="K865" i="23"/>
  <c r="K866" i="23"/>
  <c r="K867" i="23"/>
  <c r="K868" i="23"/>
  <c r="K869" i="23"/>
  <c r="K870" i="23"/>
  <c r="K871" i="23"/>
  <c r="K872" i="23"/>
  <c r="K873" i="23"/>
  <c r="K874" i="23"/>
  <c r="K875" i="23"/>
  <c r="K876" i="23"/>
  <c r="K877" i="23"/>
  <c r="K878" i="23"/>
  <c r="K879" i="23"/>
  <c r="K880" i="23"/>
  <c r="K881" i="23"/>
  <c r="K882" i="23"/>
  <c r="K883" i="23"/>
  <c r="K884" i="23"/>
  <c r="K885" i="23"/>
  <c r="K886" i="23"/>
  <c r="K887" i="23"/>
  <c r="K888" i="23"/>
  <c r="K889" i="23"/>
  <c r="K890" i="23"/>
  <c r="K891" i="23"/>
  <c r="K892" i="23"/>
  <c r="K893" i="23"/>
  <c r="K894" i="23"/>
  <c r="K895" i="23"/>
  <c r="K896" i="23"/>
  <c r="K897" i="23"/>
  <c r="K898" i="23"/>
  <c r="K899" i="23"/>
  <c r="K900" i="23"/>
  <c r="K901" i="23"/>
  <c r="K902" i="23"/>
  <c r="K903" i="23"/>
  <c r="K904" i="23"/>
  <c r="K905" i="23"/>
  <c r="K906" i="23"/>
  <c r="K907" i="23"/>
  <c r="K908" i="23"/>
  <c r="K909" i="23"/>
  <c r="K910" i="23"/>
  <c r="K911" i="23"/>
  <c r="K912" i="23"/>
  <c r="K913" i="23"/>
  <c r="K914" i="23"/>
  <c r="K915" i="23"/>
  <c r="K916" i="23"/>
  <c r="K917" i="23"/>
  <c r="K918" i="23"/>
  <c r="K919" i="23"/>
  <c r="K920" i="23"/>
  <c r="K921" i="23"/>
  <c r="K922" i="23"/>
  <c r="K923" i="23"/>
  <c r="K924" i="23"/>
  <c r="K925" i="23"/>
  <c r="K926" i="23"/>
  <c r="K927" i="23"/>
  <c r="K928" i="23"/>
  <c r="K929" i="23"/>
  <c r="K930" i="23"/>
  <c r="K931" i="23"/>
  <c r="K932" i="23"/>
  <c r="K933" i="23"/>
  <c r="K934" i="23"/>
  <c r="K935" i="23"/>
  <c r="K936" i="23"/>
  <c r="K937" i="23"/>
  <c r="K938" i="23"/>
  <c r="K939" i="23"/>
  <c r="K940" i="23"/>
  <c r="K941" i="23"/>
  <c r="K942" i="23"/>
  <c r="K943" i="23"/>
  <c r="K944" i="23"/>
  <c r="K945" i="23"/>
  <c r="K946" i="23"/>
  <c r="K947" i="23"/>
  <c r="K948" i="23"/>
  <c r="K949" i="23"/>
  <c r="K950" i="23"/>
  <c r="K951" i="23"/>
  <c r="K952" i="23"/>
  <c r="K953" i="23"/>
  <c r="K954" i="23"/>
  <c r="K955" i="23"/>
  <c r="K956" i="23"/>
  <c r="K957" i="23"/>
  <c r="K958" i="23"/>
  <c r="K959" i="23"/>
  <c r="K960" i="23"/>
  <c r="K961" i="23"/>
  <c r="K962" i="23"/>
  <c r="K963" i="23"/>
  <c r="K964" i="23"/>
  <c r="K965" i="23"/>
  <c r="K966" i="23"/>
  <c r="K967" i="23"/>
  <c r="K968" i="23"/>
  <c r="K969" i="23"/>
  <c r="K970" i="23"/>
  <c r="K971" i="23"/>
  <c r="K972" i="23"/>
  <c r="K973" i="23"/>
  <c r="K974" i="23"/>
  <c r="K975" i="23"/>
  <c r="K976" i="23"/>
  <c r="K977" i="23"/>
  <c r="K978" i="23"/>
  <c r="K979" i="23"/>
  <c r="K980" i="23"/>
  <c r="K981" i="23"/>
  <c r="K982" i="23"/>
  <c r="K983" i="23"/>
  <c r="K984" i="23"/>
  <c r="K985" i="23"/>
  <c r="K986" i="23"/>
  <c r="K987" i="23"/>
  <c r="K988" i="23"/>
  <c r="K989" i="23"/>
  <c r="K990" i="23"/>
  <c r="K991" i="23"/>
  <c r="K992" i="23"/>
  <c r="K993" i="23"/>
  <c r="K994" i="23"/>
  <c r="K995" i="23"/>
  <c r="K996" i="23"/>
  <c r="K997" i="23"/>
  <c r="K998" i="23"/>
  <c r="K999" i="23"/>
  <c r="K1000" i="23"/>
  <c r="K1001" i="23"/>
  <c r="K1002" i="23"/>
  <c r="K1003" i="23"/>
  <c r="K1004" i="23"/>
  <c r="K1005" i="23"/>
  <c r="K1006" i="23"/>
  <c r="K1007" i="23"/>
  <c r="K1008" i="23"/>
  <c r="K1009" i="23"/>
  <c r="K1010" i="23"/>
  <c r="K12" i="23"/>
  <c r="K13" i="23"/>
  <c r="K10" i="23"/>
  <c r="X514" i="25" l="1"/>
  <c r="W514" i="25"/>
  <c r="X194" i="25"/>
  <c r="W194" i="25"/>
  <c r="X163" i="25"/>
  <c r="W163" i="25"/>
  <c r="X131" i="25"/>
  <c r="W131" i="25"/>
  <c r="X115" i="25"/>
  <c r="W115" i="25"/>
  <c r="X83" i="25"/>
  <c r="W83" i="25"/>
  <c r="X67" i="25"/>
  <c r="W67" i="25"/>
  <c r="X35" i="25"/>
  <c r="W35" i="25"/>
  <c r="X522" i="25"/>
  <c r="W522" i="25"/>
  <c r="X511" i="25"/>
  <c r="W511" i="25"/>
  <c r="X189" i="25"/>
  <c r="W189" i="25"/>
  <c r="X175" i="25"/>
  <c r="W175" i="25"/>
  <c r="X159" i="25"/>
  <c r="W159" i="25"/>
  <c r="X143" i="25"/>
  <c r="W143" i="25"/>
  <c r="X127" i="25"/>
  <c r="W127" i="25"/>
  <c r="X111" i="25"/>
  <c r="W111" i="25"/>
  <c r="X95" i="25"/>
  <c r="W95" i="25"/>
  <c r="X79" i="25"/>
  <c r="W79" i="25"/>
  <c r="X63" i="25"/>
  <c r="W63" i="25"/>
  <c r="X47" i="25"/>
  <c r="W47" i="25"/>
  <c r="X31" i="25"/>
  <c r="W31" i="25"/>
  <c r="X491" i="25"/>
  <c r="W491" i="25"/>
  <c r="X445" i="25"/>
  <c r="W445" i="25"/>
  <c r="X411" i="25"/>
  <c r="W411" i="25"/>
  <c r="X379" i="25"/>
  <c r="W379" i="25"/>
  <c r="X345" i="25"/>
  <c r="W345" i="25"/>
  <c r="X313" i="25"/>
  <c r="W313" i="25"/>
  <c r="X281" i="25"/>
  <c r="W281" i="25"/>
  <c r="X243" i="25"/>
  <c r="W243" i="25"/>
  <c r="X205" i="25"/>
  <c r="W205" i="25"/>
  <c r="W116" i="25"/>
  <c r="X116" i="25"/>
  <c r="W36" i="25"/>
  <c r="X36" i="25"/>
  <c r="X201" i="25"/>
  <c r="W201" i="25"/>
  <c r="X185" i="25"/>
  <c r="W185" i="25"/>
  <c r="X169" i="25"/>
  <c r="W169" i="25"/>
  <c r="X153" i="25"/>
  <c r="W153" i="25"/>
  <c r="X137" i="25"/>
  <c r="W137" i="25"/>
  <c r="X121" i="25"/>
  <c r="W121" i="25"/>
  <c r="X105" i="25"/>
  <c r="W105" i="25"/>
  <c r="X89" i="25"/>
  <c r="W89" i="25"/>
  <c r="X73" i="25"/>
  <c r="W73" i="25"/>
  <c r="X57" i="25"/>
  <c r="W57" i="25"/>
  <c r="X41" i="25"/>
  <c r="W41" i="25"/>
  <c r="X310" i="25"/>
  <c r="W310" i="25"/>
  <c r="X270" i="25"/>
  <c r="W270" i="25"/>
  <c r="W252" i="25"/>
  <c r="X252" i="25"/>
  <c r="W236" i="25"/>
  <c r="X236" i="25"/>
  <c r="W220" i="25"/>
  <c r="X220" i="25"/>
  <c r="X206" i="25"/>
  <c r="W206" i="25"/>
  <c r="X513" i="25"/>
  <c r="W513" i="25"/>
  <c r="X505" i="25"/>
  <c r="W505" i="25"/>
  <c r="X483" i="25"/>
  <c r="W483" i="25"/>
  <c r="X457" i="25"/>
  <c r="W457" i="25"/>
  <c r="X429" i="25"/>
  <c r="W429" i="25"/>
  <c r="X399" i="25"/>
  <c r="W399" i="25"/>
  <c r="X367" i="25"/>
  <c r="W367" i="25"/>
  <c r="X339" i="25"/>
  <c r="W339" i="25"/>
  <c r="X311" i="25"/>
  <c r="W311" i="25"/>
  <c r="X279" i="25"/>
  <c r="W279" i="25"/>
  <c r="X249" i="25"/>
  <c r="W249" i="25"/>
  <c r="X219" i="25"/>
  <c r="W219" i="25"/>
  <c r="W192" i="25"/>
  <c r="X192" i="25"/>
  <c r="W132" i="25"/>
  <c r="X132" i="25"/>
  <c r="W76" i="25"/>
  <c r="X76" i="25"/>
  <c r="X519" i="25"/>
  <c r="W519" i="25"/>
  <c r="X202" i="25"/>
  <c r="W202" i="25"/>
  <c r="X186" i="25"/>
  <c r="W186" i="25"/>
  <c r="X171" i="25"/>
  <c r="W171" i="25"/>
  <c r="X155" i="25"/>
  <c r="W155" i="25"/>
  <c r="X139" i="25"/>
  <c r="W139" i="25"/>
  <c r="X123" i="25"/>
  <c r="W123" i="25"/>
  <c r="X107" i="25"/>
  <c r="W107" i="25"/>
  <c r="X91" i="25"/>
  <c r="W91" i="25"/>
  <c r="X75" i="25"/>
  <c r="W75" i="25"/>
  <c r="X59" i="25"/>
  <c r="W59" i="25"/>
  <c r="X43" i="25"/>
  <c r="W43" i="25"/>
  <c r="X27" i="25"/>
  <c r="W27" i="25"/>
  <c r="X477" i="25"/>
  <c r="W477" i="25"/>
  <c r="X437" i="25"/>
  <c r="W437" i="25"/>
  <c r="X403" i="25"/>
  <c r="W403" i="25"/>
  <c r="X371" i="25"/>
  <c r="W371" i="25"/>
  <c r="X337" i="25"/>
  <c r="W337" i="25"/>
  <c r="X305" i="25"/>
  <c r="W305" i="25"/>
  <c r="X273" i="25"/>
  <c r="W273" i="25"/>
  <c r="X233" i="25"/>
  <c r="W233" i="25"/>
  <c r="X179" i="25"/>
  <c r="W179" i="25"/>
  <c r="W88" i="25"/>
  <c r="X88" i="25"/>
  <c r="W28" i="25"/>
  <c r="X28" i="25"/>
  <c r="X198" i="25"/>
  <c r="W198" i="25"/>
  <c r="X182" i="25"/>
  <c r="W182" i="25"/>
  <c r="X165" i="25"/>
  <c r="W165" i="25"/>
  <c r="X149" i="25"/>
  <c r="W149" i="25"/>
  <c r="X133" i="25"/>
  <c r="W133" i="25"/>
  <c r="X117" i="25"/>
  <c r="W117" i="25"/>
  <c r="X101" i="25"/>
  <c r="W101" i="25"/>
  <c r="X85" i="25"/>
  <c r="W85" i="25"/>
  <c r="X69" i="25"/>
  <c r="W69" i="25"/>
  <c r="X53" i="25"/>
  <c r="W53" i="25"/>
  <c r="X37" i="25"/>
  <c r="W37" i="25"/>
  <c r="W284" i="25"/>
  <c r="X284" i="25"/>
  <c r="X266" i="25"/>
  <c r="W266" i="25"/>
  <c r="W248" i="25"/>
  <c r="X248" i="25"/>
  <c r="W232" i="25"/>
  <c r="X232" i="25"/>
  <c r="W216" i="25"/>
  <c r="X216" i="25"/>
  <c r="X199" i="25"/>
  <c r="W199" i="25"/>
  <c r="X499" i="25"/>
  <c r="W499" i="25"/>
  <c r="X475" i="25"/>
  <c r="W475" i="25"/>
  <c r="X451" i="25"/>
  <c r="W451" i="25"/>
  <c r="X423" i="25"/>
  <c r="W423" i="25"/>
  <c r="X391" i="25"/>
  <c r="W391" i="25"/>
  <c r="X361" i="25"/>
  <c r="W361" i="25"/>
  <c r="X333" i="25"/>
  <c r="W333" i="25"/>
  <c r="X303" i="25"/>
  <c r="W303" i="25"/>
  <c r="X271" i="25"/>
  <c r="W271" i="25"/>
  <c r="X241" i="25"/>
  <c r="W241" i="25"/>
  <c r="X215" i="25"/>
  <c r="W215" i="25"/>
  <c r="W172" i="25"/>
  <c r="X172" i="25"/>
  <c r="W120" i="25"/>
  <c r="X120" i="25"/>
  <c r="W68" i="25"/>
  <c r="X68" i="25"/>
  <c r="X197" i="25"/>
  <c r="W197" i="25"/>
  <c r="X181" i="25"/>
  <c r="W181" i="25"/>
  <c r="X167" i="25"/>
  <c r="W167" i="25"/>
  <c r="X151" i="25"/>
  <c r="W151" i="25"/>
  <c r="X135" i="25"/>
  <c r="W135" i="25"/>
  <c r="X119" i="25"/>
  <c r="W119" i="25"/>
  <c r="X103" i="25"/>
  <c r="W103" i="25"/>
  <c r="X87" i="25"/>
  <c r="W87" i="25"/>
  <c r="X71" i="25"/>
  <c r="W71" i="25"/>
  <c r="X55" i="25"/>
  <c r="W55" i="25"/>
  <c r="X39" i="25"/>
  <c r="W39" i="25"/>
  <c r="X461" i="25"/>
  <c r="W461" i="25"/>
  <c r="X427" i="25"/>
  <c r="W427" i="25"/>
  <c r="X395" i="25"/>
  <c r="W395" i="25"/>
  <c r="X359" i="25"/>
  <c r="W359" i="25"/>
  <c r="X329" i="25"/>
  <c r="W329" i="25"/>
  <c r="X297" i="25"/>
  <c r="W297" i="25"/>
  <c r="X265" i="25"/>
  <c r="W265" i="25"/>
  <c r="X223" i="25"/>
  <c r="W223" i="25"/>
  <c r="W168" i="25"/>
  <c r="X168" i="25"/>
  <c r="X72" i="25"/>
  <c r="W72" i="25"/>
  <c r="X193" i="25"/>
  <c r="W193" i="25"/>
  <c r="X177" i="25"/>
  <c r="W177" i="25"/>
  <c r="X161" i="25"/>
  <c r="W161" i="25"/>
  <c r="X145" i="25"/>
  <c r="W145" i="25"/>
  <c r="X129" i="25"/>
  <c r="W129" i="25"/>
  <c r="X113" i="25"/>
  <c r="W113" i="25"/>
  <c r="X97" i="25"/>
  <c r="W97" i="25"/>
  <c r="X81" i="25"/>
  <c r="W81" i="25"/>
  <c r="X65" i="25"/>
  <c r="W65" i="25"/>
  <c r="W49" i="25"/>
  <c r="X49" i="25"/>
  <c r="W33" i="25"/>
  <c r="X33" i="25"/>
  <c r="W280" i="25"/>
  <c r="X280" i="25"/>
  <c r="X262" i="25"/>
  <c r="W262" i="25"/>
  <c r="W244" i="25"/>
  <c r="X244" i="25"/>
  <c r="W228" i="25"/>
  <c r="X228" i="25"/>
  <c r="W212" i="25"/>
  <c r="X212" i="25"/>
  <c r="X191" i="25"/>
  <c r="W191" i="25"/>
  <c r="X493" i="25"/>
  <c r="W493" i="25"/>
  <c r="X469" i="25"/>
  <c r="W469" i="25"/>
  <c r="X443" i="25"/>
  <c r="W443" i="25"/>
  <c r="X415" i="25"/>
  <c r="W415" i="25"/>
  <c r="X383" i="25"/>
  <c r="W383" i="25"/>
  <c r="X353" i="25"/>
  <c r="W353" i="25"/>
  <c r="X325" i="25"/>
  <c r="W325" i="25"/>
  <c r="X295" i="25"/>
  <c r="W295" i="25"/>
  <c r="X263" i="25"/>
  <c r="W263" i="25"/>
  <c r="X235" i="25"/>
  <c r="W235" i="25"/>
  <c r="X207" i="25"/>
  <c r="W207" i="25"/>
  <c r="W156" i="25"/>
  <c r="X156" i="25"/>
  <c r="W100" i="25"/>
  <c r="X100" i="25"/>
  <c r="X56" i="25"/>
  <c r="W56" i="25"/>
  <c r="X178" i="25"/>
  <c r="W178" i="25"/>
  <c r="X147" i="25"/>
  <c r="W147" i="25"/>
  <c r="X99" i="25"/>
  <c r="W99" i="25"/>
  <c r="X51" i="25"/>
  <c r="W51" i="25"/>
  <c r="X453" i="25"/>
  <c r="W453" i="25"/>
  <c r="X419" i="25"/>
  <c r="W419" i="25"/>
  <c r="X387" i="25"/>
  <c r="W387" i="25"/>
  <c r="X351" i="25"/>
  <c r="W351" i="25"/>
  <c r="X321" i="25"/>
  <c r="W321" i="25"/>
  <c r="X289" i="25"/>
  <c r="W289" i="25"/>
  <c r="X257" i="25"/>
  <c r="W257" i="25"/>
  <c r="X213" i="25"/>
  <c r="W213" i="25"/>
  <c r="W144" i="25"/>
  <c r="X144" i="25"/>
  <c r="W52" i="25"/>
  <c r="X52" i="25"/>
  <c r="X523" i="25"/>
  <c r="W523" i="25"/>
  <c r="X190" i="25"/>
  <c r="W190" i="25"/>
  <c r="X173" i="25"/>
  <c r="W173" i="25"/>
  <c r="X157" i="25"/>
  <c r="W157" i="25"/>
  <c r="X141" i="25"/>
  <c r="W141" i="25"/>
  <c r="X125" i="25"/>
  <c r="W125" i="25"/>
  <c r="X109" i="25"/>
  <c r="W109" i="25"/>
  <c r="X93" i="25"/>
  <c r="W93" i="25"/>
  <c r="X77" i="25"/>
  <c r="W77" i="25"/>
  <c r="X61" i="25"/>
  <c r="W61" i="25"/>
  <c r="X45" i="25"/>
  <c r="W45" i="25"/>
  <c r="X29" i="25"/>
  <c r="W29" i="25"/>
  <c r="X274" i="25"/>
  <c r="W274" i="25"/>
  <c r="W256" i="25"/>
  <c r="X256" i="25"/>
  <c r="W240" i="25"/>
  <c r="X240" i="25"/>
  <c r="W224" i="25"/>
  <c r="X224" i="25"/>
  <c r="W208" i="25"/>
  <c r="X208" i="25"/>
  <c r="X517" i="25"/>
  <c r="W517" i="25"/>
  <c r="X489" i="25"/>
  <c r="W489" i="25"/>
  <c r="X465" i="25"/>
  <c r="W465" i="25"/>
  <c r="X435" i="25"/>
  <c r="W435" i="25"/>
  <c r="X407" i="25"/>
  <c r="W407" i="25"/>
  <c r="X375" i="25"/>
  <c r="W375" i="25"/>
  <c r="X347" i="25"/>
  <c r="W347" i="25"/>
  <c r="X317" i="25"/>
  <c r="W317" i="25"/>
  <c r="X287" i="25"/>
  <c r="W287" i="25"/>
  <c r="X255" i="25"/>
  <c r="W255" i="25"/>
  <c r="X227" i="25"/>
  <c r="W227" i="25"/>
  <c r="W200" i="25"/>
  <c r="X200" i="25"/>
  <c r="W148" i="25"/>
  <c r="X148" i="25"/>
  <c r="W92" i="25"/>
  <c r="X92" i="25"/>
  <c r="X40" i="25"/>
  <c r="W40" i="25"/>
  <c r="X509" i="25"/>
  <c r="W509" i="25"/>
  <c r="X479" i="25"/>
  <c r="W479" i="25"/>
  <c r="X417" i="25"/>
  <c r="W417" i="25"/>
  <c r="X401" i="25"/>
  <c r="W401" i="25"/>
  <c r="X341" i="25"/>
  <c r="W341" i="25"/>
  <c r="W176" i="25"/>
  <c r="X176" i="25"/>
  <c r="X485" i="25"/>
  <c r="W485" i="25"/>
  <c r="X455" i="25"/>
  <c r="W455" i="25"/>
  <c r="X439" i="25"/>
  <c r="W439" i="25"/>
  <c r="X409" i="25"/>
  <c r="W409" i="25"/>
  <c r="X377" i="25"/>
  <c r="W377" i="25"/>
  <c r="X349" i="25"/>
  <c r="W349" i="25"/>
  <c r="X315" i="25"/>
  <c r="W315" i="25"/>
  <c r="X283" i="25"/>
  <c r="W283" i="25"/>
  <c r="X267" i="25"/>
  <c r="W267" i="25"/>
  <c r="X239" i="25"/>
  <c r="W239" i="25"/>
  <c r="X209" i="25"/>
  <c r="W209" i="25"/>
  <c r="W160" i="25"/>
  <c r="X160" i="25"/>
  <c r="W108" i="25"/>
  <c r="X108" i="25"/>
  <c r="X501" i="25"/>
  <c r="W501" i="25"/>
  <c r="X487" i="25"/>
  <c r="W487" i="25"/>
  <c r="X459" i="25"/>
  <c r="W459" i="25"/>
  <c r="X441" i="25"/>
  <c r="W441" i="25"/>
  <c r="X405" i="25"/>
  <c r="W405" i="25"/>
  <c r="X373" i="25"/>
  <c r="W373" i="25"/>
  <c r="X357" i="25"/>
  <c r="W357" i="25"/>
  <c r="X319" i="25"/>
  <c r="W319" i="25"/>
  <c r="X285" i="25"/>
  <c r="W285" i="25"/>
  <c r="X253" i="25"/>
  <c r="W253" i="25"/>
  <c r="X221" i="25"/>
  <c r="W221" i="25"/>
  <c r="W164" i="25"/>
  <c r="X164" i="25"/>
  <c r="W124" i="25"/>
  <c r="X124" i="25"/>
  <c r="W64" i="25"/>
  <c r="X64" i="25"/>
  <c r="X520" i="25"/>
  <c r="W520" i="25"/>
  <c r="X510" i="25"/>
  <c r="W510" i="25"/>
  <c r="X463" i="25"/>
  <c r="W463" i="25"/>
  <c r="X385" i="25"/>
  <c r="W385" i="25"/>
  <c r="X323" i="25"/>
  <c r="W323" i="25"/>
  <c r="X291" i="25"/>
  <c r="W291" i="25"/>
  <c r="X259" i="25"/>
  <c r="W259" i="25"/>
  <c r="X231" i="25"/>
  <c r="W231" i="25"/>
  <c r="W152" i="25"/>
  <c r="X152" i="25"/>
  <c r="W96" i="25"/>
  <c r="X96" i="25"/>
  <c r="W32" i="25"/>
  <c r="X32" i="25"/>
  <c r="X507" i="25"/>
  <c r="W507" i="25"/>
  <c r="X495" i="25"/>
  <c r="W495" i="25"/>
  <c r="X467" i="25"/>
  <c r="W467" i="25"/>
  <c r="X431" i="25"/>
  <c r="W431" i="25"/>
  <c r="X397" i="25"/>
  <c r="W397" i="25"/>
  <c r="X365" i="25"/>
  <c r="W365" i="25"/>
  <c r="X327" i="25"/>
  <c r="W327" i="25"/>
  <c r="X293" i="25"/>
  <c r="W293" i="25"/>
  <c r="X261" i="25"/>
  <c r="W261" i="25"/>
  <c r="X229" i="25"/>
  <c r="W229" i="25"/>
  <c r="X187" i="25"/>
  <c r="W187" i="25"/>
  <c r="W136" i="25"/>
  <c r="X136" i="25"/>
  <c r="W80" i="25"/>
  <c r="X80" i="25"/>
  <c r="X518" i="25"/>
  <c r="W518" i="25"/>
  <c r="X508" i="25"/>
  <c r="W508" i="25"/>
  <c r="X504" i="25"/>
  <c r="W504" i="25"/>
  <c r="X500" i="25"/>
  <c r="W500" i="25"/>
  <c r="X496" i="25"/>
  <c r="W496" i="25"/>
  <c r="X492" i="25"/>
  <c r="W492" i="25"/>
  <c r="X488" i="25"/>
  <c r="W488" i="25"/>
  <c r="X484" i="25"/>
  <c r="W484" i="25"/>
  <c r="X480" i="25"/>
  <c r="W480" i="25"/>
  <c r="X476" i="25"/>
  <c r="W476" i="25"/>
  <c r="X472" i="25"/>
  <c r="W472" i="25"/>
  <c r="X468" i="25"/>
  <c r="W468" i="25"/>
  <c r="X464" i="25"/>
  <c r="W464" i="25"/>
  <c r="X460" i="25"/>
  <c r="W460" i="25"/>
  <c r="X456" i="25"/>
  <c r="W456" i="25"/>
  <c r="X452" i="25"/>
  <c r="W452" i="25"/>
  <c r="X448" i="25"/>
  <c r="W448" i="25"/>
  <c r="X444" i="25"/>
  <c r="W444" i="25"/>
  <c r="X440" i="25"/>
  <c r="W440" i="25"/>
  <c r="X436" i="25"/>
  <c r="W436" i="25"/>
  <c r="X432" i="25"/>
  <c r="W432" i="25"/>
  <c r="X428" i="25"/>
  <c r="W428" i="25"/>
  <c r="X424" i="25"/>
  <c r="W424" i="25"/>
  <c r="X420" i="25"/>
  <c r="W420" i="25"/>
  <c r="X416" i="25"/>
  <c r="W416" i="25"/>
  <c r="X412" i="25"/>
  <c r="W412" i="25"/>
  <c r="X408" i="25"/>
  <c r="W408" i="25"/>
  <c r="X404" i="25"/>
  <c r="W404" i="25"/>
  <c r="X400" i="25"/>
  <c r="W400" i="25"/>
  <c r="X396" i="25"/>
  <c r="W396" i="25"/>
  <c r="X392" i="25"/>
  <c r="W392" i="25"/>
  <c r="X388" i="25"/>
  <c r="W388" i="25"/>
  <c r="X384" i="25"/>
  <c r="W384" i="25"/>
  <c r="X380" i="25"/>
  <c r="W380" i="25"/>
  <c r="X376" i="25"/>
  <c r="W376" i="25"/>
  <c r="X372" i="25"/>
  <c r="W372" i="25"/>
  <c r="X368" i="25"/>
  <c r="W368" i="25"/>
  <c r="X364" i="25"/>
  <c r="W364" i="25"/>
  <c r="X360" i="25"/>
  <c r="W360" i="25"/>
  <c r="X356" i="25"/>
  <c r="W356" i="25"/>
  <c r="X352" i="25"/>
  <c r="W352" i="25"/>
  <c r="X348" i="25"/>
  <c r="W348" i="25"/>
  <c r="X344" i="25"/>
  <c r="W344" i="25"/>
  <c r="X340" i="25"/>
  <c r="W340" i="25"/>
  <c r="X336" i="25"/>
  <c r="W336" i="25"/>
  <c r="X332" i="25"/>
  <c r="W332" i="25"/>
  <c r="X328" i="25"/>
  <c r="W328" i="25"/>
  <c r="X324" i="25"/>
  <c r="W324" i="25"/>
  <c r="X320" i="25"/>
  <c r="W320" i="25"/>
  <c r="W316" i="25"/>
  <c r="X316" i="25"/>
  <c r="W312" i="25"/>
  <c r="X312" i="25"/>
  <c r="X306" i="25"/>
  <c r="W306" i="25"/>
  <c r="X302" i="25"/>
  <c r="W302" i="25"/>
  <c r="X298" i="25"/>
  <c r="W298" i="25"/>
  <c r="X294" i="25"/>
  <c r="W294" i="25"/>
  <c r="X290" i="25"/>
  <c r="W290" i="25"/>
  <c r="X286" i="25"/>
  <c r="W286" i="25"/>
  <c r="X278" i="25"/>
  <c r="W278" i="25"/>
  <c r="W272" i="25"/>
  <c r="X272" i="25"/>
  <c r="W264" i="25"/>
  <c r="X264" i="25"/>
  <c r="X258" i="25"/>
  <c r="W258" i="25"/>
  <c r="X250" i="25"/>
  <c r="W250" i="25"/>
  <c r="X242" i="25"/>
  <c r="W242" i="25"/>
  <c r="X234" i="25"/>
  <c r="W234" i="25"/>
  <c r="X226" i="25"/>
  <c r="W226" i="25"/>
  <c r="X218" i="25"/>
  <c r="W218" i="25"/>
  <c r="X210" i="25"/>
  <c r="W210" i="25"/>
  <c r="W196" i="25"/>
  <c r="X196" i="25"/>
  <c r="X183" i="25"/>
  <c r="W183" i="25"/>
  <c r="X174" i="25"/>
  <c r="W174" i="25"/>
  <c r="X166" i="25"/>
  <c r="W166" i="25"/>
  <c r="X158" i="25"/>
  <c r="W158" i="25"/>
  <c r="X150" i="25"/>
  <c r="W150" i="25"/>
  <c r="X142" i="25"/>
  <c r="W142" i="25"/>
  <c r="X134" i="25"/>
  <c r="W134" i="25"/>
  <c r="X126" i="25"/>
  <c r="W126" i="25"/>
  <c r="X118" i="25"/>
  <c r="W118" i="25"/>
  <c r="X110" i="25"/>
  <c r="W110" i="25"/>
  <c r="X102" i="25"/>
  <c r="W102" i="25"/>
  <c r="X94" i="25"/>
  <c r="W94" i="25"/>
  <c r="X86" i="25"/>
  <c r="W86" i="25"/>
  <c r="X78" i="25"/>
  <c r="W78" i="25"/>
  <c r="W70" i="25"/>
  <c r="X70" i="25"/>
  <c r="X62" i="25"/>
  <c r="W62" i="25"/>
  <c r="W54" i="25"/>
  <c r="X54" i="25"/>
  <c r="X46" i="25"/>
  <c r="W46" i="25"/>
  <c r="X38" i="25"/>
  <c r="W38" i="25"/>
  <c r="X30" i="25"/>
  <c r="W30" i="25"/>
  <c r="X447" i="25"/>
  <c r="W447" i="25"/>
  <c r="X369" i="25"/>
  <c r="W369" i="25"/>
  <c r="X307" i="25"/>
  <c r="W307" i="25"/>
  <c r="X275" i="25"/>
  <c r="W275" i="25"/>
  <c r="X247" i="25"/>
  <c r="W247" i="25"/>
  <c r="X217" i="25"/>
  <c r="W217" i="25"/>
  <c r="W128" i="25"/>
  <c r="X128" i="25"/>
  <c r="W60" i="25"/>
  <c r="X60" i="25"/>
  <c r="X515" i="25"/>
  <c r="W515" i="25"/>
  <c r="X481" i="25"/>
  <c r="W481" i="25"/>
  <c r="X449" i="25"/>
  <c r="W449" i="25"/>
  <c r="X413" i="25"/>
  <c r="W413" i="25"/>
  <c r="X381" i="25"/>
  <c r="W381" i="25"/>
  <c r="X343" i="25"/>
  <c r="W343" i="25"/>
  <c r="X309" i="25"/>
  <c r="W309" i="25"/>
  <c r="X277" i="25"/>
  <c r="W277" i="25"/>
  <c r="X245" i="25"/>
  <c r="W245" i="25"/>
  <c r="X211" i="25"/>
  <c r="W211" i="25"/>
  <c r="W112" i="25"/>
  <c r="X112" i="25"/>
  <c r="W44" i="25"/>
  <c r="X44" i="25"/>
  <c r="X516" i="25"/>
  <c r="W516" i="25"/>
  <c r="X497" i="25"/>
  <c r="W497" i="25"/>
  <c r="X433" i="25"/>
  <c r="W433" i="25"/>
  <c r="X355" i="25"/>
  <c r="W355" i="25"/>
  <c r="X195" i="25"/>
  <c r="W195" i="25"/>
  <c r="X503" i="25"/>
  <c r="W503" i="25"/>
  <c r="X471" i="25"/>
  <c r="W471" i="25"/>
  <c r="X425" i="25"/>
  <c r="W425" i="25"/>
  <c r="X393" i="25"/>
  <c r="W393" i="25"/>
  <c r="X363" i="25"/>
  <c r="W363" i="25"/>
  <c r="X331" i="25"/>
  <c r="W331" i="25"/>
  <c r="X299" i="25"/>
  <c r="W299" i="25"/>
  <c r="X251" i="25"/>
  <c r="W251" i="25"/>
  <c r="X225" i="25"/>
  <c r="W225" i="25"/>
  <c r="W184" i="25"/>
  <c r="X184" i="25"/>
  <c r="W140" i="25"/>
  <c r="X140" i="25"/>
  <c r="W84" i="25"/>
  <c r="X84" i="25"/>
  <c r="W48" i="25"/>
  <c r="X48" i="25"/>
  <c r="X512" i="25"/>
  <c r="W512" i="25"/>
  <c r="X473" i="25"/>
  <c r="W473" i="25"/>
  <c r="X421" i="25"/>
  <c r="W421" i="25"/>
  <c r="X389" i="25"/>
  <c r="W389" i="25"/>
  <c r="X335" i="25"/>
  <c r="W335" i="25"/>
  <c r="X301" i="25"/>
  <c r="W301" i="25"/>
  <c r="X269" i="25"/>
  <c r="W269" i="25"/>
  <c r="X237" i="25"/>
  <c r="W237" i="25"/>
  <c r="X203" i="25"/>
  <c r="W203" i="25"/>
  <c r="W104" i="25"/>
  <c r="X104" i="25"/>
  <c r="X521" i="25"/>
  <c r="W521" i="25"/>
  <c r="X506" i="25"/>
  <c r="W506" i="25"/>
  <c r="X502" i="25"/>
  <c r="W502" i="25"/>
  <c r="X498" i="25"/>
  <c r="W498" i="25"/>
  <c r="X494" i="25"/>
  <c r="W494" i="25"/>
  <c r="X490" i="25"/>
  <c r="W490" i="25"/>
  <c r="X486" i="25"/>
  <c r="W486" i="25"/>
  <c r="X482" i="25"/>
  <c r="W482" i="25"/>
  <c r="X478" i="25"/>
  <c r="W478" i="25"/>
  <c r="X474" i="25"/>
  <c r="W474" i="25"/>
  <c r="X470" i="25"/>
  <c r="W470" i="25"/>
  <c r="X466" i="25"/>
  <c r="W466" i="25"/>
  <c r="X462" i="25"/>
  <c r="W462" i="25"/>
  <c r="X458" i="25"/>
  <c r="W458" i="25"/>
  <c r="X454" i="25"/>
  <c r="W454" i="25"/>
  <c r="X450" i="25"/>
  <c r="W450" i="25"/>
  <c r="X446" i="25"/>
  <c r="W446" i="25"/>
  <c r="X442" i="25"/>
  <c r="W442" i="25"/>
  <c r="X438" i="25"/>
  <c r="W438" i="25"/>
  <c r="X434" i="25"/>
  <c r="W434" i="25"/>
  <c r="X430" i="25"/>
  <c r="W430" i="25"/>
  <c r="X426" i="25"/>
  <c r="W426" i="25"/>
  <c r="X422" i="25"/>
  <c r="W422" i="25"/>
  <c r="X418" i="25"/>
  <c r="W418" i="25"/>
  <c r="X414" i="25"/>
  <c r="W414" i="25"/>
  <c r="X410" i="25"/>
  <c r="W410" i="25"/>
  <c r="X406" i="25"/>
  <c r="W406" i="25"/>
  <c r="X402" i="25"/>
  <c r="W402" i="25"/>
  <c r="X398" i="25"/>
  <c r="W398" i="25"/>
  <c r="X394" i="25"/>
  <c r="W394" i="25"/>
  <c r="X390" i="25"/>
  <c r="W390" i="25"/>
  <c r="X386" i="25"/>
  <c r="W386" i="25"/>
  <c r="X382" i="25"/>
  <c r="W382" i="25"/>
  <c r="X378" i="25"/>
  <c r="W378" i="25"/>
  <c r="X374" i="25"/>
  <c r="W374" i="25"/>
  <c r="X370" i="25"/>
  <c r="W370" i="25"/>
  <c r="X366" i="25"/>
  <c r="W366" i="25"/>
  <c r="X362" i="25"/>
  <c r="W362" i="25"/>
  <c r="X358" i="25"/>
  <c r="W358" i="25"/>
  <c r="X354" i="25"/>
  <c r="W354" i="25"/>
  <c r="X350" i="25"/>
  <c r="W350" i="25"/>
  <c r="X346" i="25"/>
  <c r="W346" i="25"/>
  <c r="X342" i="25"/>
  <c r="W342" i="25"/>
  <c r="X338" i="25"/>
  <c r="W338" i="25"/>
  <c r="X334" i="25"/>
  <c r="W334" i="25"/>
  <c r="X330" i="25"/>
  <c r="W330" i="25"/>
  <c r="X326" i="25"/>
  <c r="W326" i="25"/>
  <c r="X322" i="25"/>
  <c r="W322" i="25"/>
  <c r="X318" i="25"/>
  <c r="W318" i="25"/>
  <c r="X314" i="25"/>
  <c r="W314" i="25"/>
  <c r="W308" i="25"/>
  <c r="X308" i="25"/>
  <c r="W304" i="25"/>
  <c r="X304" i="25"/>
  <c r="W300" i="25"/>
  <c r="X300" i="25"/>
  <c r="W296" i="25"/>
  <c r="X296" i="25"/>
  <c r="W292" i="25"/>
  <c r="X292" i="25"/>
  <c r="W288" i="25"/>
  <c r="X288" i="25"/>
  <c r="X282" i="25"/>
  <c r="W282" i="25"/>
  <c r="W276" i="25"/>
  <c r="X276" i="25"/>
  <c r="W268" i="25"/>
  <c r="X268" i="25"/>
  <c r="W260" i="25"/>
  <c r="X260" i="25"/>
  <c r="X254" i="25"/>
  <c r="W254" i="25"/>
  <c r="X246" i="25"/>
  <c r="W246" i="25"/>
  <c r="X238" i="25"/>
  <c r="W238" i="25"/>
  <c r="X230" i="25"/>
  <c r="W230" i="25"/>
  <c r="X222" i="25"/>
  <c r="W222" i="25"/>
  <c r="X214" i="25"/>
  <c r="W214" i="25"/>
  <c r="W204" i="25"/>
  <c r="X204" i="25"/>
  <c r="W188" i="25"/>
  <c r="X188" i="25"/>
  <c r="W180" i="25"/>
  <c r="X180" i="25"/>
  <c r="X170" i="25"/>
  <c r="W170" i="25"/>
  <c r="X162" i="25"/>
  <c r="W162" i="25"/>
  <c r="X154" i="25"/>
  <c r="W154" i="25"/>
  <c r="X146" i="25"/>
  <c r="W146" i="25"/>
  <c r="X138" i="25"/>
  <c r="W138" i="25"/>
  <c r="X130" i="25"/>
  <c r="W130" i="25"/>
  <c r="X122" i="25"/>
  <c r="W122" i="25"/>
  <c r="X114" i="25"/>
  <c r="W114" i="25"/>
  <c r="X106" i="25"/>
  <c r="W106" i="25"/>
  <c r="X98" i="25"/>
  <c r="W98" i="25"/>
  <c r="X90" i="25"/>
  <c r="W90" i="25"/>
  <c r="X82" i="25"/>
  <c r="W82" i="25"/>
  <c r="X74" i="25"/>
  <c r="W74" i="25"/>
  <c r="X66" i="25"/>
  <c r="W66" i="25"/>
  <c r="X58" i="25"/>
  <c r="W58" i="25"/>
  <c r="X50" i="25"/>
  <c r="W50" i="25"/>
  <c r="X42" i="25"/>
  <c r="W42" i="25"/>
  <c r="X34" i="25"/>
  <c r="W34" i="25"/>
  <c r="X26" i="25"/>
  <c r="W26" i="25"/>
  <c r="W25" i="25"/>
  <c r="X25" i="25"/>
  <c r="W24" i="25"/>
  <c r="X24" i="25"/>
  <c r="L1010" i="23"/>
  <c r="M1010" i="23" s="1"/>
  <c r="L1009" i="23"/>
  <c r="M1009" i="23" s="1"/>
  <c r="L1008" i="23"/>
  <c r="M1008" i="23" s="1"/>
  <c r="L1007" i="23"/>
  <c r="M1007" i="23" s="1"/>
  <c r="L1006" i="23"/>
  <c r="M1006" i="23" s="1"/>
  <c r="L1005" i="23"/>
  <c r="M1005" i="23" s="1"/>
  <c r="L1004" i="23"/>
  <c r="M1004" i="23" s="1"/>
  <c r="L1003" i="23"/>
  <c r="M1003" i="23" s="1"/>
  <c r="L1002" i="23"/>
  <c r="M1002" i="23" s="1"/>
  <c r="L1001" i="23"/>
  <c r="M1001" i="23" s="1"/>
  <c r="L1000" i="23"/>
  <c r="M1000" i="23" s="1"/>
  <c r="L999" i="23"/>
  <c r="M999" i="23" s="1"/>
  <c r="L998" i="23"/>
  <c r="M998" i="23" s="1"/>
  <c r="L997" i="23"/>
  <c r="M997" i="23" s="1"/>
  <c r="L996" i="23"/>
  <c r="M996" i="23" s="1"/>
  <c r="L995" i="23"/>
  <c r="M995" i="23" s="1"/>
  <c r="L994" i="23"/>
  <c r="M994" i="23" s="1"/>
  <c r="L993" i="23"/>
  <c r="M993" i="23" s="1"/>
  <c r="L992" i="23"/>
  <c r="M992" i="23" s="1"/>
  <c r="L991" i="23"/>
  <c r="M991" i="23" s="1"/>
  <c r="L990" i="23"/>
  <c r="M990" i="23" s="1"/>
  <c r="L989" i="23"/>
  <c r="M989" i="23" s="1"/>
  <c r="L988" i="23"/>
  <c r="M988" i="23" s="1"/>
  <c r="L987" i="23"/>
  <c r="M987" i="23" s="1"/>
  <c r="L986" i="23"/>
  <c r="M986" i="23" s="1"/>
  <c r="L985" i="23"/>
  <c r="M985" i="23" s="1"/>
  <c r="L984" i="23"/>
  <c r="M984" i="23" s="1"/>
  <c r="L983" i="23"/>
  <c r="M983" i="23" s="1"/>
  <c r="L982" i="23"/>
  <c r="M982" i="23" s="1"/>
  <c r="L981" i="23"/>
  <c r="M981" i="23" s="1"/>
  <c r="L980" i="23"/>
  <c r="M980" i="23" s="1"/>
  <c r="L979" i="23"/>
  <c r="M979" i="23" s="1"/>
  <c r="L978" i="23"/>
  <c r="M978" i="23" s="1"/>
  <c r="L977" i="23"/>
  <c r="M977" i="23" s="1"/>
  <c r="L976" i="23"/>
  <c r="M976" i="23" s="1"/>
  <c r="L975" i="23"/>
  <c r="M975" i="23" s="1"/>
  <c r="L974" i="23"/>
  <c r="M974" i="23" s="1"/>
  <c r="L973" i="23"/>
  <c r="M973" i="23" s="1"/>
  <c r="L972" i="23"/>
  <c r="M972" i="23" s="1"/>
  <c r="L971" i="23"/>
  <c r="M971" i="23" s="1"/>
  <c r="L970" i="23"/>
  <c r="M970" i="23" s="1"/>
  <c r="L969" i="23"/>
  <c r="M969" i="23" s="1"/>
  <c r="L968" i="23"/>
  <c r="M968" i="23" s="1"/>
  <c r="L967" i="23"/>
  <c r="M967" i="23" s="1"/>
  <c r="L966" i="23"/>
  <c r="M966" i="23" s="1"/>
  <c r="L965" i="23"/>
  <c r="M965" i="23" s="1"/>
  <c r="L964" i="23"/>
  <c r="M964" i="23" s="1"/>
  <c r="L963" i="23"/>
  <c r="M963" i="23" s="1"/>
  <c r="L962" i="23"/>
  <c r="M962" i="23" s="1"/>
  <c r="L961" i="23"/>
  <c r="M961" i="23" s="1"/>
  <c r="L960" i="23"/>
  <c r="M960" i="23" s="1"/>
  <c r="L959" i="23"/>
  <c r="M959" i="23" s="1"/>
  <c r="L958" i="23"/>
  <c r="M958" i="23" s="1"/>
  <c r="L957" i="23"/>
  <c r="M957" i="23" s="1"/>
  <c r="L956" i="23"/>
  <c r="M956" i="23" s="1"/>
  <c r="L955" i="23"/>
  <c r="M955" i="23" s="1"/>
  <c r="L954" i="23"/>
  <c r="M954" i="23" s="1"/>
  <c r="L953" i="23"/>
  <c r="M953" i="23" s="1"/>
  <c r="L952" i="23"/>
  <c r="M952" i="23" s="1"/>
  <c r="L951" i="23"/>
  <c r="M951" i="23" s="1"/>
  <c r="L950" i="23"/>
  <c r="M950" i="23" s="1"/>
  <c r="L949" i="23"/>
  <c r="M949" i="23" s="1"/>
  <c r="L948" i="23"/>
  <c r="M948" i="23" s="1"/>
  <c r="L947" i="23"/>
  <c r="M947" i="23" s="1"/>
  <c r="L946" i="23"/>
  <c r="M946" i="23" s="1"/>
  <c r="L945" i="23"/>
  <c r="M945" i="23" s="1"/>
  <c r="L944" i="23"/>
  <c r="M944" i="23" s="1"/>
  <c r="L943" i="23"/>
  <c r="M943" i="23" s="1"/>
  <c r="L942" i="23"/>
  <c r="M942" i="23" s="1"/>
  <c r="L941" i="23"/>
  <c r="M941" i="23" s="1"/>
  <c r="L940" i="23"/>
  <c r="M940" i="23" s="1"/>
  <c r="L939" i="23"/>
  <c r="M939" i="23" s="1"/>
  <c r="L938" i="23"/>
  <c r="M938" i="23" s="1"/>
  <c r="L937" i="23"/>
  <c r="M937" i="23" s="1"/>
  <c r="L936" i="23"/>
  <c r="M936" i="23" s="1"/>
  <c r="L935" i="23"/>
  <c r="M935" i="23" s="1"/>
  <c r="L934" i="23"/>
  <c r="M934" i="23" s="1"/>
  <c r="L933" i="23"/>
  <c r="M933" i="23" s="1"/>
  <c r="L932" i="23"/>
  <c r="M932" i="23" s="1"/>
  <c r="L931" i="23"/>
  <c r="M931" i="23" s="1"/>
  <c r="L930" i="23"/>
  <c r="M930" i="23" s="1"/>
  <c r="L929" i="23"/>
  <c r="M929" i="23" s="1"/>
  <c r="L928" i="23"/>
  <c r="M928" i="23" s="1"/>
  <c r="L927" i="23"/>
  <c r="M927" i="23" s="1"/>
  <c r="L926" i="23"/>
  <c r="M926" i="23" s="1"/>
  <c r="L925" i="23"/>
  <c r="M925" i="23" s="1"/>
  <c r="L924" i="23"/>
  <c r="M924" i="23" s="1"/>
  <c r="L923" i="23"/>
  <c r="M923" i="23" s="1"/>
  <c r="L922" i="23"/>
  <c r="M922" i="23" s="1"/>
  <c r="L921" i="23"/>
  <c r="M921" i="23" s="1"/>
  <c r="L920" i="23"/>
  <c r="M920" i="23" s="1"/>
  <c r="L919" i="23"/>
  <c r="M919" i="23" s="1"/>
  <c r="L918" i="23"/>
  <c r="M918" i="23" s="1"/>
  <c r="L917" i="23"/>
  <c r="M917" i="23" s="1"/>
  <c r="L916" i="23"/>
  <c r="M916" i="23" s="1"/>
  <c r="L915" i="23"/>
  <c r="M915" i="23" s="1"/>
  <c r="L914" i="23"/>
  <c r="M914" i="23" s="1"/>
  <c r="L913" i="23"/>
  <c r="M913" i="23" s="1"/>
  <c r="L912" i="23"/>
  <c r="M912" i="23" s="1"/>
  <c r="L911" i="23"/>
  <c r="M911" i="23" s="1"/>
  <c r="L910" i="23"/>
  <c r="M910" i="23" s="1"/>
  <c r="L909" i="23"/>
  <c r="M909" i="23" s="1"/>
  <c r="L908" i="23"/>
  <c r="M908" i="23" s="1"/>
  <c r="L907" i="23"/>
  <c r="M907" i="23" s="1"/>
  <c r="L906" i="23"/>
  <c r="M906" i="23" s="1"/>
  <c r="L905" i="23"/>
  <c r="M905" i="23" s="1"/>
  <c r="L904" i="23"/>
  <c r="M904" i="23" s="1"/>
  <c r="L903" i="23"/>
  <c r="M903" i="23" s="1"/>
  <c r="L902" i="23"/>
  <c r="M902" i="23" s="1"/>
  <c r="L901" i="23"/>
  <c r="M901" i="23" s="1"/>
  <c r="L900" i="23"/>
  <c r="M900" i="23" s="1"/>
  <c r="L899" i="23"/>
  <c r="M899" i="23" s="1"/>
  <c r="L898" i="23"/>
  <c r="M898" i="23" s="1"/>
  <c r="L897" i="23"/>
  <c r="M897" i="23" s="1"/>
  <c r="L896" i="23"/>
  <c r="M896" i="23" s="1"/>
  <c r="L895" i="23"/>
  <c r="M895" i="23" s="1"/>
  <c r="L894" i="23"/>
  <c r="M894" i="23" s="1"/>
  <c r="L893" i="23"/>
  <c r="M893" i="23" s="1"/>
  <c r="L892" i="23"/>
  <c r="M892" i="23" s="1"/>
  <c r="L891" i="23"/>
  <c r="M891" i="23" s="1"/>
  <c r="L890" i="23"/>
  <c r="M890" i="23" s="1"/>
  <c r="L889" i="23"/>
  <c r="M889" i="23" s="1"/>
  <c r="L888" i="23"/>
  <c r="M888" i="23" s="1"/>
  <c r="L887" i="23"/>
  <c r="M887" i="23" s="1"/>
  <c r="L886" i="23"/>
  <c r="M886" i="23" s="1"/>
  <c r="L885" i="23"/>
  <c r="M885" i="23" s="1"/>
  <c r="L884" i="23"/>
  <c r="M884" i="23" s="1"/>
  <c r="L883" i="23"/>
  <c r="M883" i="23" s="1"/>
  <c r="L882" i="23"/>
  <c r="M882" i="23" s="1"/>
  <c r="L881" i="23"/>
  <c r="M881" i="23" s="1"/>
  <c r="L880" i="23"/>
  <c r="M880" i="23" s="1"/>
  <c r="L879" i="23"/>
  <c r="M879" i="23" s="1"/>
  <c r="L878" i="23"/>
  <c r="M878" i="23" s="1"/>
  <c r="L877" i="23"/>
  <c r="M877" i="23" s="1"/>
  <c r="L876" i="23"/>
  <c r="M876" i="23" s="1"/>
  <c r="L875" i="23"/>
  <c r="M875" i="23" s="1"/>
  <c r="L874" i="23"/>
  <c r="M874" i="23" s="1"/>
  <c r="L873" i="23"/>
  <c r="M873" i="23" s="1"/>
  <c r="L872" i="23"/>
  <c r="M872" i="23" s="1"/>
  <c r="L871" i="23"/>
  <c r="M871" i="23" s="1"/>
  <c r="L870" i="23"/>
  <c r="M870" i="23" s="1"/>
  <c r="L869" i="23"/>
  <c r="M869" i="23" s="1"/>
  <c r="L868" i="23"/>
  <c r="M868" i="23" s="1"/>
  <c r="L867" i="23"/>
  <c r="M867" i="23" s="1"/>
  <c r="L866" i="23"/>
  <c r="M866" i="23" s="1"/>
  <c r="L865" i="23"/>
  <c r="M865" i="23" s="1"/>
  <c r="L864" i="23"/>
  <c r="M864" i="23" s="1"/>
  <c r="L863" i="23"/>
  <c r="M863" i="23" s="1"/>
  <c r="L862" i="23"/>
  <c r="M862" i="23" s="1"/>
  <c r="L861" i="23"/>
  <c r="M861" i="23" s="1"/>
  <c r="L860" i="23"/>
  <c r="M860" i="23" s="1"/>
  <c r="L859" i="23"/>
  <c r="M859" i="23" s="1"/>
  <c r="L858" i="23"/>
  <c r="M858" i="23" s="1"/>
  <c r="L857" i="23"/>
  <c r="M857" i="23" s="1"/>
  <c r="L856" i="23"/>
  <c r="M856" i="23" s="1"/>
  <c r="L855" i="23"/>
  <c r="M855" i="23" s="1"/>
  <c r="L854" i="23"/>
  <c r="M854" i="23" s="1"/>
  <c r="L853" i="23"/>
  <c r="M853" i="23" s="1"/>
  <c r="L852" i="23"/>
  <c r="M852" i="23" s="1"/>
  <c r="L851" i="23"/>
  <c r="M851" i="23" s="1"/>
  <c r="L850" i="23"/>
  <c r="M850" i="23" s="1"/>
  <c r="L849" i="23"/>
  <c r="M849" i="23" s="1"/>
  <c r="L848" i="23"/>
  <c r="M848" i="23" s="1"/>
  <c r="L847" i="23"/>
  <c r="M847" i="23" s="1"/>
  <c r="L846" i="23"/>
  <c r="M846" i="23" s="1"/>
  <c r="L845" i="23"/>
  <c r="M845" i="23" s="1"/>
  <c r="L844" i="23"/>
  <c r="M844" i="23" s="1"/>
  <c r="L843" i="23"/>
  <c r="M843" i="23" s="1"/>
  <c r="L842" i="23"/>
  <c r="M842" i="23" s="1"/>
  <c r="L841" i="23"/>
  <c r="M841" i="23" s="1"/>
  <c r="L840" i="23"/>
  <c r="M840" i="23" s="1"/>
  <c r="L839" i="23"/>
  <c r="M839" i="23" s="1"/>
  <c r="L838" i="23"/>
  <c r="M838" i="23" s="1"/>
  <c r="L837" i="23"/>
  <c r="M837" i="23" s="1"/>
  <c r="L836" i="23"/>
  <c r="M836" i="23" s="1"/>
  <c r="L835" i="23"/>
  <c r="M835" i="23" s="1"/>
  <c r="L834" i="23"/>
  <c r="M834" i="23" s="1"/>
  <c r="L833" i="23"/>
  <c r="M833" i="23" s="1"/>
  <c r="L832" i="23"/>
  <c r="M832" i="23" s="1"/>
  <c r="L831" i="23"/>
  <c r="M831" i="23" s="1"/>
  <c r="L830" i="23"/>
  <c r="M830" i="23" s="1"/>
  <c r="L829" i="23"/>
  <c r="M829" i="23" s="1"/>
  <c r="L828" i="23"/>
  <c r="M828" i="23" s="1"/>
  <c r="L827" i="23"/>
  <c r="M827" i="23" s="1"/>
  <c r="L826" i="23"/>
  <c r="M826" i="23" s="1"/>
  <c r="L825" i="23"/>
  <c r="M825" i="23" s="1"/>
  <c r="L824" i="23"/>
  <c r="M824" i="23" s="1"/>
  <c r="L823" i="23"/>
  <c r="M823" i="23" s="1"/>
  <c r="L822" i="23"/>
  <c r="M822" i="23" s="1"/>
  <c r="L821" i="23"/>
  <c r="M821" i="23" s="1"/>
  <c r="L820" i="23"/>
  <c r="M820" i="23" s="1"/>
  <c r="L819" i="23"/>
  <c r="M819" i="23" s="1"/>
  <c r="L818" i="23"/>
  <c r="M818" i="23" s="1"/>
  <c r="L817" i="23"/>
  <c r="M817" i="23" s="1"/>
  <c r="L816" i="23"/>
  <c r="M816" i="23" s="1"/>
  <c r="L815" i="23"/>
  <c r="M815" i="23" s="1"/>
  <c r="L814" i="23"/>
  <c r="M814" i="23" s="1"/>
  <c r="L813" i="23"/>
  <c r="M813" i="23" s="1"/>
  <c r="L812" i="23"/>
  <c r="M812" i="23" s="1"/>
  <c r="L811" i="23"/>
  <c r="M811" i="23" s="1"/>
  <c r="L810" i="23"/>
  <c r="M810" i="23" s="1"/>
  <c r="L809" i="23"/>
  <c r="M809" i="23" s="1"/>
  <c r="L808" i="23"/>
  <c r="M808" i="23" s="1"/>
  <c r="L807" i="23"/>
  <c r="M807" i="23" s="1"/>
  <c r="L806" i="23"/>
  <c r="M806" i="23" s="1"/>
  <c r="L805" i="23"/>
  <c r="M805" i="23" s="1"/>
  <c r="L804" i="23"/>
  <c r="M804" i="23" s="1"/>
  <c r="L803" i="23"/>
  <c r="M803" i="23" s="1"/>
  <c r="L802" i="23"/>
  <c r="M802" i="23" s="1"/>
  <c r="L801" i="23"/>
  <c r="M801" i="23" s="1"/>
  <c r="L800" i="23"/>
  <c r="M800" i="23" s="1"/>
  <c r="L799" i="23"/>
  <c r="M799" i="23" s="1"/>
  <c r="L798" i="23"/>
  <c r="M798" i="23" s="1"/>
  <c r="L797" i="23"/>
  <c r="M797" i="23" s="1"/>
  <c r="L796" i="23"/>
  <c r="M796" i="23" s="1"/>
  <c r="L795" i="23"/>
  <c r="M795" i="23" s="1"/>
  <c r="L794" i="23"/>
  <c r="M794" i="23" s="1"/>
  <c r="L793" i="23"/>
  <c r="M793" i="23" s="1"/>
  <c r="L792" i="23"/>
  <c r="M792" i="23" s="1"/>
  <c r="L791" i="23"/>
  <c r="M791" i="23" s="1"/>
  <c r="L790" i="23"/>
  <c r="M790" i="23" s="1"/>
  <c r="L789" i="23"/>
  <c r="M789" i="23" s="1"/>
  <c r="L788" i="23"/>
  <c r="M788" i="23" s="1"/>
  <c r="L787" i="23"/>
  <c r="M787" i="23" s="1"/>
  <c r="L786" i="23"/>
  <c r="M786" i="23" s="1"/>
  <c r="L785" i="23"/>
  <c r="M785" i="23" s="1"/>
  <c r="L784" i="23"/>
  <c r="M784" i="23" s="1"/>
  <c r="L783" i="23"/>
  <c r="M783" i="23" s="1"/>
  <c r="L782" i="23"/>
  <c r="M782" i="23" s="1"/>
  <c r="L781" i="23"/>
  <c r="M781" i="23" s="1"/>
  <c r="L780" i="23"/>
  <c r="M780" i="23" s="1"/>
  <c r="L779" i="23"/>
  <c r="M779" i="23" s="1"/>
  <c r="L778" i="23"/>
  <c r="M778" i="23" s="1"/>
  <c r="L777" i="23"/>
  <c r="M777" i="23" s="1"/>
  <c r="L776" i="23"/>
  <c r="M776" i="23" s="1"/>
  <c r="L775" i="23"/>
  <c r="M775" i="23" s="1"/>
  <c r="L774" i="23"/>
  <c r="M774" i="23" s="1"/>
  <c r="L773" i="23"/>
  <c r="M773" i="23" s="1"/>
  <c r="L772" i="23"/>
  <c r="M772" i="23" s="1"/>
  <c r="L771" i="23"/>
  <c r="M771" i="23" s="1"/>
  <c r="L770" i="23"/>
  <c r="M770" i="23" s="1"/>
  <c r="L769" i="23"/>
  <c r="M769" i="23" s="1"/>
  <c r="L768" i="23"/>
  <c r="M768" i="23" s="1"/>
  <c r="L767" i="23"/>
  <c r="M767" i="23" s="1"/>
  <c r="L766" i="23"/>
  <c r="M766" i="23" s="1"/>
  <c r="L765" i="23"/>
  <c r="M765" i="23" s="1"/>
  <c r="L764" i="23"/>
  <c r="M764" i="23" s="1"/>
  <c r="L763" i="23"/>
  <c r="M763" i="23" s="1"/>
  <c r="L762" i="23"/>
  <c r="M762" i="23" s="1"/>
  <c r="L761" i="23"/>
  <c r="M761" i="23" s="1"/>
  <c r="L760" i="23"/>
  <c r="M760" i="23" s="1"/>
  <c r="L759" i="23"/>
  <c r="M759" i="23" s="1"/>
  <c r="L758" i="23"/>
  <c r="M758" i="23" s="1"/>
  <c r="L757" i="23"/>
  <c r="M757" i="23" s="1"/>
  <c r="L756" i="23"/>
  <c r="M756" i="23" s="1"/>
  <c r="L755" i="23"/>
  <c r="M755" i="23" s="1"/>
  <c r="L754" i="23"/>
  <c r="M754" i="23" s="1"/>
  <c r="L753" i="23"/>
  <c r="M753" i="23" s="1"/>
  <c r="L752" i="23"/>
  <c r="M752" i="23" s="1"/>
  <c r="L751" i="23"/>
  <c r="M751" i="23" s="1"/>
  <c r="L750" i="23"/>
  <c r="M750" i="23" s="1"/>
  <c r="L749" i="23"/>
  <c r="M749" i="23" s="1"/>
  <c r="L748" i="23"/>
  <c r="M748" i="23" s="1"/>
  <c r="L747" i="23"/>
  <c r="M747" i="23" s="1"/>
  <c r="L746" i="23"/>
  <c r="M746" i="23" s="1"/>
  <c r="L745" i="23"/>
  <c r="M745" i="23" s="1"/>
  <c r="L744" i="23"/>
  <c r="M744" i="23" s="1"/>
  <c r="L743" i="23"/>
  <c r="M743" i="23" s="1"/>
  <c r="L742" i="23"/>
  <c r="M742" i="23" s="1"/>
  <c r="L741" i="23"/>
  <c r="M741" i="23" s="1"/>
  <c r="L740" i="23"/>
  <c r="M740" i="23" s="1"/>
  <c r="L739" i="23"/>
  <c r="M739" i="23" s="1"/>
  <c r="L738" i="23"/>
  <c r="M738" i="23" s="1"/>
  <c r="L737" i="23"/>
  <c r="M737" i="23" s="1"/>
  <c r="L736" i="23"/>
  <c r="M736" i="23" s="1"/>
  <c r="L735" i="23"/>
  <c r="M735" i="23" s="1"/>
  <c r="L734" i="23"/>
  <c r="M734" i="23" s="1"/>
  <c r="L733" i="23"/>
  <c r="M733" i="23" s="1"/>
  <c r="L732" i="23"/>
  <c r="M732" i="23" s="1"/>
  <c r="L731" i="23"/>
  <c r="M731" i="23" s="1"/>
  <c r="L730" i="23"/>
  <c r="M730" i="23" s="1"/>
  <c r="L729" i="23"/>
  <c r="M729" i="23" s="1"/>
  <c r="L728" i="23"/>
  <c r="M728" i="23" s="1"/>
  <c r="L727" i="23"/>
  <c r="M727" i="23" s="1"/>
  <c r="L726" i="23"/>
  <c r="M726" i="23" s="1"/>
  <c r="L725" i="23"/>
  <c r="M725" i="23" s="1"/>
  <c r="L724" i="23"/>
  <c r="M724" i="23" s="1"/>
  <c r="L723" i="23"/>
  <c r="M723" i="23" s="1"/>
  <c r="L722" i="23"/>
  <c r="M722" i="23" s="1"/>
  <c r="L721" i="23"/>
  <c r="M721" i="23" s="1"/>
  <c r="L720" i="23"/>
  <c r="M720" i="23" s="1"/>
  <c r="L719" i="23"/>
  <c r="M719" i="23" s="1"/>
  <c r="L718" i="23"/>
  <c r="M718" i="23" s="1"/>
  <c r="L717" i="23"/>
  <c r="M717" i="23" s="1"/>
  <c r="L716" i="23"/>
  <c r="M716" i="23" s="1"/>
  <c r="L715" i="23"/>
  <c r="M715" i="23" s="1"/>
  <c r="L714" i="23"/>
  <c r="M714" i="23" s="1"/>
  <c r="L713" i="23"/>
  <c r="M713" i="23" s="1"/>
  <c r="L712" i="23"/>
  <c r="M712" i="23" s="1"/>
  <c r="L711" i="23"/>
  <c r="M711" i="23" s="1"/>
  <c r="L710" i="23"/>
  <c r="M710" i="23" s="1"/>
  <c r="L709" i="23"/>
  <c r="M709" i="23" s="1"/>
  <c r="L708" i="23"/>
  <c r="M708" i="23" s="1"/>
  <c r="L707" i="23"/>
  <c r="M707" i="23" s="1"/>
  <c r="L706" i="23"/>
  <c r="M706" i="23" s="1"/>
  <c r="L705" i="23"/>
  <c r="M705" i="23" s="1"/>
  <c r="L704" i="23"/>
  <c r="M704" i="23" s="1"/>
  <c r="L703" i="23"/>
  <c r="M703" i="23" s="1"/>
  <c r="L702" i="23"/>
  <c r="M702" i="23" s="1"/>
  <c r="L701" i="23"/>
  <c r="M701" i="23" s="1"/>
  <c r="L700" i="23"/>
  <c r="M700" i="23" s="1"/>
  <c r="L699" i="23"/>
  <c r="M699" i="23" s="1"/>
  <c r="L698" i="23"/>
  <c r="M698" i="23" s="1"/>
  <c r="L697" i="23"/>
  <c r="M697" i="23" s="1"/>
  <c r="L696" i="23"/>
  <c r="M696" i="23" s="1"/>
  <c r="L695" i="23"/>
  <c r="M695" i="23" s="1"/>
  <c r="L694" i="23"/>
  <c r="M694" i="23" s="1"/>
  <c r="L693" i="23"/>
  <c r="M693" i="23" s="1"/>
  <c r="L692" i="23"/>
  <c r="M692" i="23" s="1"/>
  <c r="L691" i="23"/>
  <c r="M691" i="23" s="1"/>
  <c r="L690" i="23"/>
  <c r="M690" i="23" s="1"/>
  <c r="L689" i="23"/>
  <c r="M689" i="23" s="1"/>
  <c r="L688" i="23"/>
  <c r="M688" i="23" s="1"/>
  <c r="L687" i="23"/>
  <c r="M687" i="23" s="1"/>
  <c r="L686" i="23"/>
  <c r="M686" i="23" s="1"/>
  <c r="L685" i="23"/>
  <c r="M685" i="23" s="1"/>
  <c r="L684" i="23"/>
  <c r="M684" i="23" s="1"/>
  <c r="L683" i="23"/>
  <c r="M683" i="23" s="1"/>
  <c r="L682" i="23"/>
  <c r="M682" i="23" s="1"/>
  <c r="L681" i="23"/>
  <c r="M681" i="23" s="1"/>
  <c r="L680" i="23"/>
  <c r="M680" i="23" s="1"/>
  <c r="L679" i="23"/>
  <c r="M679" i="23" s="1"/>
  <c r="L678" i="23"/>
  <c r="M678" i="23" s="1"/>
  <c r="L677" i="23"/>
  <c r="M677" i="23" s="1"/>
  <c r="L676" i="23"/>
  <c r="M676" i="23" s="1"/>
  <c r="L675" i="23"/>
  <c r="M675" i="23" s="1"/>
  <c r="L674" i="23"/>
  <c r="M674" i="23" s="1"/>
  <c r="L673" i="23"/>
  <c r="M673" i="23" s="1"/>
  <c r="L672" i="23"/>
  <c r="M672" i="23" s="1"/>
  <c r="L671" i="23"/>
  <c r="M671" i="23" s="1"/>
  <c r="L670" i="23"/>
  <c r="M670" i="23" s="1"/>
  <c r="L669" i="23"/>
  <c r="M669" i="23" s="1"/>
  <c r="L668" i="23"/>
  <c r="M668" i="23" s="1"/>
  <c r="L667" i="23"/>
  <c r="M667" i="23" s="1"/>
  <c r="L666" i="23"/>
  <c r="M666" i="23" s="1"/>
  <c r="L665" i="23"/>
  <c r="M665" i="23" s="1"/>
  <c r="L664" i="23"/>
  <c r="M664" i="23" s="1"/>
  <c r="L663" i="23"/>
  <c r="M663" i="23" s="1"/>
  <c r="L662" i="23"/>
  <c r="M662" i="23" s="1"/>
  <c r="L661" i="23"/>
  <c r="M661" i="23" s="1"/>
  <c r="L660" i="23"/>
  <c r="M660" i="23" s="1"/>
  <c r="L659" i="23"/>
  <c r="M659" i="23" s="1"/>
  <c r="L658" i="23"/>
  <c r="M658" i="23" s="1"/>
  <c r="L657" i="23"/>
  <c r="M657" i="23" s="1"/>
  <c r="L656" i="23"/>
  <c r="M656" i="23" s="1"/>
  <c r="L655" i="23"/>
  <c r="M655" i="23" s="1"/>
  <c r="L654" i="23"/>
  <c r="M654" i="23" s="1"/>
  <c r="L653" i="23"/>
  <c r="M653" i="23" s="1"/>
  <c r="L652" i="23"/>
  <c r="M652" i="23" s="1"/>
  <c r="L651" i="23"/>
  <c r="M651" i="23" s="1"/>
  <c r="L650" i="23"/>
  <c r="M650" i="23" s="1"/>
  <c r="L649" i="23"/>
  <c r="M649" i="23" s="1"/>
  <c r="L648" i="23"/>
  <c r="M648" i="23" s="1"/>
  <c r="L647" i="23"/>
  <c r="M647" i="23" s="1"/>
  <c r="L646" i="23"/>
  <c r="M646" i="23" s="1"/>
  <c r="L645" i="23"/>
  <c r="M645" i="23" s="1"/>
  <c r="L644" i="23"/>
  <c r="M644" i="23" s="1"/>
  <c r="L643" i="23"/>
  <c r="M643" i="23" s="1"/>
  <c r="L642" i="23"/>
  <c r="M642" i="23" s="1"/>
  <c r="L641" i="23"/>
  <c r="M641" i="23" s="1"/>
  <c r="L640" i="23"/>
  <c r="M640" i="23" s="1"/>
  <c r="L639" i="23"/>
  <c r="M639" i="23" s="1"/>
  <c r="L638" i="23"/>
  <c r="M638" i="23" s="1"/>
  <c r="L637" i="23"/>
  <c r="M637" i="23" s="1"/>
  <c r="L636" i="23"/>
  <c r="M636" i="23" s="1"/>
  <c r="L635" i="23"/>
  <c r="M635" i="23" s="1"/>
  <c r="L634" i="23"/>
  <c r="M634" i="23" s="1"/>
  <c r="L633" i="23"/>
  <c r="M633" i="23" s="1"/>
  <c r="L632" i="23"/>
  <c r="M632" i="23" s="1"/>
  <c r="L631" i="23"/>
  <c r="M631" i="23" s="1"/>
  <c r="L630" i="23"/>
  <c r="M630" i="23" s="1"/>
  <c r="L629" i="23"/>
  <c r="M629" i="23" s="1"/>
  <c r="L628" i="23"/>
  <c r="M628" i="23" s="1"/>
  <c r="L627" i="23"/>
  <c r="M627" i="23" s="1"/>
  <c r="L626" i="23"/>
  <c r="M626" i="23" s="1"/>
  <c r="L625" i="23"/>
  <c r="M625" i="23" s="1"/>
  <c r="L624" i="23"/>
  <c r="M624" i="23" s="1"/>
  <c r="L623" i="23"/>
  <c r="M623" i="23" s="1"/>
  <c r="L622" i="23"/>
  <c r="M622" i="23" s="1"/>
  <c r="L621" i="23"/>
  <c r="M621" i="23" s="1"/>
  <c r="L620" i="23"/>
  <c r="M620" i="23" s="1"/>
  <c r="L619" i="23"/>
  <c r="M619" i="23" s="1"/>
  <c r="L618" i="23"/>
  <c r="M618" i="23" s="1"/>
  <c r="L617" i="23"/>
  <c r="M617" i="23" s="1"/>
  <c r="L616" i="23"/>
  <c r="M616" i="23" s="1"/>
  <c r="L615" i="23"/>
  <c r="M615" i="23" s="1"/>
  <c r="L614" i="23"/>
  <c r="M614" i="23" s="1"/>
  <c r="L613" i="23"/>
  <c r="M613" i="23" s="1"/>
  <c r="L612" i="23"/>
  <c r="M612" i="23" s="1"/>
  <c r="L611" i="23"/>
  <c r="M611" i="23" s="1"/>
  <c r="L610" i="23"/>
  <c r="M610" i="23" s="1"/>
  <c r="L609" i="23"/>
  <c r="M609" i="23" s="1"/>
  <c r="L608" i="23"/>
  <c r="M608" i="23" s="1"/>
  <c r="L607" i="23"/>
  <c r="M607" i="23" s="1"/>
  <c r="L606" i="23"/>
  <c r="M606" i="23" s="1"/>
  <c r="L605" i="23"/>
  <c r="M605" i="23" s="1"/>
  <c r="L604" i="23"/>
  <c r="M604" i="23" s="1"/>
  <c r="L603" i="23"/>
  <c r="M603" i="23" s="1"/>
  <c r="L602" i="23"/>
  <c r="M602" i="23" s="1"/>
  <c r="L601" i="23"/>
  <c r="M601" i="23" s="1"/>
  <c r="L600" i="23"/>
  <c r="M600" i="23" s="1"/>
  <c r="L599" i="23"/>
  <c r="M599" i="23" s="1"/>
  <c r="L598" i="23"/>
  <c r="M598" i="23" s="1"/>
  <c r="L597" i="23"/>
  <c r="M597" i="23" s="1"/>
  <c r="L596" i="23"/>
  <c r="M596" i="23" s="1"/>
  <c r="L595" i="23"/>
  <c r="M595" i="23" s="1"/>
  <c r="L594" i="23"/>
  <c r="M594" i="23" s="1"/>
  <c r="L593" i="23"/>
  <c r="M593" i="23" s="1"/>
  <c r="L592" i="23"/>
  <c r="M592" i="23" s="1"/>
  <c r="L591" i="23"/>
  <c r="M591" i="23" s="1"/>
  <c r="L590" i="23"/>
  <c r="M590" i="23" s="1"/>
  <c r="L589" i="23"/>
  <c r="M589" i="23" s="1"/>
  <c r="L588" i="23"/>
  <c r="M588" i="23" s="1"/>
  <c r="L587" i="23"/>
  <c r="M587" i="23" s="1"/>
  <c r="L586" i="23"/>
  <c r="M586" i="23" s="1"/>
  <c r="L585" i="23"/>
  <c r="M585" i="23" s="1"/>
  <c r="L584" i="23"/>
  <c r="M584" i="23" s="1"/>
  <c r="L583" i="23"/>
  <c r="M583" i="23" s="1"/>
  <c r="L582" i="23"/>
  <c r="M582" i="23" s="1"/>
  <c r="L581" i="23"/>
  <c r="M581" i="23" s="1"/>
  <c r="L580" i="23"/>
  <c r="M580" i="23" s="1"/>
  <c r="L579" i="23"/>
  <c r="M579" i="23" s="1"/>
  <c r="L578" i="23"/>
  <c r="M578" i="23" s="1"/>
  <c r="L577" i="23"/>
  <c r="M577" i="23" s="1"/>
  <c r="L576" i="23"/>
  <c r="M576" i="23" s="1"/>
  <c r="L575" i="23"/>
  <c r="M575" i="23" s="1"/>
  <c r="L574" i="23"/>
  <c r="M574" i="23" s="1"/>
  <c r="L573" i="23"/>
  <c r="M573" i="23" s="1"/>
  <c r="L572" i="23"/>
  <c r="M572" i="23" s="1"/>
  <c r="L571" i="23"/>
  <c r="M571" i="23" s="1"/>
  <c r="L570" i="23"/>
  <c r="M570" i="23" s="1"/>
  <c r="L569" i="23"/>
  <c r="M569" i="23" s="1"/>
  <c r="L568" i="23"/>
  <c r="M568" i="23" s="1"/>
  <c r="L567" i="23"/>
  <c r="M567" i="23" s="1"/>
  <c r="L566" i="23"/>
  <c r="M566" i="23" s="1"/>
  <c r="L565" i="23"/>
  <c r="M565" i="23" s="1"/>
  <c r="L564" i="23"/>
  <c r="M564" i="23" s="1"/>
  <c r="L563" i="23"/>
  <c r="M563" i="23" s="1"/>
  <c r="L562" i="23"/>
  <c r="M562" i="23" s="1"/>
  <c r="L561" i="23"/>
  <c r="M561" i="23" s="1"/>
  <c r="L560" i="23"/>
  <c r="M560" i="23" s="1"/>
  <c r="L559" i="23"/>
  <c r="M559" i="23" s="1"/>
  <c r="L558" i="23"/>
  <c r="M558" i="23" s="1"/>
  <c r="L557" i="23"/>
  <c r="M557" i="23" s="1"/>
  <c r="L556" i="23"/>
  <c r="M556" i="23" s="1"/>
  <c r="L555" i="23"/>
  <c r="M555" i="23" s="1"/>
  <c r="L554" i="23"/>
  <c r="M554" i="23" s="1"/>
  <c r="L553" i="23"/>
  <c r="M553" i="23" s="1"/>
  <c r="L552" i="23"/>
  <c r="M552" i="23" s="1"/>
  <c r="L551" i="23"/>
  <c r="M551" i="23" s="1"/>
  <c r="L550" i="23"/>
  <c r="M550" i="23" s="1"/>
  <c r="L549" i="23"/>
  <c r="M549" i="23" s="1"/>
  <c r="L548" i="23"/>
  <c r="M548" i="23" s="1"/>
  <c r="L547" i="23"/>
  <c r="M547" i="23" s="1"/>
  <c r="L546" i="23"/>
  <c r="M546" i="23" s="1"/>
  <c r="L545" i="23"/>
  <c r="M545" i="23" s="1"/>
  <c r="L544" i="23"/>
  <c r="M544" i="23" s="1"/>
  <c r="L543" i="23"/>
  <c r="M543" i="23" s="1"/>
  <c r="L542" i="23"/>
  <c r="M542" i="23" s="1"/>
  <c r="L541" i="23"/>
  <c r="M541" i="23" s="1"/>
  <c r="L540" i="23"/>
  <c r="M540" i="23" s="1"/>
  <c r="L539" i="23"/>
  <c r="M539" i="23" s="1"/>
  <c r="L538" i="23"/>
  <c r="M538" i="23" s="1"/>
  <c r="L537" i="23"/>
  <c r="M537" i="23" s="1"/>
  <c r="L536" i="23"/>
  <c r="M536" i="23" s="1"/>
  <c r="L535" i="23"/>
  <c r="M535" i="23" s="1"/>
  <c r="L534" i="23"/>
  <c r="M534" i="23" s="1"/>
  <c r="L533" i="23"/>
  <c r="M533" i="23" s="1"/>
  <c r="L532" i="23"/>
  <c r="M532" i="23" s="1"/>
  <c r="L531" i="23"/>
  <c r="M531" i="23" s="1"/>
  <c r="L530" i="23"/>
  <c r="M530" i="23" s="1"/>
  <c r="L529" i="23"/>
  <c r="M529" i="23" s="1"/>
  <c r="L528" i="23"/>
  <c r="M528" i="23" s="1"/>
  <c r="L527" i="23"/>
  <c r="M527" i="23" s="1"/>
  <c r="L526" i="23"/>
  <c r="M526" i="23" s="1"/>
  <c r="L525" i="23"/>
  <c r="M525" i="23" s="1"/>
  <c r="L524" i="23"/>
  <c r="M524" i="23" s="1"/>
  <c r="L523" i="23"/>
  <c r="M523" i="23" s="1"/>
  <c r="L522" i="23"/>
  <c r="M522" i="23" s="1"/>
  <c r="L521" i="23"/>
  <c r="M521" i="23" s="1"/>
  <c r="L520" i="23"/>
  <c r="M520" i="23" s="1"/>
  <c r="L519" i="23"/>
  <c r="M519" i="23" s="1"/>
  <c r="L518" i="23"/>
  <c r="M518" i="23" s="1"/>
  <c r="L517" i="23"/>
  <c r="M517" i="23" s="1"/>
  <c r="L516" i="23"/>
  <c r="M516" i="23" s="1"/>
  <c r="L515" i="23"/>
  <c r="M515" i="23" s="1"/>
  <c r="L514" i="23"/>
  <c r="M514" i="23" s="1"/>
  <c r="L513" i="23"/>
  <c r="M513" i="23" s="1"/>
  <c r="L512" i="23"/>
  <c r="M512" i="23" s="1"/>
  <c r="L511" i="23"/>
  <c r="M511" i="23" s="1"/>
  <c r="L510" i="23"/>
  <c r="M510" i="23" s="1"/>
  <c r="L509" i="23"/>
  <c r="M509" i="23" s="1"/>
  <c r="L508" i="23"/>
  <c r="M508" i="23" s="1"/>
  <c r="L507" i="23"/>
  <c r="M507" i="23" s="1"/>
  <c r="L506" i="23"/>
  <c r="M506" i="23" s="1"/>
  <c r="L505" i="23"/>
  <c r="M505" i="23" s="1"/>
  <c r="L504" i="23"/>
  <c r="M504" i="23" s="1"/>
  <c r="L503" i="23"/>
  <c r="M503" i="23" s="1"/>
  <c r="L502" i="23"/>
  <c r="M502" i="23" s="1"/>
  <c r="L501" i="23"/>
  <c r="M501" i="23" s="1"/>
  <c r="L500" i="23"/>
  <c r="M500" i="23" s="1"/>
  <c r="L499" i="23"/>
  <c r="M499" i="23" s="1"/>
  <c r="L498" i="23"/>
  <c r="M498" i="23" s="1"/>
  <c r="L497" i="23"/>
  <c r="M497" i="23" s="1"/>
  <c r="L496" i="23"/>
  <c r="M496" i="23" s="1"/>
  <c r="L495" i="23"/>
  <c r="M495" i="23" s="1"/>
  <c r="L494" i="23"/>
  <c r="M494" i="23" s="1"/>
  <c r="L493" i="23"/>
  <c r="M493" i="23" s="1"/>
  <c r="L492" i="23"/>
  <c r="M492" i="23" s="1"/>
  <c r="L491" i="23"/>
  <c r="M491" i="23" s="1"/>
  <c r="L490" i="23"/>
  <c r="M490" i="23" s="1"/>
  <c r="L489" i="23"/>
  <c r="M489" i="23" s="1"/>
  <c r="L488" i="23"/>
  <c r="M488" i="23" s="1"/>
  <c r="L487" i="23"/>
  <c r="M487" i="23" s="1"/>
  <c r="L486" i="23"/>
  <c r="M486" i="23" s="1"/>
  <c r="L485" i="23"/>
  <c r="M485" i="23" s="1"/>
  <c r="L484" i="23"/>
  <c r="M484" i="23" s="1"/>
  <c r="L483" i="23"/>
  <c r="M483" i="23" s="1"/>
  <c r="L482" i="23"/>
  <c r="M482" i="23" s="1"/>
  <c r="L481" i="23"/>
  <c r="M481" i="23" s="1"/>
  <c r="L480" i="23"/>
  <c r="M480" i="23" s="1"/>
  <c r="L479" i="23"/>
  <c r="M479" i="23" s="1"/>
  <c r="L478" i="23"/>
  <c r="M478" i="23" s="1"/>
  <c r="L477" i="23"/>
  <c r="M477" i="23" s="1"/>
  <c r="L476" i="23"/>
  <c r="M476" i="23" s="1"/>
  <c r="L475" i="23"/>
  <c r="M475" i="23" s="1"/>
  <c r="L474" i="23"/>
  <c r="M474" i="23" s="1"/>
  <c r="L473" i="23"/>
  <c r="M473" i="23" s="1"/>
  <c r="L472" i="23"/>
  <c r="M472" i="23" s="1"/>
  <c r="L471" i="23"/>
  <c r="M471" i="23" s="1"/>
  <c r="L470" i="23"/>
  <c r="M470" i="23" s="1"/>
  <c r="L469" i="23"/>
  <c r="M469" i="23" s="1"/>
  <c r="L468" i="23"/>
  <c r="M468" i="23" s="1"/>
  <c r="L467" i="23"/>
  <c r="M467" i="23" s="1"/>
  <c r="L466" i="23"/>
  <c r="M466" i="23" s="1"/>
  <c r="L465" i="23"/>
  <c r="M465" i="23" s="1"/>
  <c r="L464" i="23"/>
  <c r="M464" i="23" s="1"/>
  <c r="L463" i="23"/>
  <c r="M463" i="23" s="1"/>
  <c r="L462" i="23"/>
  <c r="M462" i="23" s="1"/>
  <c r="L461" i="23"/>
  <c r="M461" i="23" s="1"/>
  <c r="L460" i="23"/>
  <c r="M460" i="23" s="1"/>
  <c r="L459" i="23"/>
  <c r="M459" i="23" s="1"/>
  <c r="L458" i="23"/>
  <c r="M458" i="23" s="1"/>
  <c r="L457" i="23"/>
  <c r="M457" i="23" s="1"/>
  <c r="L456" i="23"/>
  <c r="M456" i="23" s="1"/>
  <c r="L455" i="23"/>
  <c r="M455" i="23" s="1"/>
  <c r="L454" i="23"/>
  <c r="M454" i="23" s="1"/>
  <c r="L453" i="23"/>
  <c r="M453" i="23" s="1"/>
  <c r="L452" i="23"/>
  <c r="M452" i="23" s="1"/>
  <c r="L451" i="23"/>
  <c r="M451" i="23" s="1"/>
  <c r="L450" i="23"/>
  <c r="M450" i="23" s="1"/>
  <c r="L449" i="23"/>
  <c r="M449" i="23" s="1"/>
  <c r="L448" i="23"/>
  <c r="M448" i="23" s="1"/>
  <c r="L447" i="23"/>
  <c r="M447" i="23" s="1"/>
  <c r="L446" i="23"/>
  <c r="M446" i="23" s="1"/>
  <c r="L445" i="23"/>
  <c r="M445" i="23" s="1"/>
  <c r="L444" i="23"/>
  <c r="M444" i="23" s="1"/>
  <c r="L443" i="23"/>
  <c r="M443" i="23" s="1"/>
  <c r="L442" i="23"/>
  <c r="M442" i="23" s="1"/>
  <c r="L441" i="23"/>
  <c r="M441" i="23" s="1"/>
  <c r="L440" i="23"/>
  <c r="M440" i="23" s="1"/>
  <c r="L439" i="23"/>
  <c r="M439" i="23" s="1"/>
  <c r="L438" i="23"/>
  <c r="M438" i="23" s="1"/>
  <c r="L437" i="23"/>
  <c r="M437" i="23" s="1"/>
  <c r="L436" i="23"/>
  <c r="M436" i="23" s="1"/>
  <c r="L435" i="23"/>
  <c r="M435" i="23" s="1"/>
  <c r="L434" i="23"/>
  <c r="M434" i="23" s="1"/>
  <c r="L433" i="23"/>
  <c r="M433" i="23" s="1"/>
  <c r="L432" i="23"/>
  <c r="M432" i="23" s="1"/>
  <c r="L431" i="23"/>
  <c r="M431" i="23" s="1"/>
  <c r="L430" i="23"/>
  <c r="M430" i="23" s="1"/>
  <c r="L429" i="23"/>
  <c r="M429" i="23" s="1"/>
  <c r="L428" i="23"/>
  <c r="M428" i="23" s="1"/>
  <c r="L427" i="23"/>
  <c r="M427" i="23" s="1"/>
  <c r="L426" i="23"/>
  <c r="M426" i="23" s="1"/>
  <c r="L425" i="23"/>
  <c r="M425" i="23" s="1"/>
  <c r="L424" i="23"/>
  <c r="M424" i="23" s="1"/>
  <c r="L423" i="23"/>
  <c r="M423" i="23" s="1"/>
  <c r="L422" i="23"/>
  <c r="M422" i="23" s="1"/>
  <c r="L421" i="23"/>
  <c r="M421" i="23" s="1"/>
  <c r="L420" i="23"/>
  <c r="M420" i="23" s="1"/>
  <c r="L419" i="23"/>
  <c r="M419" i="23" s="1"/>
  <c r="L418" i="23"/>
  <c r="M418" i="23" s="1"/>
  <c r="L417" i="23"/>
  <c r="M417" i="23" s="1"/>
  <c r="L416" i="23"/>
  <c r="M416" i="23" s="1"/>
  <c r="L415" i="23"/>
  <c r="M415" i="23" s="1"/>
  <c r="L414" i="23"/>
  <c r="M414" i="23" s="1"/>
  <c r="L413" i="23"/>
  <c r="M413" i="23" s="1"/>
  <c r="L412" i="23"/>
  <c r="M412" i="23" s="1"/>
  <c r="L411" i="23"/>
  <c r="M411" i="23" s="1"/>
  <c r="L410" i="23"/>
  <c r="M410" i="23" s="1"/>
  <c r="L409" i="23"/>
  <c r="M409" i="23" s="1"/>
  <c r="L408" i="23"/>
  <c r="M408" i="23" s="1"/>
  <c r="L407" i="23"/>
  <c r="M407" i="23" s="1"/>
  <c r="L406" i="23"/>
  <c r="M406" i="23" s="1"/>
  <c r="L405" i="23"/>
  <c r="M405" i="23" s="1"/>
  <c r="L404" i="23"/>
  <c r="M404" i="23" s="1"/>
  <c r="L403" i="23"/>
  <c r="M403" i="23" s="1"/>
  <c r="L402" i="23"/>
  <c r="M402" i="23" s="1"/>
  <c r="L401" i="23"/>
  <c r="M401" i="23" s="1"/>
  <c r="L400" i="23"/>
  <c r="M400" i="23" s="1"/>
  <c r="L399" i="23"/>
  <c r="M399" i="23" s="1"/>
  <c r="L398" i="23"/>
  <c r="M398" i="23" s="1"/>
  <c r="L397" i="23"/>
  <c r="M397" i="23" s="1"/>
  <c r="L396" i="23"/>
  <c r="M396" i="23" s="1"/>
  <c r="L395" i="23"/>
  <c r="M395" i="23" s="1"/>
  <c r="L394" i="23"/>
  <c r="M394" i="23" s="1"/>
  <c r="L393" i="23"/>
  <c r="M393" i="23" s="1"/>
  <c r="L392" i="23"/>
  <c r="M392" i="23" s="1"/>
  <c r="L391" i="23"/>
  <c r="M391" i="23" s="1"/>
  <c r="L390" i="23"/>
  <c r="M390" i="23" s="1"/>
  <c r="L389" i="23"/>
  <c r="M389" i="23" s="1"/>
  <c r="L388" i="23"/>
  <c r="M388" i="23" s="1"/>
  <c r="L387" i="23"/>
  <c r="M387" i="23" s="1"/>
  <c r="L386" i="23"/>
  <c r="M386" i="23" s="1"/>
  <c r="L385" i="23"/>
  <c r="M385" i="23" s="1"/>
  <c r="L384" i="23"/>
  <c r="M384" i="23" s="1"/>
  <c r="L383" i="23"/>
  <c r="M383" i="23" s="1"/>
  <c r="L382" i="23"/>
  <c r="M382" i="23" s="1"/>
  <c r="L381" i="23"/>
  <c r="M381" i="23" s="1"/>
  <c r="L380" i="23"/>
  <c r="M380" i="23" s="1"/>
  <c r="L379" i="23"/>
  <c r="M379" i="23" s="1"/>
  <c r="L378" i="23"/>
  <c r="M378" i="23" s="1"/>
  <c r="L377" i="23"/>
  <c r="M377" i="23" s="1"/>
  <c r="L376" i="23"/>
  <c r="M376" i="23" s="1"/>
  <c r="L375" i="23"/>
  <c r="M375" i="23" s="1"/>
  <c r="L374" i="23"/>
  <c r="M374" i="23" s="1"/>
  <c r="L373" i="23"/>
  <c r="M373" i="23" s="1"/>
  <c r="L372" i="23"/>
  <c r="M372" i="23" s="1"/>
  <c r="L371" i="23"/>
  <c r="M371" i="23" s="1"/>
  <c r="L370" i="23"/>
  <c r="M370" i="23" s="1"/>
  <c r="L369" i="23"/>
  <c r="M369" i="23" s="1"/>
  <c r="L368" i="23"/>
  <c r="M368" i="23" s="1"/>
  <c r="L367" i="23"/>
  <c r="M367" i="23" s="1"/>
  <c r="L366" i="23"/>
  <c r="M366" i="23" s="1"/>
  <c r="L365" i="23"/>
  <c r="M365" i="23" s="1"/>
  <c r="L364" i="23"/>
  <c r="M364" i="23" s="1"/>
  <c r="L363" i="23"/>
  <c r="M363" i="23" s="1"/>
  <c r="L362" i="23"/>
  <c r="M362" i="23" s="1"/>
  <c r="L361" i="23"/>
  <c r="M361" i="23" s="1"/>
  <c r="L360" i="23"/>
  <c r="M360" i="23" s="1"/>
  <c r="L359" i="23"/>
  <c r="M359" i="23" s="1"/>
  <c r="L358" i="23"/>
  <c r="M358" i="23" s="1"/>
  <c r="L357" i="23"/>
  <c r="M357" i="23" s="1"/>
  <c r="L356" i="23"/>
  <c r="M356" i="23" s="1"/>
  <c r="L355" i="23"/>
  <c r="M355" i="23" s="1"/>
  <c r="L354" i="23"/>
  <c r="M354" i="23" s="1"/>
  <c r="L353" i="23"/>
  <c r="M353" i="23" s="1"/>
  <c r="L352" i="23"/>
  <c r="M352" i="23" s="1"/>
  <c r="L351" i="23"/>
  <c r="M351" i="23" s="1"/>
  <c r="L350" i="23"/>
  <c r="M350" i="23" s="1"/>
  <c r="L349" i="23"/>
  <c r="M349" i="23" s="1"/>
  <c r="L348" i="23"/>
  <c r="M348" i="23" s="1"/>
  <c r="L347" i="23"/>
  <c r="M347" i="23" s="1"/>
  <c r="L346" i="23"/>
  <c r="M346" i="23" s="1"/>
  <c r="L345" i="23"/>
  <c r="M345" i="23" s="1"/>
  <c r="L344" i="23"/>
  <c r="M344" i="23" s="1"/>
  <c r="L343" i="23"/>
  <c r="M343" i="23" s="1"/>
  <c r="L342" i="23"/>
  <c r="M342" i="23" s="1"/>
  <c r="L341" i="23"/>
  <c r="M341" i="23" s="1"/>
  <c r="L340" i="23"/>
  <c r="M340" i="23" s="1"/>
  <c r="L339" i="23"/>
  <c r="M339" i="23" s="1"/>
  <c r="L338" i="23"/>
  <c r="M338" i="23" s="1"/>
  <c r="L337" i="23"/>
  <c r="M337" i="23" s="1"/>
  <c r="L336" i="23"/>
  <c r="M336" i="23" s="1"/>
  <c r="L335" i="23"/>
  <c r="M335" i="23" s="1"/>
  <c r="L334" i="23"/>
  <c r="M334" i="23" s="1"/>
  <c r="L333" i="23"/>
  <c r="M333" i="23" s="1"/>
  <c r="L332" i="23"/>
  <c r="M332" i="23" s="1"/>
  <c r="L331" i="23"/>
  <c r="M331" i="23" s="1"/>
  <c r="L330" i="23"/>
  <c r="M330" i="23" s="1"/>
  <c r="L329" i="23"/>
  <c r="M329" i="23" s="1"/>
  <c r="L328" i="23"/>
  <c r="M328" i="23" s="1"/>
  <c r="L327" i="23"/>
  <c r="M327" i="23" s="1"/>
  <c r="L326" i="23"/>
  <c r="M326" i="23" s="1"/>
  <c r="L325" i="23"/>
  <c r="M325" i="23" s="1"/>
  <c r="L324" i="23"/>
  <c r="M324" i="23" s="1"/>
  <c r="L323" i="23"/>
  <c r="M323" i="23" s="1"/>
  <c r="L322" i="23"/>
  <c r="M322" i="23" s="1"/>
  <c r="L321" i="23"/>
  <c r="M321" i="23" s="1"/>
  <c r="L320" i="23"/>
  <c r="M320" i="23" s="1"/>
  <c r="L319" i="23"/>
  <c r="M319" i="23" s="1"/>
  <c r="L318" i="23"/>
  <c r="M318" i="23" s="1"/>
  <c r="L317" i="23"/>
  <c r="M317" i="23" s="1"/>
  <c r="L316" i="23"/>
  <c r="M316" i="23" s="1"/>
  <c r="L315" i="23"/>
  <c r="M315" i="23" s="1"/>
  <c r="L314" i="23"/>
  <c r="M314" i="23" s="1"/>
  <c r="L313" i="23"/>
  <c r="M313" i="23" s="1"/>
  <c r="L312" i="23"/>
  <c r="M312" i="23" s="1"/>
  <c r="L311" i="23"/>
  <c r="M311" i="23" s="1"/>
  <c r="L310" i="23"/>
  <c r="M310" i="23" s="1"/>
  <c r="L309" i="23"/>
  <c r="M309" i="23" s="1"/>
  <c r="L308" i="23"/>
  <c r="M308" i="23" s="1"/>
  <c r="L307" i="23"/>
  <c r="M307" i="23" s="1"/>
  <c r="L306" i="23"/>
  <c r="M306" i="23" s="1"/>
  <c r="L305" i="23"/>
  <c r="M305" i="23" s="1"/>
  <c r="L304" i="23"/>
  <c r="M304" i="23" s="1"/>
  <c r="L303" i="23"/>
  <c r="M303" i="23" s="1"/>
  <c r="L302" i="23"/>
  <c r="M302" i="23" s="1"/>
  <c r="L301" i="23"/>
  <c r="M301" i="23" s="1"/>
  <c r="L300" i="23"/>
  <c r="M300" i="23" s="1"/>
  <c r="L299" i="23"/>
  <c r="M299" i="23" s="1"/>
  <c r="L298" i="23"/>
  <c r="M298" i="23" s="1"/>
  <c r="L297" i="23"/>
  <c r="M297" i="23" s="1"/>
  <c r="L296" i="23"/>
  <c r="M296" i="23" s="1"/>
  <c r="L295" i="23"/>
  <c r="M295" i="23" s="1"/>
  <c r="L294" i="23"/>
  <c r="M294" i="23" s="1"/>
  <c r="L293" i="23"/>
  <c r="M293" i="23" s="1"/>
  <c r="L292" i="23"/>
  <c r="M292" i="23" s="1"/>
  <c r="L291" i="23"/>
  <c r="M291" i="23" s="1"/>
  <c r="L290" i="23"/>
  <c r="M290" i="23" s="1"/>
  <c r="L289" i="23"/>
  <c r="M289" i="23" s="1"/>
  <c r="L288" i="23"/>
  <c r="M288" i="23" s="1"/>
  <c r="L287" i="23"/>
  <c r="M287" i="23" s="1"/>
  <c r="L286" i="23"/>
  <c r="M286" i="23" s="1"/>
  <c r="L285" i="23"/>
  <c r="M285" i="23" s="1"/>
  <c r="L284" i="23"/>
  <c r="M284" i="23" s="1"/>
  <c r="L283" i="23"/>
  <c r="M283" i="23" s="1"/>
  <c r="L282" i="23"/>
  <c r="M282" i="23" s="1"/>
  <c r="L281" i="23"/>
  <c r="M281" i="23" s="1"/>
  <c r="L280" i="23"/>
  <c r="M280" i="23" s="1"/>
  <c r="L279" i="23"/>
  <c r="M279" i="23" s="1"/>
  <c r="L278" i="23"/>
  <c r="M278" i="23" s="1"/>
  <c r="L277" i="23"/>
  <c r="M277" i="23" s="1"/>
  <c r="L276" i="23"/>
  <c r="M276" i="23" s="1"/>
  <c r="L275" i="23"/>
  <c r="M275" i="23" s="1"/>
  <c r="L274" i="23"/>
  <c r="M274" i="23" s="1"/>
  <c r="L273" i="23"/>
  <c r="M273" i="23" s="1"/>
  <c r="L272" i="23"/>
  <c r="M272" i="23" s="1"/>
  <c r="L271" i="23"/>
  <c r="M271" i="23" s="1"/>
  <c r="L270" i="23"/>
  <c r="M270" i="23" s="1"/>
  <c r="L269" i="23"/>
  <c r="M269" i="23" s="1"/>
  <c r="L268" i="23"/>
  <c r="M268" i="23" s="1"/>
  <c r="L267" i="23"/>
  <c r="M267" i="23" s="1"/>
  <c r="L266" i="23"/>
  <c r="M266" i="23" s="1"/>
  <c r="L265" i="23"/>
  <c r="M265" i="23" s="1"/>
  <c r="L264" i="23"/>
  <c r="M264" i="23" s="1"/>
  <c r="L263" i="23"/>
  <c r="M263" i="23" s="1"/>
  <c r="L262" i="23"/>
  <c r="M262" i="23" s="1"/>
  <c r="L261" i="23"/>
  <c r="M261" i="23" s="1"/>
  <c r="L260" i="23"/>
  <c r="M260" i="23" s="1"/>
  <c r="L259" i="23"/>
  <c r="M259" i="23" s="1"/>
  <c r="L258" i="23"/>
  <c r="M258" i="23" s="1"/>
  <c r="L257" i="23"/>
  <c r="M257" i="23" s="1"/>
  <c r="L256" i="23"/>
  <c r="M256" i="23" s="1"/>
  <c r="L255" i="23"/>
  <c r="M255" i="23" s="1"/>
  <c r="L254" i="23"/>
  <c r="M254" i="23" s="1"/>
  <c r="L253" i="23"/>
  <c r="M253" i="23" s="1"/>
  <c r="L252" i="23"/>
  <c r="M252" i="23" s="1"/>
  <c r="L251" i="23"/>
  <c r="M251" i="23" s="1"/>
  <c r="L250" i="23"/>
  <c r="M250" i="23" s="1"/>
  <c r="L249" i="23"/>
  <c r="M249" i="23" s="1"/>
  <c r="L248" i="23"/>
  <c r="M248" i="23" s="1"/>
  <c r="L247" i="23"/>
  <c r="M247" i="23" s="1"/>
  <c r="L246" i="23"/>
  <c r="M246" i="23" s="1"/>
  <c r="L245" i="23"/>
  <c r="M245" i="23" s="1"/>
  <c r="L244" i="23"/>
  <c r="M244" i="23" s="1"/>
  <c r="L243" i="23"/>
  <c r="M243" i="23" s="1"/>
  <c r="L242" i="23"/>
  <c r="M242" i="23" s="1"/>
  <c r="L241" i="23"/>
  <c r="M241" i="23" s="1"/>
  <c r="L240" i="23"/>
  <c r="M240" i="23" s="1"/>
  <c r="L239" i="23"/>
  <c r="M239" i="23" s="1"/>
  <c r="L238" i="23"/>
  <c r="M238" i="23" s="1"/>
  <c r="L237" i="23"/>
  <c r="M237" i="23" s="1"/>
  <c r="L236" i="23"/>
  <c r="M236" i="23" s="1"/>
  <c r="L235" i="23"/>
  <c r="M235" i="23" s="1"/>
  <c r="L234" i="23"/>
  <c r="M234" i="23" s="1"/>
  <c r="L233" i="23"/>
  <c r="M233" i="23" s="1"/>
  <c r="L232" i="23"/>
  <c r="M232" i="23" s="1"/>
  <c r="L231" i="23"/>
  <c r="M231" i="23" s="1"/>
  <c r="L230" i="23"/>
  <c r="M230" i="23" s="1"/>
  <c r="L229" i="23"/>
  <c r="M229" i="23" s="1"/>
  <c r="L228" i="23"/>
  <c r="M228" i="23" s="1"/>
  <c r="L227" i="23"/>
  <c r="M227" i="23" s="1"/>
  <c r="L226" i="23"/>
  <c r="M226" i="23" s="1"/>
  <c r="L225" i="23"/>
  <c r="M225" i="23" s="1"/>
  <c r="L224" i="23"/>
  <c r="M224" i="23" s="1"/>
  <c r="L223" i="23"/>
  <c r="M223" i="23" s="1"/>
  <c r="L222" i="23"/>
  <c r="M222" i="23" s="1"/>
  <c r="L221" i="23"/>
  <c r="M221" i="23" s="1"/>
  <c r="L220" i="23"/>
  <c r="M220" i="23" s="1"/>
  <c r="L219" i="23"/>
  <c r="M219" i="23" s="1"/>
  <c r="L218" i="23"/>
  <c r="M218" i="23" s="1"/>
  <c r="L217" i="23"/>
  <c r="M217" i="23" s="1"/>
  <c r="L216" i="23"/>
  <c r="M216" i="23" s="1"/>
  <c r="L215" i="23"/>
  <c r="M215" i="23" s="1"/>
  <c r="L214" i="23"/>
  <c r="M214" i="23" s="1"/>
  <c r="L213" i="23"/>
  <c r="M213" i="23" s="1"/>
  <c r="L212" i="23"/>
  <c r="M212" i="23" s="1"/>
  <c r="L211" i="23"/>
  <c r="M211" i="23" s="1"/>
  <c r="L210" i="23"/>
  <c r="M210" i="23" s="1"/>
  <c r="L209" i="23"/>
  <c r="M209" i="23" s="1"/>
  <c r="L208" i="23"/>
  <c r="M208" i="23" s="1"/>
  <c r="L207" i="23"/>
  <c r="M207" i="23" s="1"/>
  <c r="L206" i="23"/>
  <c r="M206" i="23" s="1"/>
  <c r="L205" i="23"/>
  <c r="M205" i="23" s="1"/>
  <c r="L204" i="23"/>
  <c r="M204" i="23" s="1"/>
  <c r="L203" i="23"/>
  <c r="M203" i="23" s="1"/>
  <c r="L202" i="23"/>
  <c r="M202" i="23" s="1"/>
  <c r="L201" i="23"/>
  <c r="M201" i="23" s="1"/>
  <c r="L200" i="23"/>
  <c r="M200" i="23" s="1"/>
  <c r="L199" i="23"/>
  <c r="M199" i="23" s="1"/>
  <c r="L198" i="23"/>
  <c r="M198" i="23" s="1"/>
  <c r="L197" i="23"/>
  <c r="M197" i="23" s="1"/>
  <c r="L196" i="23"/>
  <c r="M196" i="23" s="1"/>
  <c r="L195" i="23"/>
  <c r="M195" i="23" s="1"/>
  <c r="L194" i="23"/>
  <c r="M194" i="23" s="1"/>
  <c r="L193" i="23"/>
  <c r="M193" i="23" s="1"/>
  <c r="L192" i="23"/>
  <c r="M192" i="23" s="1"/>
  <c r="L191" i="23"/>
  <c r="M191" i="23" s="1"/>
  <c r="L190" i="23"/>
  <c r="M190" i="23" s="1"/>
  <c r="L189" i="23"/>
  <c r="M189" i="23" s="1"/>
  <c r="L188" i="23"/>
  <c r="M188" i="23" s="1"/>
  <c r="L187" i="23"/>
  <c r="M187" i="23" s="1"/>
  <c r="L186" i="23"/>
  <c r="M186" i="23" s="1"/>
  <c r="L185" i="23"/>
  <c r="M185" i="23" s="1"/>
  <c r="L184" i="23"/>
  <c r="M184" i="23" s="1"/>
  <c r="L183" i="23"/>
  <c r="M183" i="23" s="1"/>
  <c r="L182" i="23"/>
  <c r="M182" i="23" s="1"/>
  <c r="L181" i="23"/>
  <c r="M181" i="23" s="1"/>
  <c r="L180" i="23"/>
  <c r="M180" i="23" s="1"/>
  <c r="L179" i="23"/>
  <c r="M179" i="23" s="1"/>
  <c r="L178" i="23"/>
  <c r="M178" i="23" s="1"/>
  <c r="L177" i="23"/>
  <c r="M177" i="23" s="1"/>
  <c r="L176" i="23"/>
  <c r="M176" i="23" s="1"/>
  <c r="L175" i="23"/>
  <c r="M175" i="23" s="1"/>
  <c r="L174" i="23"/>
  <c r="M174" i="23" s="1"/>
  <c r="L173" i="23"/>
  <c r="M173" i="23" s="1"/>
  <c r="L172" i="23"/>
  <c r="M172" i="23" s="1"/>
  <c r="L171" i="23"/>
  <c r="M171" i="23" s="1"/>
  <c r="L170" i="23"/>
  <c r="M170" i="23" s="1"/>
  <c r="L169" i="23"/>
  <c r="M169" i="23" s="1"/>
  <c r="L168" i="23"/>
  <c r="M168" i="23" s="1"/>
  <c r="L167" i="23"/>
  <c r="M167" i="23" s="1"/>
  <c r="L166" i="23"/>
  <c r="M166" i="23" s="1"/>
  <c r="L165" i="23"/>
  <c r="M165" i="23" s="1"/>
  <c r="L164" i="23"/>
  <c r="M164" i="23" s="1"/>
  <c r="L163" i="23"/>
  <c r="M163" i="23" s="1"/>
  <c r="L162" i="23"/>
  <c r="M162" i="23" s="1"/>
  <c r="L161" i="23"/>
  <c r="M161" i="23" s="1"/>
  <c r="L160" i="23"/>
  <c r="M160" i="23" s="1"/>
  <c r="L159" i="23"/>
  <c r="M159" i="23" s="1"/>
  <c r="L158" i="23"/>
  <c r="M158" i="23" s="1"/>
  <c r="L157" i="23"/>
  <c r="M157" i="23" s="1"/>
  <c r="L156" i="23"/>
  <c r="M156" i="23" s="1"/>
  <c r="L155" i="23"/>
  <c r="M155" i="23" s="1"/>
  <c r="L154" i="23"/>
  <c r="M154" i="23" s="1"/>
  <c r="L153" i="23"/>
  <c r="M153" i="23" s="1"/>
  <c r="L152" i="23"/>
  <c r="M152" i="23" s="1"/>
  <c r="L151" i="23"/>
  <c r="M151" i="23" s="1"/>
  <c r="L150" i="23"/>
  <c r="M150" i="23" s="1"/>
  <c r="L149" i="23"/>
  <c r="M149" i="23" s="1"/>
  <c r="L148" i="23"/>
  <c r="M148" i="23" s="1"/>
  <c r="L147" i="23"/>
  <c r="M147" i="23" s="1"/>
  <c r="L146" i="23"/>
  <c r="M146" i="23" s="1"/>
  <c r="L145" i="23"/>
  <c r="M145" i="23" s="1"/>
  <c r="L144" i="23"/>
  <c r="M144" i="23" s="1"/>
  <c r="L143" i="23"/>
  <c r="M143" i="23" s="1"/>
  <c r="L142" i="23"/>
  <c r="M142" i="23" s="1"/>
  <c r="L141" i="23"/>
  <c r="M141" i="23" s="1"/>
  <c r="L140" i="23"/>
  <c r="M140" i="23" s="1"/>
  <c r="L139" i="23"/>
  <c r="M139" i="23" s="1"/>
  <c r="L138" i="23"/>
  <c r="M138" i="23" s="1"/>
  <c r="L137" i="23"/>
  <c r="M137" i="23" s="1"/>
  <c r="L136" i="23"/>
  <c r="M136" i="23" s="1"/>
  <c r="L135" i="23"/>
  <c r="M135" i="23" s="1"/>
  <c r="L134" i="23"/>
  <c r="M134" i="23" s="1"/>
  <c r="L133" i="23"/>
  <c r="M133" i="23" s="1"/>
  <c r="L132" i="23"/>
  <c r="M132" i="23" s="1"/>
  <c r="L131" i="23"/>
  <c r="M131" i="23" s="1"/>
  <c r="L130" i="23"/>
  <c r="M130" i="23" s="1"/>
  <c r="L129" i="23"/>
  <c r="M129" i="23" s="1"/>
  <c r="L128" i="23"/>
  <c r="M128" i="23" s="1"/>
  <c r="L127" i="23"/>
  <c r="M127" i="23" s="1"/>
  <c r="L126" i="23"/>
  <c r="M126" i="23" s="1"/>
  <c r="L125" i="23"/>
  <c r="M125" i="23" s="1"/>
  <c r="L124" i="23"/>
  <c r="M124" i="23" s="1"/>
  <c r="L123" i="23"/>
  <c r="M123" i="23" s="1"/>
  <c r="L122" i="23"/>
  <c r="M122" i="23" s="1"/>
  <c r="L121" i="23"/>
  <c r="M121" i="23" s="1"/>
  <c r="L120" i="23"/>
  <c r="M120" i="23" s="1"/>
  <c r="L119" i="23"/>
  <c r="M119" i="23" s="1"/>
  <c r="L118" i="23"/>
  <c r="M118" i="23" s="1"/>
  <c r="L117" i="23"/>
  <c r="M117" i="23" s="1"/>
  <c r="L116" i="23"/>
  <c r="M116" i="23" s="1"/>
  <c r="L115" i="23"/>
  <c r="M115" i="23" s="1"/>
  <c r="L114" i="23"/>
  <c r="M114" i="23" s="1"/>
  <c r="L113" i="23"/>
  <c r="M113" i="23" s="1"/>
  <c r="L112" i="23"/>
  <c r="M112" i="23" s="1"/>
  <c r="L111" i="23"/>
  <c r="M111" i="23" s="1"/>
  <c r="L110" i="23"/>
  <c r="M110" i="23" s="1"/>
  <c r="L109" i="23"/>
  <c r="M109" i="23" s="1"/>
  <c r="L108" i="23"/>
  <c r="M108" i="23" s="1"/>
  <c r="L107" i="23"/>
  <c r="M107" i="23" s="1"/>
  <c r="L106" i="23"/>
  <c r="M106" i="23" s="1"/>
  <c r="L105" i="23"/>
  <c r="M105" i="23" s="1"/>
  <c r="L104" i="23"/>
  <c r="M104" i="23" s="1"/>
  <c r="L103" i="23"/>
  <c r="M103" i="23" s="1"/>
  <c r="L102" i="23"/>
  <c r="M102" i="23" s="1"/>
  <c r="L101" i="23"/>
  <c r="M101" i="23" s="1"/>
  <c r="L100" i="23"/>
  <c r="M100" i="23" s="1"/>
  <c r="L99" i="23"/>
  <c r="M99" i="23" s="1"/>
  <c r="L98" i="23"/>
  <c r="M98" i="23" s="1"/>
  <c r="L97" i="23"/>
  <c r="M97" i="23" s="1"/>
  <c r="L96" i="23"/>
  <c r="M96" i="23" s="1"/>
  <c r="L95" i="23"/>
  <c r="M95" i="23" s="1"/>
  <c r="L13" i="23"/>
  <c r="L12" i="23"/>
  <c r="L10" i="23"/>
  <c r="U195" i="2" l="1"/>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U6" i="2"/>
  <c r="U5" i="2"/>
  <c r="U4" i="2"/>
  <c r="M11" i="23" s="1"/>
  <c r="M12" i="23" l="1"/>
  <c r="M10" i="23"/>
  <c r="M13" i="23"/>
  <c r="A1010" i="23" l="1"/>
  <c r="A1009" i="23"/>
  <c r="A1008" i="23"/>
  <c r="A1007" i="23"/>
  <c r="A1006" i="23"/>
  <c r="A1005" i="23"/>
  <c r="A1004" i="23"/>
  <c r="A1003" i="23"/>
  <c r="A1002" i="23"/>
  <c r="A1001" i="23"/>
  <c r="A1000" i="23"/>
  <c r="A999" i="23"/>
  <c r="A998" i="23"/>
  <c r="A997" i="23"/>
  <c r="A996" i="23"/>
  <c r="A995" i="23"/>
  <c r="A994" i="23"/>
  <c r="A993" i="23"/>
  <c r="A992" i="23"/>
  <c r="A991" i="23"/>
  <c r="A990" i="23"/>
  <c r="A989" i="23"/>
  <c r="A988" i="23"/>
  <c r="A987" i="23"/>
  <c r="A986" i="23"/>
  <c r="A985" i="23"/>
  <c r="A984" i="23"/>
  <c r="A983" i="23"/>
  <c r="A982" i="23"/>
  <c r="A981" i="23"/>
  <c r="A980" i="23"/>
  <c r="A979" i="23"/>
  <c r="A978" i="23"/>
  <c r="A977" i="23"/>
  <c r="A976" i="23"/>
  <c r="A975" i="23"/>
  <c r="A974" i="23"/>
  <c r="A973" i="23"/>
  <c r="A972" i="23"/>
  <c r="A971" i="23"/>
  <c r="A970" i="23"/>
  <c r="A969" i="23"/>
  <c r="A968" i="23"/>
  <c r="A967" i="23"/>
  <c r="A966" i="23"/>
  <c r="A965" i="23"/>
  <c r="A964" i="23"/>
  <c r="A963" i="23"/>
  <c r="A962" i="23"/>
  <c r="A961" i="23"/>
  <c r="A960" i="23"/>
  <c r="A959" i="23"/>
  <c r="A958" i="23"/>
  <c r="A957" i="23"/>
  <c r="A956" i="23"/>
  <c r="A955" i="23"/>
  <c r="A954" i="23"/>
  <c r="A953" i="23"/>
  <c r="A952" i="23"/>
  <c r="A951" i="23"/>
  <c r="A950" i="23"/>
  <c r="A949" i="23"/>
  <c r="A948" i="23"/>
  <c r="A947" i="23"/>
  <c r="A946" i="23"/>
  <c r="A945" i="23"/>
  <c r="A944" i="23"/>
  <c r="A943" i="23"/>
  <c r="A942" i="23"/>
  <c r="A941" i="23"/>
  <c r="A940" i="23"/>
  <c r="A939" i="23"/>
  <c r="A938" i="23"/>
  <c r="A937" i="23"/>
  <c r="A936" i="23"/>
  <c r="A935" i="23"/>
  <c r="A934" i="23"/>
  <c r="A933" i="23"/>
  <c r="A932" i="23"/>
  <c r="A931" i="23"/>
  <c r="A930" i="23"/>
  <c r="A929" i="23"/>
  <c r="A928" i="23"/>
  <c r="A927" i="23"/>
  <c r="A926" i="23"/>
  <c r="A925" i="23"/>
  <c r="A924" i="23"/>
  <c r="A923" i="23"/>
  <c r="A922" i="23"/>
  <c r="A921" i="23"/>
  <c r="A920" i="23"/>
  <c r="A919" i="23"/>
  <c r="A918" i="23"/>
  <c r="A917" i="23"/>
  <c r="A916" i="23"/>
  <c r="A915" i="23"/>
  <c r="A914" i="23"/>
  <c r="A913" i="23"/>
  <c r="A912" i="23"/>
  <c r="A911" i="23"/>
  <c r="A910" i="23"/>
  <c r="A909" i="23"/>
  <c r="A908" i="23"/>
  <c r="A907" i="23"/>
  <c r="A906" i="23"/>
  <c r="A905" i="23"/>
  <c r="A904" i="23"/>
  <c r="A903" i="23"/>
  <c r="A902" i="23"/>
  <c r="A901" i="23"/>
  <c r="A900" i="23"/>
  <c r="A899" i="23"/>
  <c r="A898" i="23"/>
  <c r="A897" i="23"/>
  <c r="A896" i="23"/>
  <c r="A895" i="23"/>
  <c r="A894" i="23"/>
  <c r="A893" i="23"/>
  <c r="A892" i="23"/>
  <c r="A891" i="23"/>
  <c r="A890" i="23"/>
  <c r="A889" i="23"/>
  <c r="A888" i="23"/>
  <c r="A887" i="23"/>
  <c r="A886" i="23"/>
  <c r="A885" i="23"/>
  <c r="A884" i="23"/>
  <c r="A883" i="23"/>
  <c r="A882" i="23"/>
  <c r="A881" i="23"/>
  <c r="A880" i="23"/>
  <c r="A879" i="23"/>
  <c r="A878" i="23"/>
  <c r="A877" i="23"/>
  <c r="A876" i="23"/>
  <c r="A875" i="23"/>
  <c r="A874" i="23"/>
  <c r="A873" i="23"/>
  <c r="A872" i="23"/>
  <c r="A871" i="23"/>
  <c r="A870" i="23"/>
  <c r="A869" i="23"/>
  <c r="A868" i="23"/>
  <c r="A867" i="23"/>
  <c r="A866" i="23"/>
  <c r="A865" i="23"/>
  <c r="A864" i="23"/>
  <c r="A863" i="23"/>
  <c r="A862" i="23"/>
  <c r="A861" i="23"/>
  <c r="A860" i="23"/>
  <c r="A859" i="23"/>
  <c r="A858" i="23"/>
  <c r="A857" i="23"/>
  <c r="A856" i="23"/>
  <c r="A855" i="23"/>
  <c r="A854" i="23"/>
  <c r="A853" i="23"/>
  <c r="A852" i="23"/>
  <c r="A851" i="23"/>
  <c r="A850" i="23"/>
  <c r="A849" i="23"/>
  <c r="A848" i="23"/>
  <c r="A847" i="23"/>
  <c r="A846" i="23"/>
  <c r="A845" i="23"/>
  <c r="A844" i="23"/>
  <c r="A843" i="23"/>
  <c r="A842" i="23"/>
  <c r="A841" i="23"/>
  <c r="A840" i="23"/>
  <c r="A839" i="23"/>
  <c r="A838" i="23"/>
  <c r="A837" i="23"/>
  <c r="A836" i="23"/>
  <c r="A835" i="23"/>
  <c r="A834" i="23"/>
  <c r="A833" i="23"/>
  <c r="A832" i="23"/>
  <c r="A831" i="23"/>
  <c r="A830" i="23"/>
  <c r="A829" i="23"/>
  <c r="A828" i="23"/>
  <c r="A827" i="23"/>
  <c r="A826" i="23"/>
  <c r="A825" i="23"/>
  <c r="A824" i="23"/>
  <c r="A823" i="23"/>
  <c r="A822" i="23"/>
  <c r="A821" i="23"/>
  <c r="A820" i="23"/>
  <c r="A819" i="23"/>
  <c r="A818" i="23"/>
  <c r="A817" i="23"/>
  <c r="A816" i="23"/>
  <c r="A815" i="23"/>
  <c r="A814" i="23"/>
  <c r="A813" i="23"/>
  <c r="A812" i="23"/>
  <c r="A811" i="23"/>
  <c r="A810" i="23"/>
  <c r="A809" i="23"/>
  <c r="A808" i="23"/>
  <c r="A807" i="23"/>
  <c r="A806" i="23"/>
  <c r="A805" i="23"/>
  <c r="A804" i="23"/>
  <c r="A803" i="23"/>
  <c r="A802" i="23"/>
  <c r="A801" i="23"/>
  <c r="A800" i="23"/>
  <c r="A799" i="23"/>
  <c r="A798" i="23"/>
  <c r="A797" i="23"/>
  <c r="A796" i="23"/>
  <c r="A795" i="23"/>
  <c r="A794" i="23"/>
  <c r="A793" i="23"/>
  <c r="A792" i="23"/>
  <c r="A791" i="23"/>
  <c r="A790" i="23"/>
  <c r="A789" i="23"/>
  <c r="A788" i="23"/>
  <c r="A787" i="23"/>
  <c r="A786" i="23"/>
  <c r="A785" i="23"/>
  <c r="A784" i="23"/>
  <c r="A783" i="23"/>
  <c r="A782" i="23"/>
  <c r="A781" i="23"/>
  <c r="A780" i="23"/>
  <c r="A779" i="23"/>
  <c r="A778" i="23"/>
  <c r="A777" i="23"/>
  <c r="A776" i="23"/>
  <c r="A775" i="23"/>
  <c r="A774" i="23"/>
  <c r="A773" i="23"/>
  <c r="A772" i="23"/>
  <c r="A771" i="23"/>
  <c r="A770" i="23"/>
  <c r="A769" i="23"/>
  <c r="A768" i="23"/>
  <c r="A767" i="23"/>
  <c r="A766" i="23"/>
  <c r="A765" i="23"/>
  <c r="A764" i="23"/>
  <c r="A763" i="23"/>
  <c r="A762" i="23"/>
  <c r="A761" i="23"/>
  <c r="A760" i="23"/>
  <c r="A759" i="23"/>
  <c r="A758" i="23"/>
  <c r="A757" i="23"/>
  <c r="A756" i="23"/>
  <c r="A755" i="23"/>
  <c r="A754" i="23"/>
  <c r="A753" i="23"/>
  <c r="A752" i="23"/>
  <c r="A751" i="23"/>
  <c r="A750" i="23"/>
  <c r="A749" i="23"/>
  <c r="A748" i="23"/>
  <c r="A747" i="23"/>
  <c r="A746" i="23"/>
  <c r="A745" i="23"/>
  <c r="A744" i="23"/>
  <c r="A743" i="23"/>
  <c r="A742" i="23"/>
  <c r="A741" i="23"/>
  <c r="A740" i="23"/>
  <c r="A739" i="23"/>
  <c r="A738" i="23"/>
  <c r="A737" i="23"/>
  <c r="A736" i="23"/>
  <c r="A735" i="23"/>
  <c r="A734" i="23"/>
  <c r="A733" i="23"/>
  <c r="A732" i="23"/>
  <c r="A731" i="23"/>
  <c r="A730" i="23"/>
  <c r="A729" i="23"/>
  <c r="A728" i="23"/>
  <c r="A727" i="23"/>
  <c r="A726" i="23"/>
  <c r="A725" i="23"/>
  <c r="A724" i="23"/>
  <c r="A723" i="23"/>
  <c r="A722" i="23"/>
  <c r="A721" i="23"/>
  <c r="A720" i="23"/>
  <c r="A719" i="23"/>
  <c r="A718" i="23"/>
  <c r="A717" i="23"/>
  <c r="A716" i="23"/>
  <c r="A715" i="23"/>
  <c r="A714" i="23"/>
  <c r="A713" i="23"/>
  <c r="A712" i="23"/>
  <c r="A711" i="23"/>
  <c r="A710" i="23"/>
  <c r="A709" i="23"/>
  <c r="A708" i="23"/>
  <c r="A707" i="23"/>
  <c r="A706" i="23"/>
  <c r="A705" i="23"/>
  <c r="A704" i="23"/>
  <c r="A703" i="23"/>
  <c r="A702" i="23"/>
  <c r="A701" i="23"/>
  <c r="A700" i="23"/>
  <c r="A699" i="23"/>
  <c r="A698" i="23"/>
  <c r="A697" i="23"/>
  <c r="A696" i="23"/>
  <c r="A695" i="23"/>
  <c r="A694" i="23"/>
  <c r="A693" i="23"/>
  <c r="A692" i="23"/>
  <c r="A691" i="23"/>
  <c r="A690" i="23"/>
  <c r="A689" i="23"/>
  <c r="A688" i="23"/>
  <c r="A687" i="23"/>
  <c r="A686" i="23"/>
  <c r="A685" i="23"/>
  <c r="A684" i="23"/>
  <c r="A683" i="23"/>
  <c r="A682" i="23"/>
  <c r="A681" i="23"/>
  <c r="A680" i="23"/>
  <c r="A679" i="23"/>
  <c r="A678" i="23"/>
  <c r="A677" i="23"/>
  <c r="A676" i="23"/>
  <c r="A675" i="23"/>
  <c r="A674" i="23"/>
  <c r="A673" i="23"/>
  <c r="A672" i="23"/>
  <c r="A671" i="23"/>
  <c r="A670" i="23"/>
  <c r="A669" i="23"/>
  <c r="A668" i="23"/>
  <c r="A667" i="23"/>
  <c r="A666" i="23"/>
  <c r="A665" i="23"/>
  <c r="A664" i="23"/>
  <c r="A663" i="23"/>
  <c r="A662" i="23"/>
  <c r="A661" i="23"/>
  <c r="A660" i="23"/>
  <c r="A659" i="23"/>
  <c r="A658" i="23"/>
  <c r="A657" i="23"/>
  <c r="A656" i="23"/>
  <c r="A655" i="23"/>
  <c r="A654" i="23"/>
  <c r="A653" i="23"/>
  <c r="A652" i="23"/>
  <c r="A651" i="23"/>
  <c r="A650" i="23"/>
  <c r="A649" i="23"/>
  <c r="A648" i="23"/>
  <c r="A647" i="23"/>
  <c r="A646" i="23"/>
  <c r="A645" i="23"/>
  <c r="A644" i="23"/>
  <c r="A643" i="23"/>
  <c r="A642" i="23"/>
  <c r="A641" i="23"/>
  <c r="A640" i="23"/>
  <c r="A639" i="23"/>
  <c r="A638" i="23"/>
  <c r="A637" i="23"/>
  <c r="A636" i="23"/>
  <c r="A635" i="23"/>
  <c r="A634" i="23"/>
  <c r="A633" i="23"/>
  <c r="A632" i="23"/>
  <c r="A631" i="23"/>
  <c r="A630" i="23"/>
  <c r="A629" i="23"/>
  <c r="A628" i="23"/>
  <c r="A627" i="23"/>
  <c r="A626" i="23"/>
  <c r="A625" i="23"/>
  <c r="A624" i="23"/>
  <c r="A623" i="23"/>
  <c r="A622" i="23"/>
  <c r="A621" i="23"/>
  <c r="A620" i="23"/>
  <c r="A619" i="23"/>
  <c r="A618" i="23"/>
  <c r="A617" i="23"/>
  <c r="A616" i="23"/>
  <c r="A615" i="23"/>
  <c r="A614" i="23"/>
  <c r="A613" i="23"/>
  <c r="A612" i="23"/>
  <c r="A611" i="23"/>
  <c r="A610" i="23"/>
  <c r="A609" i="23"/>
  <c r="A608" i="23"/>
  <c r="A607" i="23"/>
  <c r="A606" i="23"/>
  <c r="A605" i="23"/>
  <c r="A604" i="23"/>
  <c r="A603" i="23"/>
  <c r="A602" i="23"/>
  <c r="A601" i="23"/>
  <c r="A600" i="23"/>
  <c r="A599" i="23"/>
  <c r="A598" i="23"/>
  <c r="A597" i="23"/>
  <c r="A596" i="23"/>
  <c r="A595" i="23"/>
  <c r="A594" i="23"/>
  <c r="A593" i="23"/>
  <c r="A592" i="23"/>
  <c r="A591" i="23"/>
  <c r="A590" i="23"/>
  <c r="A589" i="23"/>
  <c r="A588" i="23"/>
  <c r="A587" i="23"/>
  <c r="A586" i="23"/>
  <c r="A585" i="23"/>
  <c r="A584" i="23"/>
  <c r="A583" i="23"/>
  <c r="A582" i="23"/>
  <c r="A581" i="23"/>
  <c r="A580" i="23"/>
  <c r="A579" i="23"/>
  <c r="A578" i="23"/>
  <c r="A577" i="23"/>
  <c r="A576" i="23"/>
  <c r="A575" i="23"/>
  <c r="A574" i="23"/>
  <c r="A573" i="23"/>
  <c r="A572" i="23"/>
  <c r="A571" i="23"/>
  <c r="A570" i="23"/>
  <c r="A569" i="23"/>
  <c r="A568" i="23"/>
  <c r="A567" i="23"/>
  <c r="A566" i="23"/>
  <c r="A565" i="23"/>
  <c r="A564" i="23"/>
  <c r="A563" i="23"/>
  <c r="A562" i="23"/>
  <c r="A561" i="23"/>
  <c r="A560" i="23"/>
  <c r="A559" i="23"/>
  <c r="A558" i="23"/>
  <c r="A557" i="23"/>
  <c r="A556" i="23"/>
  <c r="A555" i="23"/>
  <c r="A554" i="23"/>
  <c r="A553" i="23"/>
  <c r="A552" i="23"/>
  <c r="A551" i="23"/>
  <c r="A550" i="23"/>
  <c r="A549" i="23"/>
  <c r="A548" i="23"/>
  <c r="A547" i="23"/>
  <c r="A546" i="23"/>
  <c r="A545" i="23"/>
  <c r="A544" i="23"/>
  <c r="A543" i="23"/>
  <c r="A542" i="23"/>
  <c r="A541" i="23"/>
  <c r="A540" i="23"/>
  <c r="A539" i="23"/>
  <c r="A538" i="23"/>
  <c r="A537" i="23"/>
  <c r="A536" i="23"/>
  <c r="A535" i="23"/>
  <c r="A534" i="23"/>
  <c r="A533" i="23"/>
  <c r="A532" i="23"/>
  <c r="A531" i="23"/>
  <c r="A530" i="23"/>
  <c r="A529" i="23"/>
  <c r="A528" i="23"/>
  <c r="A527" i="23"/>
  <c r="A526" i="23"/>
  <c r="A525" i="23"/>
  <c r="A524" i="23"/>
  <c r="A523" i="23"/>
  <c r="A522" i="23"/>
  <c r="A521" i="23"/>
  <c r="A520" i="23"/>
  <c r="A519" i="23"/>
  <c r="A518" i="23"/>
  <c r="A517" i="23"/>
  <c r="A516" i="23"/>
  <c r="A515" i="23"/>
  <c r="A514" i="23"/>
  <c r="A513" i="23"/>
  <c r="A512" i="23"/>
  <c r="A511" i="23"/>
  <c r="A510" i="23"/>
  <c r="A509" i="23"/>
  <c r="A508" i="23"/>
  <c r="A507" i="23"/>
  <c r="A506" i="23"/>
  <c r="A505" i="23"/>
  <c r="A504" i="23"/>
  <c r="A503" i="23"/>
  <c r="A502" i="23"/>
  <c r="A501" i="23"/>
  <c r="A500" i="23"/>
  <c r="A499" i="23"/>
  <c r="A498" i="23"/>
  <c r="A497" i="23"/>
  <c r="A496" i="23"/>
  <c r="A495" i="23"/>
  <c r="A494" i="23"/>
  <c r="A493" i="23"/>
  <c r="A492" i="23"/>
  <c r="A491" i="23"/>
  <c r="A490" i="23"/>
  <c r="A489" i="23"/>
  <c r="A488" i="23"/>
  <c r="A487" i="23"/>
  <c r="A486" i="23"/>
  <c r="A485" i="23"/>
  <c r="A484" i="23"/>
  <c r="A483" i="23"/>
  <c r="A482" i="23"/>
  <c r="A481" i="23"/>
  <c r="A480" i="23"/>
  <c r="A479" i="23"/>
  <c r="A478" i="23"/>
  <c r="A477" i="23"/>
  <c r="A476" i="23"/>
  <c r="A475" i="23"/>
  <c r="A474" i="23"/>
  <c r="A473" i="23"/>
  <c r="A472" i="23"/>
  <c r="A471" i="23"/>
  <c r="A470" i="23"/>
  <c r="A469" i="23"/>
  <c r="A468" i="23"/>
  <c r="A467" i="23"/>
  <c r="A466" i="23"/>
  <c r="A465" i="23"/>
  <c r="A464" i="23"/>
  <c r="A463" i="23"/>
  <c r="A462" i="23"/>
  <c r="A461" i="23"/>
  <c r="A460" i="23"/>
  <c r="A459" i="23"/>
  <c r="A458" i="23"/>
  <c r="A457" i="23"/>
  <c r="A456" i="23"/>
  <c r="A455" i="23"/>
  <c r="A454" i="23"/>
  <c r="A453" i="23"/>
  <c r="A452" i="23"/>
  <c r="A451" i="23"/>
  <c r="A450" i="23"/>
  <c r="A449" i="23"/>
  <c r="A448" i="23"/>
  <c r="A447" i="23"/>
  <c r="A446" i="23"/>
  <c r="A445" i="23"/>
  <c r="A444" i="23"/>
  <c r="A443" i="23"/>
  <c r="A442" i="23"/>
  <c r="A441" i="23"/>
  <c r="A440" i="23"/>
  <c r="A439" i="23"/>
  <c r="A438" i="23"/>
  <c r="A437" i="23"/>
  <c r="A436" i="23"/>
  <c r="A435" i="23"/>
  <c r="A434" i="23"/>
  <c r="A433" i="23"/>
  <c r="A432" i="23"/>
  <c r="A431" i="23"/>
  <c r="A430" i="23"/>
  <c r="A429" i="23"/>
  <c r="A428" i="23"/>
  <c r="A427" i="23"/>
  <c r="A426" i="23"/>
  <c r="A425" i="23"/>
  <c r="A424" i="23"/>
  <c r="A423" i="23"/>
  <c r="A422" i="23"/>
  <c r="A421" i="23"/>
  <c r="A420" i="23"/>
  <c r="A419" i="23"/>
  <c r="A418" i="23"/>
  <c r="A417" i="23"/>
  <c r="A416" i="23"/>
  <c r="A415" i="23"/>
  <c r="A414" i="23"/>
  <c r="A413" i="23"/>
  <c r="A412" i="23"/>
  <c r="A411" i="23"/>
  <c r="A410" i="23"/>
  <c r="A409" i="23"/>
  <c r="A408" i="23"/>
  <c r="A407" i="23"/>
  <c r="A406" i="23"/>
  <c r="A405" i="23"/>
  <c r="A404" i="23"/>
  <c r="A403" i="23"/>
  <c r="A402" i="23"/>
  <c r="A401" i="23"/>
  <c r="A400" i="23"/>
  <c r="A399" i="23"/>
  <c r="A398" i="23"/>
  <c r="A397" i="23"/>
  <c r="A396" i="23"/>
  <c r="A395" i="23"/>
  <c r="A394" i="23"/>
  <c r="A393" i="23"/>
  <c r="A392" i="23"/>
  <c r="A391" i="23"/>
  <c r="A390" i="23"/>
  <c r="A389" i="23"/>
  <c r="A388" i="23"/>
  <c r="A387" i="23"/>
  <c r="A386" i="23"/>
  <c r="A385" i="23"/>
  <c r="A384" i="23"/>
  <c r="A383" i="23"/>
  <c r="A382" i="23"/>
  <c r="A381" i="23"/>
  <c r="A380" i="23"/>
  <c r="A379" i="23"/>
  <c r="A378" i="23"/>
  <c r="A377" i="23"/>
  <c r="A376" i="23"/>
  <c r="A375" i="23"/>
  <c r="A374" i="23"/>
  <c r="A373" i="23"/>
  <c r="A372" i="23"/>
  <c r="A371" i="23"/>
  <c r="A370" i="23"/>
  <c r="A369" i="23"/>
  <c r="A368" i="23"/>
  <c r="A367" i="23"/>
  <c r="A366" i="23"/>
  <c r="A365" i="23"/>
  <c r="A364" i="23"/>
  <c r="A363" i="23"/>
  <c r="A362" i="23"/>
  <c r="A361" i="23"/>
  <c r="A360" i="23"/>
  <c r="A359" i="23"/>
  <c r="A358" i="23"/>
  <c r="A357" i="23"/>
  <c r="A356" i="23"/>
  <c r="A355" i="23"/>
  <c r="A354" i="23"/>
  <c r="A353" i="23"/>
  <c r="A352" i="23"/>
  <c r="A351" i="23"/>
  <c r="A350" i="23"/>
  <c r="A349" i="23"/>
  <c r="A348" i="23"/>
  <c r="A347" i="23"/>
  <c r="A346" i="23"/>
  <c r="A345" i="23"/>
  <c r="A344" i="23"/>
  <c r="A343" i="23"/>
  <c r="A342" i="23"/>
  <c r="A341" i="23"/>
  <c r="A340" i="23"/>
  <c r="A339" i="23"/>
  <c r="A338" i="23"/>
  <c r="A337" i="23"/>
  <c r="A336" i="23"/>
  <c r="A335" i="23"/>
  <c r="A334" i="23"/>
  <c r="A333" i="23"/>
  <c r="A332" i="23"/>
  <c r="A331" i="23"/>
  <c r="A330" i="23"/>
  <c r="A329" i="23"/>
  <c r="A328" i="23"/>
  <c r="A327" i="23"/>
  <c r="A326" i="23"/>
  <c r="A325" i="23"/>
  <c r="A324" i="23"/>
  <c r="A323" i="23"/>
  <c r="A322" i="23"/>
  <c r="A321" i="23"/>
  <c r="A320" i="23"/>
  <c r="A319" i="23"/>
  <c r="A318" i="23"/>
  <c r="A317" i="23"/>
  <c r="A316" i="23"/>
  <c r="A315" i="23"/>
  <c r="A314" i="23"/>
  <c r="A313" i="23"/>
  <c r="A312" i="23"/>
  <c r="A311" i="23"/>
  <c r="A310" i="23"/>
  <c r="A309" i="23"/>
  <c r="A308" i="23"/>
  <c r="A307" i="23"/>
  <c r="A306" i="23"/>
  <c r="A305" i="23"/>
  <c r="A304" i="23"/>
  <c r="A303" i="23"/>
  <c r="A302" i="23"/>
  <c r="A301" i="23"/>
  <c r="A300" i="23"/>
  <c r="A299" i="23"/>
  <c r="A298" i="23"/>
  <c r="A297" i="23"/>
  <c r="A296" i="23"/>
  <c r="A295" i="23"/>
  <c r="A294" i="23"/>
  <c r="A293" i="23"/>
  <c r="A292" i="23"/>
  <c r="A291" i="23"/>
  <c r="A290" i="23"/>
  <c r="A289" i="23"/>
  <c r="A288" i="23"/>
  <c r="A287" i="23"/>
  <c r="A286" i="23"/>
  <c r="A285" i="23"/>
  <c r="A284" i="23"/>
  <c r="A283" i="23"/>
  <c r="A282" i="23"/>
  <c r="A281" i="23"/>
  <c r="A280" i="23"/>
  <c r="A279" i="23"/>
  <c r="A278" i="23"/>
  <c r="A277" i="23"/>
  <c r="A276" i="23"/>
  <c r="A275" i="23"/>
  <c r="A274" i="23"/>
  <c r="A273" i="23"/>
  <c r="A272" i="23"/>
  <c r="A271" i="23"/>
  <c r="A270" i="23"/>
  <c r="A269" i="23"/>
  <c r="A268" i="23"/>
  <c r="A267" i="23"/>
  <c r="A266" i="23"/>
  <c r="A265" i="23"/>
  <c r="A264" i="23"/>
  <c r="A263" i="23"/>
  <c r="A262" i="23"/>
  <c r="A261" i="23"/>
  <c r="A260" i="23"/>
  <c r="A259" i="23"/>
  <c r="A258" i="23"/>
  <c r="A257" i="23"/>
  <c r="A256" i="23"/>
  <c r="A255" i="23"/>
  <c r="A254" i="23"/>
  <c r="A253" i="23"/>
  <c r="A252" i="23"/>
  <c r="A251" i="23"/>
  <c r="A250" i="23"/>
  <c r="A249" i="23"/>
  <c r="A248" i="23"/>
  <c r="A247" i="23"/>
  <c r="A246" i="23"/>
  <c r="A245" i="23"/>
  <c r="A244" i="23"/>
  <c r="A243" i="23"/>
  <c r="A242" i="23"/>
  <c r="A241" i="23"/>
  <c r="A240" i="23"/>
  <c r="A239" i="23"/>
  <c r="A238" i="23"/>
  <c r="A237" i="23"/>
  <c r="A236" i="23"/>
  <c r="A235" i="23"/>
  <c r="A234" i="23"/>
  <c r="A233" i="23"/>
  <c r="A232" i="23"/>
  <c r="A231" i="23"/>
  <c r="A230" i="23"/>
  <c r="A229" i="23"/>
  <c r="A228" i="23"/>
  <c r="A227" i="23"/>
  <c r="A226" i="23"/>
  <c r="A225" i="23"/>
  <c r="A224" i="23"/>
  <c r="A223" i="23"/>
  <c r="A222" i="23"/>
  <c r="A221" i="23"/>
  <c r="A220" i="23"/>
  <c r="A219" i="23"/>
  <c r="A218" i="23"/>
  <c r="A217" i="23"/>
  <c r="A216" i="23"/>
  <c r="A215" i="23"/>
  <c r="A214" i="23"/>
  <c r="A213" i="23"/>
  <c r="A212" i="23"/>
  <c r="A211" i="23"/>
  <c r="A210" i="23"/>
  <c r="A209" i="23"/>
  <c r="A208" i="23"/>
  <c r="A207" i="23"/>
  <c r="A206" i="23"/>
  <c r="A205" i="23"/>
  <c r="A204" i="23"/>
  <c r="A203" i="23"/>
  <c r="A202" i="23"/>
  <c r="A201" i="23"/>
  <c r="A200" i="23"/>
  <c r="A199" i="23"/>
  <c r="A198" i="23"/>
  <c r="A197" i="23"/>
  <c r="A196" i="23"/>
  <c r="A195" i="23"/>
  <c r="A194" i="23"/>
  <c r="A193" i="23"/>
  <c r="A192" i="23"/>
  <c r="A191" i="23"/>
  <c r="A190" i="23"/>
  <c r="A189" i="23"/>
  <c r="A188" i="23"/>
  <c r="A187" i="23"/>
  <c r="A186" i="23"/>
  <c r="A185" i="23"/>
  <c r="A184" i="23"/>
  <c r="A183" i="23"/>
  <c r="A182" i="23"/>
  <c r="A181" i="23"/>
  <c r="A180" i="23"/>
  <c r="A179" i="23"/>
  <c r="A178" i="23"/>
  <c r="A177" i="23"/>
  <c r="A176" i="23"/>
  <c r="A175" i="23"/>
  <c r="A174" i="23"/>
  <c r="A173" i="23"/>
  <c r="A172" i="23"/>
  <c r="A171" i="23"/>
  <c r="A170" i="23"/>
  <c r="A169" i="23"/>
  <c r="A168" i="23"/>
  <c r="A167" i="23"/>
  <c r="A166" i="23"/>
  <c r="A165" i="23"/>
  <c r="A164" i="23"/>
  <c r="A163" i="23"/>
  <c r="A162" i="23"/>
  <c r="A161" i="23"/>
  <c r="A160" i="23"/>
  <c r="A159" i="23"/>
  <c r="A158" i="23"/>
  <c r="A157" i="23"/>
  <c r="A156" i="23"/>
  <c r="A155" i="23"/>
  <c r="A154" i="23"/>
  <c r="A153" i="23"/>
  <c r="A152" i="23"/>
  <c r="A151" i="23"/>
  <c r="A150" i="23"/>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00000000-0006-0000-0300-000001000000}">
      <text>
        <r>
          <rPr>
            <b/>
            <sz val="20"/>
            <color indexed="81"/>
            <rFont val="ＭＳ Ｐゴシック"/>
            <family val="3"/>
            <charset val="128"/>
          </rPr>
          <t>新規の場合のみ選択</t>
        </r>
      </text>
    </comment>
    <comment ref="B22" authorId="0" shapeId="0" xr:uid="{1A239199-4299-4698-AC3F-2709BBDE9EA1}">
      <text>
        <r>
          <rPr>
            <sz val="12"/>
            <color indexed="81"/>
            <rFont val="Meiryo UI"/>
            <family val="3"/>
            <charset val="128"/>
          </rPr>
          <t>「種別」をプルダウンにて選択してください。</t>
        </r>
      </text>
    </comment>
    <comment ref="C22" authorId="0" shapeId="0" xr:uid="{E19B7976-3E09-4C14-B9BA-A7D729CBD9E0}">
      <text>
        <r>
          <rPr>
            <sz val="12"/>
            <color indexed="81"/>
            <rFont val="Meiryo UI"/>
            <family val="3"/>
            <charset val="128"/>
          </rPr>
          <t xml:space="preserve">販売会社ではなく、
 「製造メーカー」名を入力してください。
ただし、「株式会社」や「有限会社」等は除いてください。
</t>
        </r>
      </text>
    </comment>
    <comment ref="D22" authorId="0" shapeId="0" xr:uid="{4E5F443D-8E14-4266-8365-48F0AF174B8E}">
      <text>
        <r>
          <rPr>
            <sz val="12"/>
            <color indexed="81"/>
            <rFont val="Meiryo UI"/>
            <family val="3"/>
            <charset val="128"/>
          </rPr>
          <t xml:space="preserve"> カタログ記載の「製品名」を入力してください。
--------------------------------------------
★登録型番の重複について★
種別・製品名・型番・性能区分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項番2　油入変圧器　トップランナー変圧器　DEF-456
　項番3　油入変圧器　トップランナー変圧器　DEF-456
↓
①の場合
　項番2　油入変圧器　トップランナー変圧器　DEF-456
のみ登録
②の場合
　項番2　油入変圧器　トップランナー変圧器（○○）　DEF-456
　項番3　油入変圧器　トップランナー変圧器（▼▼）　DEF-456
製品名（もしくは型番）で見分けがつくようにしてください。</t>
        </r>
      </text>
    </comment>
    <comment ref="E22" authorId="0" shapeId="0" xr:uid="{FFF34ED3-3125-4244-8250-5AD5020672D4}">
      <text>
        <r>
          <rPr>
            <sz val="12"/>
            <color indexed="81"/>
            <rFont val="Meiryo UI"/>
            <family val="3"/>
            <charset val="128"/>
          </rPr>
          <t xml:space="preserve"> ★「型番」入力方法について★
 原則、カタログに記載の型番を入力してください。
 ただし、同一機種で、性能値・能力値に影響のない枝番違いの型番が
 多数ある場合は、下記の入力方法も可とします。
 性能値および能力値が確定する代表型番を入力し、
 性能値および能力値に影響のない枝番については、
 一律「■」（全角黒四角1文字）で入力してください。
 例）
カタログ記載型番：XYZ-123FL
性能値・能力値が確定する代表型番部分：XYZ-123
性能値・能力値に影響のない枝番部分：FL
⇒リストに入力する型番：XYZ-123■
※枝番が2文字以上あっても、黒四角は1文字としてください。
</t>
        </r>
      </text>
    </comment>
    <comment ref="M22" authorId="0" shapeId="0" xr:uid="{2C2F0D56-2661-40E7-BD9C-A8C99F2E2BED}">
      <text>
        <r>
          <rPr>
            <sz val="12"/>
            <color indexed="81"/>
            <rFont val="Meiryo UI"/>
            <family val="3"/>
            <charset val="128"/>
          </rPr>
          <t>基準値が自動表示されます。
中間容量の場合、基準エネルギー消費効率は備考欄へ記載してください。</t>
        </r>
      </text>
    </comment>
    <comment ref="N22" authorId="0" shapeId="0" xr:uid="{0DDC9A78-5BC9-4935-A894-5EBC349AF401}">
      <text>
        <r>
          <rPr>
            <sz val="12"/>
            <color indexed="81"/>
            <rFont val="Meiryo UI"/>
            <family val="3"/>
            <charset val="128"/>
          </rPr>
          <t>カタログ記載の「性能値」を正しく入力してください。</t>
        </r>
      </text>
    </comment>
    <comment ref="O22" authorId="0" shapeId="0" xr:uid="{2D6C7E5B-03EB-45C6-9951-7E771C6E10FB}">
      <text>
        <r>
          <rPr>
            <sz val="12"/>
            <color indexed="81"/>
            <rFont val="Meiryo UI"/>
            <family val="3"/>
            <charset val="128"/>
          </rPr>
          <t>カタログ記載の「無負荷損」を正しく入力してください。</t>
        </r>
      </text>
    </comment>
    <comment ref="P22" authorId="0" shapeId="0" xr:uid="{AEED3C5B-6526-42B0-8264-342EB6FF2EF9}">
      <text>
        <r>
          <rPr>
            <sz val="12"/>
            <color indexed="81"/>
            <rFont val="Meiryo UI"/>
            <family val="3"/>
            <charset val="128"/>
          </rPr>
          <t>カタログ記載の「負荷損」を正しく入力してください。</t>
        </r>
      </text>
    </comment>
    <comment ref="R22" authorId="0" shapeId="0" xr:uid="{060F824B-C5A4-4FDD-8B08-82BDB98C5E73}">
      <text>
        <r>
          <rPr>
            <sz val="12"/>
            <color indexed="81"/>
            <rFont val="Meiryo UI"/>
            <family val="3"/>
            <charset val="128"/>
          </rPr>
          <t xml:space="preserve"> 中間容量の場合、「基準エネルギー消費効率」を入力してください。</t>
        </r>
      </text>
    </comment>
    <comment ref="F23" authorId="0" shapeId="0" xr:uid="{DD6ACF79-8358-4DD1-ABCE-90959CA21356}">
      <text>
        <r>
          <rPr>
            <sz val="12"/>
            <color indexed="81"/>
            <rFont val="Meiryo UI"/>
            <family val="3"/>
            <charset val="128"/>
          </rPr>
          <t xml:space="preserve"> カタログ記載の「仕様」をプルダウンにて選択してください。</t>
        </r>
      </text>
    </comment>
    <comment ref="G23" authorId="0" shapeId="0" xr:uid="{87E68009-4927-4369-A7B1-5C8EF084E4EB}">
      <text>
        <r>
          <rPr>
            <sz val="12"/>
            <color indexed="81"/>
            <rFont val="Meiryo UI"/>
            <family val="3"/>
            <charset val="128"/>
          </rPr>
          <t xml:space="preserve"> カタログ記載の「相数」をプルダウンにて選択してください。</t>
        </r>
      </text>
    </comment>
    <comment ref="H23" authorId="0" shapeId="0" xr:uid="{63105360-8269-40CC-AEA7-55327AE78106}">
      <text>
        <r>
          <rPr>
            <sz val="12"/>
            <color indexed="81"/>
            <rFont val="Meiryo UI"/>
            <family val="3"/>
            <charset val="128"/>
          </rPr>
          <t xml:space="preserve"> カタログ記載の「周波数」をプルダウンにて選択してください。</t>
        </r>
      </text>
    </comment>
    <comment ref="I23" authorId="0" shapeId="0" xr:uid="{4E480036-D459-44B8-98BD-C733D8CB9844}">
      <text>
        <r>
          <rPr>
            <sz val="12"/>
            <color indexed="81"/>
            <rFont val="Meiryo UI"/>
            <family val="3"/>
            <charset val="128"/>
          </rPr>
          <t xml:space="preserve"> カタログ記載の「容量」をプルダウンにて選択してください。</t>
        </r>
      </text>
    </comment>
    <comment ref="J23" authorId="0" shapeId="0" xr:uid="{B028A7F6-181F-40FC-89B8-7A3BFD249DBD}">
      <text>
        <r>
          <rPr>
            <sz val="12"/>
            <color indexed="81"/>
            <rFont val="Meiryo UI"/>
            <family val="3"/>
            <charset val="128"/>
          </rPr>
          <t>中間容量の場合は、中間容量をプルダウンにて選択してください。</t>
        </r>
      </text>
    </comment>
  </commentList>
</comments>
</file>

<file path=xl/sharedStrings.xml><?xml version="1.0" encoding="utf-8"?>
<sst xmlns="http://schemas.openxmlformats.org/spreadsheetml/2006/main" count="1120" uniqueCount="244">
  <si>
    <t>種別</t>
    <rPh sb="0" eb="2">
      <t>シュベツ</t>
    </rPh>
    <phoneticPr fontId="7"/>
  </si>
  <si>
    <t>種別</t>
    <rPh sb="0" eb="2">
      <t>シュベツ</t>
    </rPh>
    <phoneticPr fontId="5"/>
  </si>
  <si>
    <t>項番</t>
    <rPh sb="0" eb="2">
      <t>コウバン</t>
    </rPh>
    <phoneticPr fontId="7"/>
  </si>
  <si>
    <t>選択</t>
    <rPh sb="0" eb="2">
      <t>センタク</t>
    </rPh>
    <phoneticPr fontId="7"/>
  </si>
  <si>
    <t>備考</t>
    <rPh sb="0" eb="2">
      <t>ビコウ</t>
    </rPh>
    <phoneticPr fontId="7"/>
  </si>
  <si>
    <t>製品名</t>
    <rPh sb="0" eb="3">
      <t>セイヒンメイ</t>
    </rPh>
    <phoneticPr fontId="7"/>
  </si>
  <si>
    <t>性能区分</t>
    <rPh sb="0" eb="2">
      <t>セイノウ</t>
    </rPh>
    <rPh sb="2" eb="4">
      <t>クブン</t>
    </rPh>
    <phoneticPr fontId="7"/>
  </si>
  <si>
    <t>変圧器</t>
    <rPh sb="0" eb="3">
      <t>ヘンアツキ</t>
    </rPh>
    <phoneticPr fontId="7"/>
  </si>
  <si>
    <t>油入変圧器</t>
    <rPh sb="0" eb="1">
      <t>ユ</t>
    </rPh>
    <rPh sb="1" eb="2">
      <t>イ</t>
    </rPh>
    <rPh sb="2" eb="5">
      <t>ヘンアツキ</t>
    </rPh>
    <phoneticPr fontId="7"/>
  </si>
  <si>
    <t>モールド変圧器</t>
    <rPh sb="4" eb="7">
      <t>ヘンアツキ</t>
    </rPh>
    <phoneticPr fontId="7"/>
  </si>
  <si>
    <t>型番</t>
    <rPh sb="0" eb="2">
      <t>カタバン</t>
    </rPh>
    <phoneticPr fontId="7"/>
  </si>
  <si>
    <t>標準／準標準</t>
    <rPh sb="0" eb="2">
      <t>ヒョウジュン</t>
    </rPh>
    <rPh sb="3" eb="4">
      <t>ジュン</t>
    </rPh>
    <rPh sb="4" eb="6">
      <t>ヒョウジュン</t>
    </rPh>
    <phoneticPr fontId="7"/>
  </si>
  <si>
    <t>標準／準標準</t>
    <rPh sb="0" eb="2">
      <t>ヒョウジュン</t>
    </rPh>
    <rPh sb="3" eb="4">
      <t>ジュン</t>
    </rPh>
    <rPh sb="4" eb="6">
      <t>ヒョウジュン</t>
    </rPh>
    <phoneticPr fontId="5"/>
  </si>
  <si>
    <t>相数</t>
    <rPh sb="0" eb="2">
      <t>ソウスウ</t>
    </rPh>
    <phoneticPr fontId="7"/>
  </si>
  <si>
    <t>周波数</t>
    <rPh sb="0" eb="3">
      <t>シュウハスウ</t>
    </rPh>
    <phoneticPr fontId="7"/>
  </si>
  <si>
    <t>単相</t>
    <rPh sb="0" eb="1">
      <t>タン</t>
    </rPh>
    <rPh sb="1" eb="2">
      <t>ソウ</t>
    </rPh>
    <phoneticPr fontId="7"/>
  </si>
  <si>
    <t>三相</t>
    <rPh sb="0" eb="1">
      <t>サン</t>
    </rPh>
    <rPh sb="1" eb="2">
      <t>ソウ</t>
    </rPh>
    <phoneticPr fontId="7"/>
  </si>
  <si>
    <t>50Hz</t>
    <phoneticPr fontId="7"/>
  </si>
  <si>
    <t>60Hz</t>
    <phoneticPr fontId="7"/>
  </si>
  <si>
    <t>相数</t>
    <phoneticPr fontId="5"/>
  </si>
  <si>
    <t>周波数</t>
    <phoneticPr fontId="7"/>
  </si>
  <si>
    <t>更新日</t>
  </si>
  <si>
    <t>yyyy/mm/dd</t>
  </si>
  <si>
    <t>60Hz</t>
  </si>
  <si>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</si>
  <si>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t>メーカー</t>
    <phoneticPr fontId="7"/>
  </si>
  <si>
    <t>メーカー</t>
    <phoneticPr fontId="7"/>
  </si>
  <si>
    <t>自動表示</t>
    <rPh sb="0" eb="2">
      <t>ジドウ</t>
    </rPh>
    <rPh sb="2" eb="4">
      <t>ヒョウジ</t>
    </rPh>
    <phoneticPr fontId="7"/>
  </si>
  <si>
    <t>エネルギー消費効率</t>
    <rPh sb="5" eb="7">
      <t>ショウヒ</t>
    </rPh>
    <rPh sb="7" eb="9">
      <t>コウリツ</t>
    </rPh>
    <phoneticPr fontId="7"/>
  </si>
  <si>
    <t>種類</t>
    <rPh sb="0" eb="2">
      <t>シュルイ</t>
    </rPh>
    <phoneticPr fontId="7"/>
  </si>
  <si>
    <t>仕様</t>
    <rPh sb="0" eb="2">
      <t>シヨウ</t>
    </rPh>
    <phoneticPr fontId="7"/>
  </si>
  <si>
    <t>定格容量
kVA</t>
    <rPh sb="0" eb="2">
      <t>テイカク</t>
    </rPh>
    <rPh sb="2" eb="4">
      <t>ヨウリョウ</t>
    </rPh>
    <phoneticPr fontId="7"/>
  </si>
  <si>
    <t>基準エネルギー消費効率（全損失）
Ｗ</t>
    <rPh sb="0" eb="2">
      <t>キジュン</t>
    </rPh>
    <rPh sb="7" eb="9">
      <t>ショウヒ</t>
    </rPh>
    <rPh sb="9" eb="11">
      <t>コウリツ</t>
    </rPh>
    <rPh sb="12" eb="13">
      <t>ゼン</t>
    </rPh>
    <rPh sb="13" eb="15">
      <t>ソンシツ</t>
    </rPh>
    <phoneticPr fontId="7"/>
  </si>
  <si>
    <t>油入変圧器</t>
    <rPh sb="0" eb="1">
      <t>アブラ</t>
    </rPh>
    <rPh sb="1" eb="2">
      <t>イ</t>
    </rPh>
    <rPh sb="2" eb="5">
      <t>ヘンアツキ</t>
    </rPh>
    <phoneticPr fontId="7"/>
  </si>
  <si>
    <t>標準仕様</t>
    <rPh sb="0" eb="2">
      <t>ヒョウジュン</t>
    </rPh>
    <rPh sb="2" eb="4">
      <t>シヨウ</t>
    </rPh>
    <phoneticPr fontId="7"/>
  </si>
  <si>
    <t>単相</t>
  </si>
  <si>
    <t>標準仕様 / 単相 / 50Hz / 10kVA</t>
  </si>
  <si>
    <t>標準仕様 / 単相 / 50Hz / 20kVA</t>
  </si>
  <si>
    <t>標準仕様 / 単相 / 50Hz / 30kVA</t>
  </si>
  <si>
    <t>標準仕様 / 単相 / 50Hz / 50kVA</t>
  </si>
  <si>
    <t>標準仕様 / 単相 / 50Hz / 75kVA</t>
  </si>
  <si>
    <t>標準仕様 / 単相 / 50Hz / 100kVA</t>
  </si>
  <si>
    <t>標準仕様 / 単相 / 50Hz / 150kVA</t>
  </si>
  <si>
    <t>標準仕様 / 単相 / 50Hz / 200kVA</t>
  </si>
  <si>
    <t>標準仕様 / 単相 / 50Hz / 300kVA</t>
  </si>
  <si>
    <t>標準仕様 / 単相 / 50Hz / 500kVA</t>
  </si>
  <si>
    <t>標準仕様 / 単相 / 60Hz / 10kVA</t>
  </si>
  <si>
    <t>標準仕様 / 単相 / 60Hz / 20kVA</t>
  </si>
  <si>
    <t>標準仕様 / 単相 / 60Hz / 30kVA</t>
  </si>
  <si>
    <t>標準仕様 / 単相 / 60Hz / 50kVA</t>
  </si>
  <si>
    <t>標準仕様 / 単相 / 60Hz / 75kVA</t>
  </si>
  <si>
    <t>標準仕様 / 単相 / 60Hz / 100kVA</t>
  </si>
  <si>
    <t>標準仕様 / 単相 / 60Hz / 150kVA</t>
  </si>
  <si>
    <t>標準仕様 / 単相 / 60Hz / 200kVA</t>
  </si>
  <si>
    <t>標準仕様 / 単相 / 60Hz / 300kVA</t>
  </si>
  <si>
    <t>標準仕様 / 単相 / 60Hz / 500kVA</t>
  </si>
  <si>
    <t>三相</t>
  </si>
  <si>
    <t>標準仕様 / 三相 / 50Hz / 20kVA</t>
  </si>
  <si>
    <t>標準仕様 / 三相 / 50Hz / 30kVA</t>
  </si>
  <si>
    <t>標準仕様 / 三相 / 50Hz / 50kVA</t>
  </si>
  <si>
    <t>標準仕様 / 三相 / 50Hz / 75kVA</t>
  </si>
  <si>
    <t>標準仕様 / 三相 / 50Hz / 100kVA</t>
  </si>
  <si>
    <t>標準仕様 / 三相 / 50Hz / 150kVA</t>
  </si>
  <si>
    <t>標準仕様 / 三相 / 50Hz / 200kVA</t>
  </si>
  <si>
    <t>標準仕様 / 三相 / 50Hz / 300kVA</t>
  </si>
  <si>
    <t>標準仕様 / 三相 / 50Hz / 500kVA</t>
  </si>
  <si>
    <t>標準仕様 / 三相 / 50Hz / 750kVA</t>
  </si>
  <si>
    <t>標準仕様 / 三相 / 50Hz / 1000kVA</t>
  </si>
  <si>
    <t>標準仕様 / 三相 / 50Hz / 1500kVA</t>
  </si>
  <si>
    <t>標準仕様 / 三相 / 50Hz / 2000kVA</t>
  </si>
  <si>
    <t>標準仕様 / 三相 / 60Hz / 20kVA</t>
  </si>
  <si>
    <t>標準仕様 / 三相 / 60Hz / 30kVA</t>
  </si>
  <si>
    <t>標準仕様 / 三相 / 60Hz / 50kVA</t>
  </si>
  <si>
    <t>標準仕様 / 三相 / 60Hz / 75kVA</t>
  </si>
  <si>
    <t>標準仕様 / 三相 / 60Hz / 100kVA</t>
  </si>
  <si>
    <t>標準仕様 / 三相 / 60Hz / 150kVA</t>
  </si>
  <si>
    <t>標準仕様 / 三相 / 60Hz / 200kVA</t>
  </si>
  <si>
    <t>標準仕様 / 三相 / 60Hz / 300kVA</t>
  </si>
  <si>
    <t>標準仕様 / 三相 / 60Hz / 500kVA</t>
  </si>
  <si>
    <t>標準仕様 / 三相 / 60Hz / 750kVA</t>
  </si>
  <si>
    <t>標準仕様 / 三相 / 60Hz / 1000kVA</t>
  </si>
  <si>
    <t>標準仕様 / 三相 / 60Hz / 1500kVA</t>
  </si>
  <si>
    <t>標準仕様 / 三相 / 60Hz / 2000kVA</t>
  </si>
  <si>
    <t>準標準仕様</t>
    <rPh sb="0" eb="1">
      <t>ジュン</t>
    </rPh>
    <rPh sb="1" eb="3">
      <t>ヒョウジュン</t>
    </rPh>
    <rPh sb="3" eb="5">
      <t>シヨウ</t>
    </rPh>
    <phoneticPr fontId="7"/>
  </si>
  <si>
    <t>準標準仕様 / 単相 / 50Hz / 10kVA</t>
  </si>
  <si>
    <t>準標準仕様 / 単相 / 50Hz / 20kVA</t>
  </si>
  <si>
    <t>準標準仕様 / 単相 / 50Hz / 30kVA</t>
  </si>
  <si>
    <t>準標準仕様 / 単相 / 50Hz / 50kVA</t>
  </si>
  <si>
    <t>準標準仕様 / 単相 / 50Hz / 75kVA</t>
  </si>
  <si>
    <t>準標準仕様 / 単相 / 50Hz / 100kVA</t>
  </si>
  <si>
    <t>準標準仕様 / 単相 / 50Hz / 150kVA</t>
  </si>
  <si>
    <t>準標準仕様 / 単相 / 50Hz / 200kVA</t>
  </si>
  <si>
    <t>準標準仕様 / 単相 / 50Hz / 300kVA</t>
  </si>
  <si>
    <t>準標準仕様 / 単相 / 50Hz / 500kVA</t>
  </si>
  <si>
    <t>中間容量</t>
    <rPh sb="0" eb="2">
      <t>チュウカン</t>
    </rPh>
    <rPh sb="2" eb="4">
      <t>ヨウリョウ</t>
    </rPh>
    <phoneticPr fontId="7"/>
  </si>
  <si>
    <t>準標準仕様 / 単相 / 50Hz / 中間容量</t>
  </si>
  <si>
    <t>備考欄に記載</t>
    <rPh sb="0" eb="2">
      <t>ビコウ</t>
    </rPh>
    <rPh sb="2" eb="3">
      <t>ラン</t>
    </rPh>
    <rPh sb="4" eb="6">
      <t>キサイ</t>
    </rPh>
    <phoneticPr fontId="7"/>
  </si>
  <si>
    <t>準標準仕様 / 単相 / 60Hz / 10kVA</t>
  </si>
  <si>
    <t>準標準仕様 / 単相 / 60Hz / 20kVA</t>
  </si>
  <si>
    <t>準標準仕様 / 単相 / 60Hz / 30kVA</t>
  </si>
  <si>
    <t>準標準仕様 / 単相 / 60Hz / 50kVA</t>
  </si>
  <si>
    <t>準標準仕様 / 単相 / 60Hz / 75kVA</t>
  </si>
  <si>
    <t>準標準仕様 / 単相 / 60Hz / 100kVA</t>
  </si>
  <si>
    <t>準標準仕様 / 単相 / 60Hz / 150kVA</t>
  </si>
  <si>
    <t>準標準仕様 / 単相 / 60Hz / 200kVA</t>
  </si>
  <si>
    <t>準標準仕様 / 単相 / 60Hz / 300kVA</t>
  </si>
  <si>
    <t>準標準仕様 / 単相 / 60Hz / 500kVA</t>
  </si>
  <si>
    <t>準標準仕様 / 単相 / 60Hz / 中間容量</t>
  </si>
  <si>
    <t>準標準仕様 / 三相 / 50Hz / 20kVA</t>
  </si>
  <si>
    <t>準標準仕様 / 三相 / 50Hz / 30kVA</t>
  </si>
  <si>
    <t>準標準仕様 / 三相 / 50Hz / 50kVA</t>
  </si>
  <si>
    <t>準標準仕様 / 三相 / 50Hz / 75kVA</t>
  </si>
  <si>
    <t>準標準仕様 / 三相 / 50Hz / 100kVA</t>
  </si>
  <si>
    <t>準標準仕様 / 三相 / 50Hz / 150kVA</t>
  </si>
  <si>
    <t>準標準仕様 / 三相 / 50Hz / 200kVA</t>
  </si>
  <si>
    <t>準標準仕様 / 三相 / 50Hz / 300kVA</t>
  </si>
  <si>
    <t>準標準仕様 / 三相 / 50Hz / 500kVA</t>
  </si>
  <si>
    <t>準標準仕様 / 三相 / 50Hz / 750kVA</t>
  </si>
  <si>
    <t>準標準仕様 / 三相 / 50Hz / 1000kVA</t>
  </si>
  <si>
    <t>準標準仕様 / 三相 / 50Hz / 1500kVA</t>
  </si>
  <si>
    <t>準標準仕様 / 三相 / 50Hz / 2000kVA</t>
  </si>
  <si>
    <t>準標準仕様 / 三相 / 50Hz / 中間容量</t>
  </si>
  <si>
    <t>準標準仕様 / 三相 / 60Hz / 20kVA</t>
  </si>
  <si>
    <t>準標準仕様 / 三相 / 60Hz / 30kVA</t>
  </si>
  <si>
    <t>準標準仕様 / 三相 / 60Hz / 50kVA</t>
  </si>
  <si>
    <t>準標準仕様 / 三相 / 60Hz / 75kVA</t>
  </si>
  <si>
    <t>準標準仕様 / 三相 / 60Hz / 100kVA</t>
  </si>
  <si>
    <t>準標準仕様 / 三相 / 60Hz / 150kVA</t>
  </si>
  <si>
    <t>準標準仕様 / 三相 / 60Hz / 200kVA</t>
  </si>
  <si>
    <t>準標準仕様 / 三相 / 60Hz / 300kVA</t>
  </si>
  <si>
    <t>準標準仕様 / 三相 / 60Hz / 500kVA</t>
  </si>
  <si>
    <t>準標準仕様 / 三相 / 60Hz / 750kVA</t>
  </si>
  <si>
    <t>準標準仕様 / 三相 / 60Hz / 1000kVA</t>
  </si>
  <si>
    <t>準標準仕様 / 三相 / 60Hz / 1500kVA</t>
  </si>
  <si>
    <t>準標準仕様 / 三相 / 60Hz / 2000kVA</t>
  </si>
  <si>
    <t>準標準仕様 / 三相 / 60Hz / 中間容量</t>
  </si>
  <si>
    <t>容量</t>
    <rPh sb="0" eb="2">
      <t>ヨウリョウ</t>
    </rPh>
    <phoneticPr fontId="7"/>
  </si>
  <si>
    <t>中間容量</t>
  </si>
  <si>
    <t>容量</t>
    <rPh sb="0" eb="2">
      <t>ヨウリョウ</t>
    </rPh>
    <phoneticPr fontId="7"/>
  </si>
  <si>
    <t>基準値
（基準エネルギー消費効率）</t>
    <rPh sb="0" eb="3">
      <t>キジュンチ</t>
    </rPh>
    <rPh sb="5" eb="7">
      <t>キジュン</t>
    </rPh>
    <rPh sb="12" eb="14">
      <t>ショウヒ</t>
    </rPh>
    <rPh sb="14" eb="16">
      <t>コウリツ</t>
    </rPh>
    <phoneticPr fontId="7"/>
  </si>
  <si>
    <t>10kVA</t>
  </si>
  <si>
    <t>20kVA</t>
  </si>
  <si>
    <t>30kVA</t>
  </si>
  <si>
    <t>50kVA</t>
  </si>
  <si>
    <t>75kVA</t>
  </si>
  <si>
    <t>100kVA</t>
  </si>
  <si>
    <t>150kVA</t>
  </si>
  <si>
    <t>200kVA</t>
  </si>
  <si>
    <t>300kVA</t>
  </si>
  <si>
    <t>500kVA</t>
  </si>
  <si>
    <t>750kVA</t>
  </si>
  <si>
    <t>1000kVA</t>
  </si>
  <si>
    <t>1500kVA</t>
  </si>
  <si>
    <t>2000kVA</t>
  </si>
  <si>
    <t>相数</t>
    <rPh sb="0" eb="2">
      <t>ソウスウ</t>
    </rPh>
    <phoneticPr fontId="7"/>
  </si>
  <si>
    <t>周波数</t>
    <rPh sb="0" eb="3">
      <t>シュウハスウ</t>
    </rPh>
    <phoneticPr fontId="7"/>
  </si>
  <si>
    <t>標準仕様 / 単相 / 50Hz / 10kVA</t>
    <phoneticPr fontId="7"/>
  </si>
  <si>
    <t>非表示</t>
    <rPh sb="0" eb="3">
      <t>ヒヒョウジ</t>
    </rPh>
    <phoneticPr fontId="7"/>
  </si>
  <si>
    <t>標準仕様 / 単相 / 50Hz / 20kVA</t>
    <phoneticPr fontId="7"/>
  </si>
  <si>
    <t>標準仕様</t>
    <rPh sb="0" eb="2">
      <t>ヒョウジュン</t>
    </rPh>
    <rPh sb="2" eb="4">
      <t>シヨウ</t>
    </rPh>
    <phoneticPr fontId="5"/>
  </si>
  <si>
    <t>準標準仕様</t>
    <rPh sb="0" eb="1">
      <t>ジュン</t>
    </rPh>
    <rPh sb="1" eb="3">
      <t>ヒョウジュン</t>
    </rPh>
    <rPh sb="3" eb="5">
      <t>シヨウ</t>
    </rPh>
    <phoneticPr fontId="5"/>
  </si>
  <si>
    <t>トップランナー変圧器</t>
    <rPh sb="7" eb="10">
      <t>ヘンアツキ</t>
    </rPh>
    <phoneticPr fontId="7"/>
  </si>
  <si>
    <t>ABC-123</t>
    <phoneticPr fontId="7"/>
  </si>
  <si>
    <t>DEF-456</t>
    <phoneticPr fontId="7"/>
  </si>
  <si>
    <t>GHI-789</t>
    <phoneticPr fontId="7"/>
  </si>
  <si>
    <t>50Hz</t>
  </si>
  <si>
    <t>選択</t>
    <rPh sb="0" eb="2">
      <t>センタク</t>
    </rPh>
    <phoneticPr fontId="7"/>
  </si>
  <si>
    <t>中間容量</t>
    <rPh sb="0" eb="2">
      <t>チュウカン</t>
    </rPh>
    <rPh sb="2" eb="4">
      <t>ヨウリョウ</t>
    </rPh>
    <phoneticPr fontId="7"/>
  </si>
  <si>
    <t>基準エネルギー消費効率 1100W</t>
    <phoneticPr fontId="7"/>
  </si>
  <si>
    <t>エネルギー消費効率（W）</t>
    <rPh sb="5" eb="7">
      <t>ショウヒ</t>
    </rPh>
    <rPh sb="7" eb="9">
      <t>コウリツ</t>
    </rPh>
    <phoneticPr fontId="7"/>
  </si>
  <si>
    <t>無負荷損（W）</t>
    <rPh sb="0" eb="1">
      <t>ム</t>
    </rPh>
    <rPh sb="1" eb="3">
      <t>フカ</t>
    </rPh>
    <rPh sb="3" eb="4">
      <t>ソン</t>
    </rPh>
    <phoneticPr fontId="7"/>
  </si>
  <si>
    <t>負荷損（W）</t>
    <rPh sb="0" eb="2">
      <t>フカ</t>
    </rPh>
    <rPh sb="2" eb="3">
      <t>ソン</t>
    </rPh>
    <phoneticPr fontId="7"/>
  </si>
  <si>
    <t>容量（kVA）</t>
    <rPh sb="0" eb="2">
      <t>ヨウリョウ</t>
    </rPh>
    <phoneticPr fontId="7"/>
  </si>
  <si>
    <t>○○○</t>
    <phoneticPr fontId="7"/>
  </si>
  <si>
    <t>○○○</t>
    <phoneticPr fontId="7"/>
  </si>
  <si>
    <t>○○○</t>
    <phoneticPr fontId="7"/>
  </si>
  <si>
    <t>チェックシート管理番号：</t>
    <rPh sb="7" eb="9">
      <t>カンリ</t>
    </rPh>
    <rPh sb="9" eb="11">
      <t>バンゴウ</t>
    </rPh>
    <phoneticPr fontId="7"/>
  </si>
  <si>
    <t>設備No-受領日-何個目</t>
    <rPh sb="0" eb="2">
      <t>セツビ</t>
    </rPh>
    <rPh sb="5" eb="7">
      <t>ジュリョウ</t>
    </rPh>
    <rPh sb="7" eb="8">
      <t>ビ</t>
    </rPh>
    <rPh sb="9" eb="11">
      <t>ナンコ</t>
    </rPh>
    <rPh sb="11" eb="12">
      <t>メ</t>
    </rPh>
    <phoneticPr fontId="7"/>
  </si>
  <si>
    <t>革命促進　型番登録チェックシート</t>
    <rPh sb="0" eb="2">
      <t>カクメイ</t>
    </rPh>
    <rPh sb="2" eb="4">
      <t>ソクシン</t>
    </rPh>
    <rPh sb="5" eb="7">
      <t>カタバン</t>
    </rPh>
    <rPh sb="7" eb="9">
      <t>トウロク</t>
    </rPh>
    <phoneticPr fontId="7"/>
  </si>
  <si>
    <t>メーカー</t>
    <phoneticPr fontId="7"/>
  </si>
  <si>
    <t>着手日</t>
    <rPh sb="0" eb="2">
      <t>チャクシュ</t>
    </rPh>
    <rPh sb="2" eb="3">
      <t>ビ</t>
    </rPh>
    <phoneticPr fontId="7"/>
  </si>
  <si>
    <t>設備区分</t>
    <rPh sb="0" eb="2">
      <t>セツビ</t>
    </rPh>
    <rPh sb="2" eb="4">
      <t>クブン</t>
    </rPh>
    <phoneticPr fontId="7"/>
  </si>
  <si>
    <t>審査結果</t>
    <rPh sb="0" eb="2">
      <t>シンサ</t>
    </rPh>
    <rPh sb="2" eb="4">
      <t>ケッカ</t>
    </rPh>
    <phoneticPr fontId="7"/>
  </si>
  <si>
    <t>OK　　　　　・　　　　　　NG</t>
    <phoneticPr fontId="7"/>
  </si>
  <si>
    <t>審査対象</t>
    <rPh sb="0" eb="2">
      <t>シンサ</t>
    </rPh>
    <rPh sb="2" eb="4">
      <t>タイショウ</t>
    </rPh>
    <phoneticPr fontId="7"/>
  </si>
  <si>
    <t>型番登録数</t>
    <rPh sb="0" eb="2">
      <t>カタバン</t>
    </rPh>
    <rPh sb="2" eb="5">
      <t>トウロクスウ</t>
    </rPh>
    <phoneticPr fontId="7"/>
  </si>
  <si>
    <t>サンプルチェック数</t>
    <rPh sb="8" eb="9">
      <t>スウ</t>
    </rPh>
    <phoneticPr fontId="7"/>
  </si>
  <si>
    <t>適合数</t>
    <rPh sb="0" eb="2">
      <t>テキゴウ</t>
    </rPh>
    <rPh sb="2" eb="3">
      <t>スウ</t>
    </rPh>
    <phoneticPr fontId="7"/>
  </si>
  <si>
    <t>【確認事項】</t>
    <rPh sb="1" eb="3">
      <t>カクニン</t>
    </rPh>
    <rPh sb="3" eb="5">
      <t>ジコウ</t>
    </rPh>
    <phoneticPr fontId="7"/>
  </si>
  <si>
    <t>No.</t>
    <phoneticPr fontId="7"/>
  </si>
  <si>
    <t>チェック内容</t>
    <rPh sb="4" eb="6">
      <t>ナイヨウ</t>
    </rPh>
    <phoneticPr fontId="7"/>
  </si>
  <si>
    <t>判定</t>
    <phoneticPr fontId="7"/>
  </si>
  <si>
    <t>確認日</t>
    <rPh sb="0" eb="2">
      <t>カクニン</t>
    </rPh>
    <rPh sb="2" eb="3">
      <t>ビ</t>
    </rPh>
    <phoneticPr fontId="7"/>
  </si>
  <si>
    <t>■カタログと型番リストの突合</t>
    <rPh sb="6" eb="8">
      <t>カタバン</t>
    </rPh>
    <rPh sb="12" eb="14">
      <t>トツゴウ</t>
    </rPh>
    <phoneticPr fontId="7"/>
  </si>
  <si>
    <t>性能区分が正しく選択されているか</t>
    <rPh sb="0" eb="2">
      <t>セイノウ</t>
    </rPh>
    <rPh sb="2" eb="4">
      <t>クブン</t>
    </rPh>
    <rPh sb="5" eb="6">
      <t>タダ</t>
    </rPh>
    <rPh sb="8" eb="10">
      <t>センタク</t>
    </rPh>
    <phoneticPr fontId="7"/>
  </si>
  <si>
    <t>OK ・ NG</t>
    <phoneticPr fontId="7"/>
  </si>
  <si>
    <t>能力、消費電力等、カタログと一致しているか</t>
    <phoneticPr fontId="7"/>
  </si>
  <si>
    <t>カタログで確認した箇所に、チェックをいれているか</t>
    <rPh sb="5" eb="7">
      <t>カクニン</t>
    </rPh>
    <rPh sb="9" eb="11">
      <t>カショ</t>
    </rPh>
    <phoneticPr fontId="7"/>
  </si>
  <si>
    <t>確認したすべての製品が基準を満たしているか</t>
    <rPh sb="0" eb="2">
      <t>カクニン</t>
    </rPh>
    <rPh sb="8" eb="10">
      <t>セイヒン</t>
    </rPh>
    <rPh sb="11" eb="13">
      <t>キジュン</t>
    </rPh>
    <rPh sb="14" eb="15">
      <t>ミ</t>
    </rPh>
    <phoneticPr fontId="7"/>
  </si>
  <si>
    <t>その他備考</t>
    <rPh sb="2" eb="3">
      <t>タ</t>
    </rPh>
    <rPh sb="3" eb="5">
      <t>ビコウ</t>
    </rPh>
    <phoneticPr fontId="7"/>
  </si>
  <si>
    <t>OK</t>
    <phoneticPr fontId="7"/>
  </si>
  <si>
    <t>✔</t>
    <phoneticPr fontId="7"/>
  </si>
  <si>
    <t>NG</t>
    <phoneticPr fontId="7"/>
  </si>
  <si>
    <t>型番審査</t>
    <rPh sb="0" eb="2">
      <t>カタバン</t>
    </rPh>
    <rPh sb="2" eb="4">
      <t>シンサ</t>
    </rPh>
    <phoneticPr fontId="7"/>
  </si>
  <si>
    <t>重複Chk 1回目</t>
    <rPh sb="0" eb="2">
      <t>チョウフク</t>
    </rPh>
    <rPh sb="7" eb="9">
      <t>カイメ</t>
    </rPh>
    <phoneticPr fontId="7"/>
  </si>
  <si>
    <t>重複Chk 2回目</t>
    <rPh sb="0" eb="2">
      <t>チョウフク</t>
    </rPh>
    <rPh sb="7" eb="9">
      <t>カイメ</t>
    </rPh>
    <phoneticPr fontId="7"/>
  </si>
  <si>
    <t>サンプル対象</t>
    <rPh sb="4" eb="6">
      <t>タイショウ</t>
    </rPh>
    <phoneticPr fontId="7"/>
  </si>
  <si>
    <t>全データ結合</t>
    <rPh sb="0" eb="1">
      <t>ゼン</t>
    </rPh>
    <rPh sb="4" eb="6">
      <t>ケツゴウ</t>
    </rPh>
    <phoneticPr fontId="5"/>
  </si>
  <si>
    <t>登場回数</t>
    <rPh sb="0" eb="2">
      <t>トウジョウ</t>
    </rPh>
    <rPh sb="2" eb="4">
      <t>カイスウ</t>
    </rPh>
    <phoneticPr fontId="5"/>
  </si>
  <si>
    <t>重複データ（先頭以外）</t>
    <rPh sb="0" eb="2">
      <t>チョウフク</t>
    </rPh>
    <rPh sb="6" eb="8">
      <t>セントウ</t>
    </rPh>
    <rPh sb="8" eb="10">
      <t>イガイ</t>
    </rPh>
    <phoneticPr fontId="5"/>
  </si>
  <si>
    <t>型番</t>
    <rPh sb="0" eb="2">
      <t>カタバン</t>
    </rPh>
    <phoneticPr fontId="5"/>
  </si>
  <si>
    <t>種別＋製品名＋型番＋性能区分</t>
    <rPh sb="0" eb="2">
      <t>シュベツ</t>
    </rPh>
    <rPh sb="3" eb="6">
      <t>セイヒンメイ</t>
    </rPh>
    <rPh sb="7" eb="9">
      <t>カタバン</t>
    </rPh>
    <rPh sb="10" eb="12">
      <t>セイノウ</t>
    </rPh>
    <rPh sb="12" eb="14">
      <t>クブン</t>
    </rPh>
    <phoneticPr fontId="5"/>
  </si>
  <si>
    <t>【　追加分　】革命促進　型番登録チェックシート</t>
    <rPh sb="2" eb="5">
      <t>ツイカブン</t>
    </rPh>
    <rPh sb="7" eb="9">
      <t>カクメイ</t>
    </rPh>
    <rPh sb="9" eb="11">
      <t>ソクシン</t>
    </rPh>
    <rPh sb="12" eb="14">
      <t>カタバン</t>
    </rPh>
    <rPh sb="14" eb="16">
      <t>トウロク</t>
    </rPh>
    <phoneticPr fontId="7"/>
  </si>
  <si>
    <t>メーカー</t>
    <phoneticPr fontId="7"/>
  </si>
  <si>
    <t>OK　　　　　・　　　　　　NG</t>
    <phoneticPr fontId="7"/>
  </si>
  <si>
    <t>No.</t>
    <phoneticPr fontId="7"/>
  </si>
  <si>
    <t>判定</t>
    <phoneticPr fontId="7"/>
  </si>
  <si>
    <t>OK ・ NG</t>
    <phoneticPr fontId="7"/>
  </si>
  <si>
    <t>能力、消費電力等、カタログと一致しているか</t>
    <phoneticPr fontId="7"/>
  </si>
  <si>
    <t>追加分のため、サンプルチェックは1件のみ実施。</t>
    <rPh sb="0" eb="2">
      <t>ツイカ</t>
    </rPh>
    <rPh sb="2" eb="3">
      <t>ブン</t>
    </rPh>
    <rPh sb="17" eb="18">
      <t>ケン</t>
    </rPh>
    <rPh sb="20" eb="22">
      <t>ジッシ</t>
    </rPh>
    <phoneticPr fontId="7"/>
  </si>
  <si>
    <t>重複Chk 3回目</t>
    <rPh sb="0" eb="2">
      <t>チョウフク</t>
    </rPh>
    <rPh sb="7" eb="9">
      <t>カイメ</t>
    </rPh>
    <phoneticPr fontId="7"/>
  </si>
  <si>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29" eb="132">
      <t>セイヒンメイ</t>
    </rPh>
    <rPh sb="133" eb="135">
      <t>カタバン</t>
    </rPh>
    <rPh sb="136" eb="138">
      <t>ビコウ</t>
    </rPh>
    <rPh sb="146" eb="147">
      <t>ジ</t>
    </rPh>
    <rPh sb="147" eb="149">
      <t>イナイ</t>
    </rPh>
    <rPh sb="150" eb="152">
      <t>ニュウリョク</t>
    </rPh>
    <rPh sb="154" eb="155">
      <t>ネガ</t>
    </rPh>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7"/>
  </si>
  <si>
    <t>1次チェック者</t>
    <rPh sb="1" eb="2">
      <t>ジ</t>
    </rPh>
    <rPh sb="6" eb="7">
      <t>シャ</t>
    </rPh>
    <phoneticPr fontId="7"/>
  </si>
  <si>
    <t>2次チェック者</t>
    <rPh sb="1" eb="2">
      <t>ジ</t>
    </rPh>
    <rPh sb="6" eb="7">
      <t>シャ</t>
    </rPh>
    <phoneticPr fontId="7"/>
  </si>
  <si>
    <t>2018/</t>
    <phoneticPr fontId="7"/>
  </si>
  <si>
    <t>2018／</t>
    <phoneticPr fontId="7"/>
  </si>
  <si>
    <t>(チェック)</t>
    <phoneticPr fontId="7"/>
  </si>
  <si>
    <t>※提出されたエビデンス上でリスト記載の情報が読み取れない場合は、追加で資料の確認を求める場合があります。</t>
    <phoneticPr fontId="7"/>
  </si>
  <si>
    <t>申告内容最終チェック欄</t>
    <rPh sb="0" eb="2">
      <t>シンコク</t>
    </rPh>
    <rPh sb="2" eb="4">
      <t>ナイヨウ</t>
    </rPh>
    <rPh sb="4" eb="6">
      <t>サイシュウ</t>
    </rPh>
    <rPh sb="10" eb="11">
      <t>ラン</t>
    </rPh>
    <phoneticPr fontId="7"/>
  </si>
  <si>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7"/>
  </si>
  <si>
    <t>✔</t>
  </si>
  <si>
    <r>
      <t xml:space="preserve">発売予定日
</t>
    </r>
    <r>
      <rPr>
        <sz val="10"/>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</si>
  <si>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r>
      <t xml:space="preserve">【入力についてのお願い】
・製品名、型番、数値は、カタログ（仕様書）の記載と一致させてください。
・重複した情報が入力されていないか必ず確認してください。
・本ファイル内「基準値」シートを参照いただき、基準値を満たす型番の
記入をお願いいたします。
</t>
    </r>
    <r>
      <rPr>
        <b/>
        <sz val="14"/>
        <color rgb="FFFF0000"/>
        <rFont val="Meiryo UI"/>
        <family val="3"/>
        <charset val="128"/>
      </rPr>
      <t>※基準値を満たしていない場合は行が赤く表示されます。</t>
    </r>
    <phoneticPr fontId="7"/>
  </si>
  <si>
    <t>申請内容最終チェック欄</t>
    <phoneticPr fontId="7"/>
  </si>
  <si>
    <t>(チェック）</t>
    <phoneticPr fontId="7"/>
  </si>
  <si>
    <t>型番情報の登録を下記の通り申請します。
記載された型番、性能値、能力値等に関して、
カタログや仕様書等にもとづいた情報であることを確認しました。</t>
    <phoneticPr fontId="7"/>
  </si>
  <si>
    <t>申請内容最終チェック欄をご確認いただいたうえで、チェックをお願いします。</t>
    <phoneticPr fontId="7"/>
  </si>
  <si>
    <t>作成日</t>
    <rPh sb="0" eb="2">
      <t>サクセイ</t>
    </rPh>
    <rPh sb="2" eb="3">
      <t>ビ</t>
    </rPh>
    <phoneticPr fontId="7"/>
  </si>
  <si>
    <t>作成日の入力をお願いします。</t>
    <phoneticPr fontId="7"/>
  </si>
  <si>
    <t>40字以内</t>
    <rPh sb="2" eb="3">
      <t>ジ</t>
    </rPh>
    <rPh sb="3" eb="5">
      <t>イナイ</t>
    </rPh>
    <phoneticPr fontId="7"/>
  </si>
  <si>
    <t>性能値
（エネルギー消費効率（W））</t>
    <rPh sb="0" eb="2">
      <t>セイノウ</t>
    </rPh>
    <rPh sb="2" eb="3">
      <t>チ</t>
    </rPh>
    <rPh sb="10" eb="12">
      <t>ショウヒ</t>
    </rPh>
    <rPh sb="12" eb="14">
      <t>コウリツ</t>
    </rPh>
    <phoneticPr fontId="7"/>
  </si>
  <si>
    <t>無負荷損（W）</t>
    <rPh sb="0" eb="3">
      <t>ムフカ</t>
    </rPh>
    <rPh sb="3" eb="4">
      <t>ゾン</t>
    </rPh>
    <phoneticPr fontId="7"/>
  </si>
  <si>
    <t>負荷損（W）</t>
    <rPh sb="0" eb="2">
      <t>フカ</t>
    </rPh>
    <rPh sb="2" eb="3">
      <t>ゾン</t>
    </rPh>
    <phoneticPr fontId="7"/>
  </si>
  <si>
    <t>備考</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</si>
</sst>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0_ "/>
    <numFmt numFmtId="177" formatCode="0.0_ "/>
    <numFmt numFmtId="178" formatCode="0_ "/>
    <numFmt numFmtId="179" formatCode="0_);[Red]\(0\)"/>
    <numFmt numFmtId="180" formatCode="yyyy/m/d;@"/>
    <numFmt numFmtId="181" formatCode="m/d;@"/>
    <numFmt numFmtId="182" formatCode="0.0_);[Red]\(0.0\)"/>
  </numFmts>
  <fonts count="77"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sz val="11"/>
      <color rgb="FFFF0000"/>
      <name val="Meiryo UI"/>
      <family val="3"/>
      <charset val="128"/>
    </font>
    <font>
      <sz val="11"/>
      <color theme="0"/>
      <name val="ＭＳ Ｐゴシック"/>
      <family val="2"/>
      <charset val="128"/>
      <scheme val="minor"/>
    </font>
    <font>
      <b/>
      <sz val="11"/>
      <color theme="0"/>
      <name val="ＭＳ Ｐゴシック"/>
      <family val="3"/>
      <charset val="128"/>
      <scheme val="minor"/>
    </font>
    <font>
      <sz val="11"/>
      <color theme="0"/>
      <name val="ＭＳ Ｐゴシック"/>
      <family val="3"/>
      <charset val="128"/>
      <scheme val="minor"/>
    </font>
    <font>
      <b/>
      <sz val="12"/>
      <name val="Meiryo UI"/>
      <family val="3"/>
      <charset val="128"/>
    </font>
    <font>
      <b/>
      <sz val="16"/>
      <name val="Meiryo UI"/>
      <family val="3"/>
      <charset val="128"/>
    </font>
    <font>
      <b/>
      <sz val="12"/>
      <color theme="1"/>
      <name val="Meiryo UI"/>
      <family val="3"/>
      <charset val="128"/>
    </font>
    <font>
      <b/>
      <sz val="12"/>
      <color rgb="FFFF0000"/>
      <name val="Meiryo UI"/>
      <family val="3"/>
      <charset val="128"/>
    </font>
    <font>
      <sz val="10"/>
      <color theme="1"/>
      <name val="ＭＳ Ｐゴシック"/>
      <family val="2"/>
      <charset val="128"/>
      <scheme val="minor"/>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b/>
      <sz val="18"/>
      <color theme="3"/>
      <name val="ＭＳ Ｐゴシック"/>
      <family val="3"/>
      <charset val="128"/>
      <scheme val="maj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18"/>
      <color theme="1"/>
      <name val="Meiryo UI"/>
      <family val="3"/>
      <charset val="128"/>
    </font>
    <font>
      <sz val="26"/>
      <color theme="1"/>
      <name val="Meiryo UI"/>
      <family val="3"/>
      <charset val="128"/>
    </font>
    <font>
      <sz val="24"/>
      <color rgb="FF0070C0"/>
      <name val="Meiryo UI"/>
      <family val="3"/>
      <charset val="128"/>
    </font>
    <font>
      <sz val="24"/>
      <name val="Meiryo UI"/>
      <family val="3"/>
      <charset val="128"/>
    </font>
    <font>
      <b/>
      <sz val="16"/>
      <color theme="1"/>
      <name val="Meiryo UI"/>
      <family val="3"/>
      <charset val="128"/>
    </font>
    <font>
      <sz val="14"/>
      <color theme="1"/>
      <name val="Meiryo UI"/>
      <family val="3"/>
      <charset val="128"/>
    </font>
    <font>
      <sz val="10"/>
      <name val="Meiryo UI"/>
      <family val="3"/>
      <charset val="128"/>
    </font>
    <font>
      <sz val="10"/>
      <color rgb="FFFF0000"/>
      <name val="Meiryo UI"/>
      <family val="3"/>
      <charset val="128"/>
    </font>
    <font>
      <b/>
      <sz val="14"/>
      <name val="Meiryo UI"/>
      <family val="3"/>
      <charset val="128"/>
    </font>
    <font>
      <b/>
      <sz val="14"/>
      <color theme="1"/>
      <name val="Meiryo UI"/>
      <family val="3"/>
      <charset val="128"/>
    </font>
    <font>
      <b/>
      <sz val="14"/>
      <color rgb="FFFF0000"/>
      <name val="Meiryo UI"/>
      <family val="3"/>
      <charset val="128"/>
    </font>
    <font>
      <sz val="14"/>
      <name val="Meiryo UI"/>
      <family val="3"/>
      <charset val="128"/>
    </font>
    <font>
      <b/>
      <sz val="14"/>
      <color theme="0"/>
      <name val="Meiryo UI"/>
      <family val="3"/>
      <charset val="128"/>
    </font>
    <font>
      <sz val="10"/>
      <color theme="1"/>
      <name val="Meiryo UI"/>
      <family val="3"/>
      <charset val="128"/>
    </font>
    <font>
      <sz val="12"/>
      <color indexed="81"/>
      <name val="Meiryo UI"/>
      <family val="3"/>
      <charset val="128"/>
    </font>
    <font>
      <sz val="20"/>
      <color theme="1"/>
      <name val="Meiryo UI"/>
      <family val="3"/>
      <charset val="128"/>
    </font>
  </fonts>
  <fills count="4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right style="thin">
        <color auto="1"/>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58">
    <xf numFmtId="0" fontId="0" fillId="0" borderId="0">
      <alignment vertical="center"/>
    </xf>
    <xf numFmtId="38" fontId="5"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24" fillId="0" borderId="0">
      <alignment vertical="center"/>
    </xf>
    <xf numFmtId="0" fontId="3" fillId="0" borderId="0">
      <alignment vertical="center"/>
    </xf>
    <xf numFmtId="38" fontId="3" fillId="0" borderId="0" applyFont="0" applyFill="0" applyBorder="0" applyAlignment="0" applyProtection="0">
      <alignment vertical="center"/>
    </xf>
    <xf numFmtId="0" fontId="38" fillId="17" borderId="0" applyNumberFormat="0" applyBorder="0" applyAlignment="0" applyProtection="0">
      <alignment vertical="center"/>
    </xf>
    <xf numFmtId="0" fontId="38" fillId="21" borderId="0" applyNumberFormat="0" applyBorder="0" applyAlignment="0" applyProtection="0">
      <alignment vertical="center"/>
    </xf>
    <xf numFmtId="0" fontId="38" fillId="25" borderId="0" applyNumberFormat="0" applyBorder="0" applyAlignment="0" applyProtection="0">
      <alignment vertical="center"/>
    </xf>
    <xf numFmtId="0" fontId="38" fillId="29" borderId="0" applyNumberFormat="0" applyBorder="0" applyAlignment="0" applyProtection="0">
      <alignment vertical="center"/>
    </xf>
    <xf numFmtId="0" fontId="38" fillId="33" borderId="0" applyNumberFormat="0" applyBorder="0" applyAlignment="0" applyProtection="0">
      <alignment vertical="center"/>
    </xf>
    <xf numFmtId="0" fontId="38" fillId="37" borderId="0" applyNumberFormat="0" applyBorder="0" applyAlignment="0" applyProtection="0">
      <alignment vertical="center"/>
    </xf>
    <xf numFmtId="0" fontId="38" fillId="18" borderId="0" applyNumberFormat="0" applyBorder="0" applyAlignment="0" applyProtection="0">
      <alignment vertical="center"/>
    </xf>
    <xf numFmtId="0" fontId="38" fillId="22" borderId="0" applyNumberFormat="0" applyBorder="0" applyAlignment="0" applyProtection="0">
      <alignment vertical="center"/>
    </xf>
    <xf numFmtId="0" fontId="38" fillId="26" borderId="0" applyNumberFormat="0" applyBorder="0" applyAlignment="0" applyProtection="0">
      <alignment vertical="center"/>
    </xf>
    <xf numFmtId="0" fontId="38" fillId="30" borderId="0" applyNumberFormat="0" applyBorder="0" applyAlignment="0" applyProtection="0">
      <alignment vertical="center"/>
    </xf>
    <xf numFmtId="0" fontId="38" fillId="34" borderId="0" applyNumberFormat="0" applyBorder="0" applyAlignment="0" applyProtection="0">
      <alignment vertical="center"/>
    </xf>
    <xf numFmtId="0" fontId="38" fillId="38" borderId="0" applyNumberFormat="0" applyBorder="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19" fillId="35" borderId="0" applyNumberFormat="0" applyBorder="0" applyAlignment="0" applyProtection="0">
      <alignment vertical="center"/>
    </xf>
    <xf numFmtId="0" fontId="19" fillId="39"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19" fillId="36" borderId="0" applyNumberFormat="0" applyBorder="0" applyAlignment="0" applyProtection="0">
      <alignment vertical="center"/>
    </xf>
    <xf numFmtId="0" fontId="39" fillId="0" borderId="0" applyNumberFormat="0" applyFill="0" applyBorder="0" applyAlignment="0" applyProtection="0">
      <alignment vertical="center"/>
    </xf>
    <xf numFmtId="0" fontId="18" fillId="14" borderId="19" applyNumberFormat="0" applyAlignment="0" applyProtection="0">
      <alignment vertical="center"/>
    </xf>
    <xf numFmtId="0" fontId="40" fillId="11"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8" fillId="15" borderId="20" applyNumberFormat="0" applyFont="0" applyAlignment="0" applyProtection="0">
      <alignment vertical="center"/>
    </xf>
    <xf numFmtId="0" fontId="41" fillId="0" borderId="18" applyNumberFormat="0" applyFill="0" applyAlignment="0" applyProtection="0">
      <alignment vertical="center"/>
    </xf>
    <xf numFmtId="0" fontId="42" fillId="10" borderId="0" applyNumberFormat="0" applyBorder="0" applyAlignment="0" applyProtection="0">
      <alignment vertical="center"/>
    </xf>
    <xf numFmtId="0" fontId="43" fillId="13" borderId="16" applyNumberFormat="0" applyAlignment="0" applyProtection="0">
      <alignment vertical="center"/>
    </xf>
    <xf numFmtId="0" fontId="4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8" fillId="0" borderId="0" applyFont="0" applyFill="0" applyBorder="0" applyAlignment="0" applyProtection="0">
      <alignment vertical="center"/>
    </xf>
    <xf numFmtId="38" fontId="3" fillId="0" borderId="0" applyFont="0" applyFill="0" applyBorder="0" applyAlignment="0" applyProtection="0">
      <alignment vertical="center"/>
    </xf>
    <xf numFmtId="0" fontId="45" fillId="0" borderId="13" applyNumberFormat="0" applyFill="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7" fillId="0" borderId="0" applyNumberFormat="0" applyFill="0" applyBorder="0" applyAlignment="0" applyProtection="0">
      <alignment vertical="center"/>
    </xf>
    <xf numFmtId="0" fontId="48" fillId="0" borderId="21" applyNumberFormat="0" applyFill="0" applyAlignment="0" applyProtection="0">
      <alignment vertical="center"/>
    </xf>
    <xf numFmtId="0" fontId="49" fillId="13" borderId="17" applyNumberFormat="0" applyAlignment="0" applyProtection="0">
      <alignment vertical="center"/>
    </xf>
    <xf numFmtId="0" fontId="50" fillId="0" borderId="0" applyNumberFormat="0" applyFill="0" applyBorder="0" applyAlignment="0" applyProtection="0">
      <alignment vertical="center"/>
    </xf>
    <xf numFmtId="6" fontId="51" fillId="0" borderId="0" applyFont="0" applyFill="0" applyBorder="0" applyAlignment="0" applyProtection="0"/>
    <xf numFmtId="0" fontId="52" fillId="12" borderId="16"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8" fillId="0" borderId="0">
      <alignment vertical="center"/>
    </xf>
    <xf numFmtId="0" fontId="12" fillId="0" borderId="0"/>
    <xf numFmtId="0" fontId="3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3" fillId="0" borderId="0">
      <alignment vertical="center"/>
    </xf>
    <xf numFmtId="0" fontId="12" fillId="0" borderId="0"/>
    <xf numFmtId="0" fontId="3" fillId="0" borderId="0">
      <alignment vertical="center"/>
    </xf>
    <xf numFmtId="0" fontId="53" fillId="9"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4">
    <xf numFmtId="0" fontId="0" fillId="0" borderId="0" xfId="0">
      <alignment vertical="center"/>
    </xf>
    <xf numFmtId="0" fontId="10" fillId="0" borderId="0" xfId="0" applyFont="1">
      <alignment vertical="center"/>
    </xf>
    <xf numFmtId="0" fontId="9" fillId="3" borderId="1" xfId="0" applyFont="1" applyFill="1" applyBorder="1">
      <alignment vertical="center"/>
    </xf>
    <xf numFmtId="176" fontId="6" fillId="0" borderId="1" xfId="1" applyNumberFormat="1" applyFont="1" applyFill="1" applyBorder="1" applyAlignment="1">
      <alignment horizontal="center" vertical="center"/>
    </xf>
    <xf numFmtId="0" fontId="6" fillId="0" borderId="0" xfId="0" applyFont="1" applyAlignment="1">
      <alignment horizontal="left" vertical="center"/>
    </xf>
    <xf numFmtId="0" fontId="10" fillId="0" borderId="0" xfId="0" applyFont="1">
      <alignment vertical="center"/>
    </xf>
    <xf numFmtId="0" fontId="6" fillId="0" borderId="0" xfId="0" applyFont="1" applyBorder="1" applyAlignment="1">
      <alignment horizontal="center" vertical="center"/>
    </xf>
    <xf numFmtId="0" fontId="6" fillId="0" borderId="1" xfId="0" applyFont="1" applyFill="1" applyBorder="1" applyAlignment="1">
      <alignment horizontal="center" vertical="center"/>
    </xf>
    <xf numFmtId="0" fontId="9" fillId="0" borderId="1" xfId="0" applyFont="1" applyBorder="1">
      <alignment vertical="center"/>
    </xf>
    <xf numFmtId="0" fontId="6" fillId="0" borderId="1" xfId="1" applyNumberFormat="1" applyFont="1" applyFill="1" applyBorder="1" applyAlignment="1">
      <alignment horizontal="center" vertical="center"/>
    </xf>
    <xf numFmtId="0" fontId="15" fillId="0" borderId="0" xfId="0" applyFont="1" applyBorder="1" applyAlignment="1">
      <alignment vertical="top" wrapText="1"/>
    </xf>
    <xf numFmtId="0" fontId="15" fillId="0" borderId="0" xfId="0" applyFont="1" applyBorder="1" applyAlignment="1">
      <alignment horizontal="left" vertical="center" wrapText="1"/>
    </xf>
    <xf numFmtId="177" fontId="10" fillId="0" borderId="0" xfId="0" applyNumberFormat="1" applyFont="1" applyAlignment="1">
      <alignment horizontal="center" vertical="center"/>
    </xf>
    <xf numFmtId="0" fontId="9" fillId="0" borderId="1" xfId="0" applyFont="1" applyBorder="1" applyAlignment="1" applyProtection="1">
      <alignment horizontal="right" vertical="center"/>
    </xf>
    <xf numFmtId="0" fontId="14" fillId="4" borderId="5" xfId="0" applyFont="1" applyFill="1" applyBorder="1" applyAlignment="1">
      <alignment horizontal="center" vertical="center"/>
    </xf>
    <xf numFmtId="0" fontId="9" fillId="0" borderId="1" xfId="0" applyFont="1" applyFill="1" applyBorder="1">
      <alignment vertical="center"/>
    </xf>
    <xf numFmtId="0" fontId="6"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10" fillId="0" borderId="0" xfId="0" applyFont="1" applyFill="1">
      <alignment vertical="center"/>
    </xf>
    <xf numFmtId="178" fontId="10" fillId="0" borderId="0" xfId="0" applyNumberFormat="1" applyFont="1">
      <alignment vertical="center"/>
    </xf>
    <xf numFmtId="178" fontId="15" fillId="0" borderId="0" xfId="0" applyNumberFormat="1" applyFont="1" applyBorder="1" applyAlignment="1">
      <alignment horizontal="left" vertical="center" wrapText="1"/>
    </xf>
    <xf numFmtId="178" fontId="8" fillId="0" borderId="0" xfId="0" applyNumberFormat="1" applyFont="1" applyFill="1" applyAlignment="1">
      <alignment horizontal="center" vertical="center"/>
    </xf>
    <xf numFmtId="178" fontId="16" fillId="5" borderId="1" xfId="1" applyNumberFormat="1" applyFont="1" applyFill="1" applyBorder="1" applyAlignment="1">
      <alignment horizontal="center" vertical="center"/>
    </xf>
    <xf numFmtId="178" fontId="6" fillId="0" borderId="1" xfId="1" applyNumberFormat="1" applyFont="1" applyFill="1" applyBorder="1" applyAlignment="1">
      <alignment horizontal="center" vertical="center"/>
    </xf>
    <xf numFmtId="179" fontId="10" fillId="0" borderId="0" xfId="0" applyNumberFormat="1" applyFont="1">
      <alignment vertical="center"/>
    </xf>
    <xf numFmtId="179" fontId="15" fillId="0" borderId="0" xfId="0" applyNumberFormat="1" applyFont="1" applyBorder="1" applyAlignment="1">
      <alignment horizontal="left" vertical="center" wrapText="1"/>
    </xf>
    <xf numFmtId="179" fontId="6" fillId="0" borderId="0" xfId="0" applyNumberFormat="1" applyFont="1" applyFill="1" applyAlignment="1">
      <alignment horizontal="center" vertical="center"/>
    </xf>
    <xf numFmtId="179" fontId="6" fillId="0" borderId="0" xfId="0" applyNumberFormat="1" applyFont="1" applyAlignment="1">
      <alignment horizontal="center" vertical="center"/>
    </xf>
    <xf numFmtId="179" fontId="6" fillId="0" borderId="1" xfId="1" applyNumberFormat="1" applyFont="1" applyFill="1" applyBorder="1" applyAlignment="1">
      <alignment horizontal="center" vertical="center"/>
    </xf>
    <xf numFmtId="179" fontId="10" fillId="0" borderId="0" xfId="0" applyNumberFormat="1" applyFont="1" applyAlignment="1">
      <alignment horizontal="center" vertical="center"/>
    </xf>
    <xf numFmtId="14" fontId="16" fillId="5" borderId="1" xfId="1" applyNumberFormat="1" applyFont="1" applyFill="1" applyBorder="1" applyAlignment="1">
      <alignment horizontal="center" vertical="center"/>
    </xf>
    <xf numFmtId="178" fontId="6" fillId="2" borderId="8" xfId="0" applyNumberFormat="1" applyFont="1" applyFill="1" applyBorder="1" applyAlignment="1">
      <alignment horizontal="center" vertical="center"/>
    </xf>
    <xf numFmtId="0" fontId="9" fillId="0" borderId="0" xfId="0" applyFont="1">
      <alignment vertical="center"/>
    </xf>
    <xf numFmtId="178" fontId="16" fillId="6" borderId="1" xfId="1"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8" fillId="6" borderId="1" xfId="0"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lignment vertical="center"/>
    </xf>
    <xf numFmtId="0" fontId="0" fillId="0" borderId="1" xfId="0" applyBorder="1" applyAlignment="1">
      <alignment horizontal="right"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7" borderId="1" xfId="0" applyFont="1" applyFill="1" applyBorder="1" applyAlignment="1">
      <alignment horizontal="center" vertical="center"/>
    </xf>
    <xf numFmtId="0" fontId="9" fillId="3" borderId="2" xfId="0" applyFont="1" applyFill="1" applyBorder="1">
      <alignment vertical="center"/>
    </xf>
    <xf numFmtId="0" fontId="9" fillId="0" borderId="2" xfId="0" applyFont="1" applyBorder="1">
      <alignment vertical="center"/>
    </xf>
    <xf numFmtId="0" fontId="9" fillId="0" borderId="1" xfId="0" applyFont="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15" fillId="0" borderId="0" xfId="0" applyFont="1" applyBorder="1" applyAlignment="1">
      <alignment horizontal="left" vertical="top" wrapText="1"/>
    </xf>
    <xf numFmtId="0" fontId="10" fillId="0" borderId="0" xfId="0" applyFont="1" applyBorder="1">
      <alignment vertical="center"/>
    </xf>
    <xf numFmtId="0" fontId="14" fillId="0" borderId="11" xfId="0" applyFont="1" applyFill="1" applyBorder="1" applyAlignment="1">
      <alignment vertical="center"/>
    </xf>
    <xf numFmtId="0" fontId="16" fillId="8" borderId="1" xfId="0" applyFont="1" applyFill="1" applyBorder="1" applyAlignment="1">
      <alignment horizontal="center" vertical="center"/>
    </xf>
    <xf numFmtId="0" fontId="16" fillId="8" borderId="1" xfId="1" applyNumberFormat="1" applyFont="1" applyFill="1" applyBorder="1" applyAlignment="1">
      <alignment horizontal="center" vertical="center"/>
    </xf>
    <xf numFmtId="176" fontId="16" fillId="8" borderId="1" xfId="1" applyNumberFormat="1" applyFont="1" applyFill="1" applyBorder="1" applyAlignment="1">
      <alignment horizontal="center" vertical="center"/>
    </xf>
    <xf numFmtId="178" fontId="16" fillId="8" borderId="1" xfId="1" applyNumberFormat="1" applyFont="1" applyFill="1" applyBorder="1" applyAlignment="1">
      <alignment horizontal="center" vertical="center"/>
    </xf>
    <xf numFmtId="179" fontId="16" fillId="8" borderId="1" xfId="1" applyNumberFormat="1" applyFont="1" applyFill="1" applyBorder="1" applyAlignment="1">
      <alignment horizontal="center" vertical="center"/>
    </xf>
    <xf numFmtId="14" fontId="16" fillId="8" borderId="1" xfId="1" applyNumberFormat="1" applyFont="1" applyFill="1" applyBorder="1" applyAlignment="1">
      <alignment horizontal="center" vertical="center"/>
    </xf>
    <xf numFmtId="0" fontId="15" fillId="5" borderId="11" xfId="0" applyFont="1" applyFill="1" applyBorder="1" applyAlignment="1">
      <alignment horizontal="center" vertical="center"/>
    </xf>
    <xf numFmtId="178" fontId="16" fillId="3" borderId="1" xfId="1" applyNumberFormat="1" applyFont="1" applyFill="1" applyBorder="1" applyAlignment="1">
      <alignment horizontal="center" vertical="center"/>
    </xf>
    <xf numFmtId="178" fontId="6" fillId="6" borderId="1" xfId="1" applyNumberFormat="1" applyFont="1" applyFill="1" applyBorder="1" applyAlignment="1">
      <alignment horizontal="center" vertical="center"/>
    </xf>
    <xf numFmtId="0" fontId="16" fillId="8" borderId="1" xfId="1" applyNumberFormat="1"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1" applyNumberFormat="1" applyFont="1" applyFill="1" applyBorder="1" applyAlignment="1">
      <alignment horizontal="center" vertical="center"/>
    </xf>
    <xf numFmtId="176" fontId="16" fillId="0" borderId="1" xfId="1" applyNumberFormat="1" applyFont="1" applyFill="1" applyBorder="1" applyAlignment="1">
      <alignment horizontal="center" vertical="center"/>
    </xf>
    <xf numFmtId="178" fontId="16" fillId="0" borderId="1" xfId="1" applyNumberFormat="1" applyFont="1" applyFill="1" applyBorder="1" applyAlignment="1">
      <alignment horizontal="center" vertical="center"/>
    </xf>
    <xf numFmtId="179" fontId="16" fillId="0" borderId="1" xfId="1" applyNumberFormat="1" applyFont="1" applyFill="1" applyBorder="1" applyAlignment="1">
      <alignment horizontal="center" vertical="center"/>
    </xf>
    <xf numFmtId="14" fontId="16" fillId="0" borderId="1" xfId="1" applyNumberFormat="1" applyFont="1" applyFill="1" applyBorder="1" applyAlignment="1">
      <alignment horizontal="center" vertical="center"/>
    </xf>
    <xf numFmtId="0" fontId="16" fillId="0" borderId="1" xfId="1" applyNumberFormat="1" applyFont="1" applyFill="1" applyBorder="1" applyAlignment="1">
      <alignment horizontal="left" vertical="center"/>
    </xf>
    <xf numFmtId="0" fontId="15" fillId="3" borderId="1" xfId="0" applyFont="1" applyFill="1" applyBorder="1" applyAlignment="1">
      <alignment horizontal="center" vertical="center"/>
    </xf>
    <xf numFmtId="0" fontId="16" fillId="5" borderId="1" xfId="1" applyNumberFormat="1" applyFont="1" applyFill="1" applyBorder="1" applyAlignment="1">
      <alignment horizontal="left" vertical="center"/>
    </xf>
    <xf numFmtId="0" fontId="25" fillId="0" borderId="0" xfId="11" applyFont="1" applyAlignment="1" applyProtection="1">
      <alignment horizontal="center" vertical="center"/>
    </xf>
    <xf numFmtId="0" fontId="25" fillId="0" borderId="0" xfId="11" applyFont="1" applyProtection="1">
      <alignment vertical="center"/>
    </xf>
    <xf numFmtId="0" fontId="25" fillId="0" borderId="0" xfId="11" applyFont="1" applyAlignment="1" applyProtection="1">
      <alignment horizontal="left" vertical="center"/>
    </xf>
    <xf numFmtId="0" fontId="25" fillId="0" borderId="0" xfId="11" applyFont="1" applyAlignment="1" applyProtection="1">
      <alignment vertical="center" wrapText="1"/>
    </xf>
    <xf numFmtId="0" fontId="25" fillId="0" borderId="0" xfId="11" applyFont="1" applyAlignment="1" applyProtection="1">
      <alignment horizontal="right" vertical="center"/>
    </xf>
    <xf numFmtId="0" fontId="3" fillId="0" borderId="0" xfId="11" applyProtection="1">
      <alignment vertical="center"/>
    </xf>
    <xf numFmtId="0" fontId="27" fillId="0" borderId="0" xfId="11" applyFont="1" applyFill="1" applyAlignment="1" applyProtection="1">
      <alignment horizontal="center" vertical="center"/>
    </xf>
    <xf numFmtId="0" fontId="28" fillId="0" borderId="0" xfId="11" applyFont="1" applyFill="1" applyAlignment="1" applyProtection="1">
      <alignment horizontal="center" vertical="center"/>
    </xf>
    <xf numFmtId="0" fontId="3" fillId="0" borderId="0" xfId="11" applyFill="1" applyBorder="1" applyProtection="1">
      <alignment vertical="center"/>
    </xf>
    <xf numFmtId="0" fontId="3" fillId="0" borderId="0" xfId="11" applyFill="1" applyProtection="1">
      <alignment vertical="center"/>
    </xf>
    <xf numFmtId="0" fontId="31" fillId="0" borderId="0" xfId="11" applyFont="1" applyProtection="1">
      <alignment vertical="center"/>
    </xf>
    <xf numFmtId="0" fontId="3" fillId="0" borderId="0" xfId="11" applyBorder="1" applyAlignment="1" applyProtection="1">
      <alignment vertical="center" wrapText="1"/>
    </xf>
    <xf numFmtId="0" fontId="3" fillId="0" borderId="0" xfId="11" applyAlignment="1" applyProtection="1">
      <alignment vertical="center" wrapText="1"/>
    </xf>
    <xf numFmtId="0" fontId="3" fillId="0" borderId="0" xfId="11" applyAlignment="1" applyProtection="1">
      <alignment horizontal="center" vertical="center"/>
    </xf>
    <xf numFmtId="0" fontId="3" fillId="0" borderId="0" xfId="11" applyAlignment="1" applyProtection="1">
      <alignment horizontal="left" vertical="center"/>
    </xf>
    <xf numFmtId="0" fontId="3" fillId="0" borderId="0" xfId="11" applyFont="1" applyProtection="1">
      <alignment vertical="center"/>
    </xf>
    <xf numFmtId="0" fontId="33" fillId="0" borderId="0" xfId="11" applyFont="1" applyBorder="1" applyAlignment="1" applyProtection="1">
      <alignment horizontal="center" vertical="center"/>
    </xf>
    <xf numFmtId="0" fontId="34" fillId="0" borderId="0" xfId="11" applyFont="1" applyAlignment="1" applyProtection="1">
      <alignment horizontal="left" vertical="center"/>
    </xf>
    <xf numFmtId="0" fontId="31" fillId="0" borderId="0" xfId="11" applyFont="1" applyAlignment="1" applyProtection="1">
      <alignment horizontal="left" vertical="center"/>
    </xf>
    <xf numFmtId="0" fontId="35" fillId="0" borderId="0" xfId="11" applyFont="1" applyBorder="1" applyAlignment="1" applyProtection="1">
      <alignment horizontal="center" vertical="center" wrapText="1" shrinkToFit="1"/>
    </xf>
    <xf numFmtId="0" fontId="3" fillId="0" borderId="0" xfId="11" applyBorder="1" applyProtection="1">
      <alignment vertical="center"/>
    </xf>
    <xf numFmtId="0" fontId="9" fillId="41" borderId="1" xfId="74" applyFont="1" applyFill="1" applyBorder="1" applyAlignment="1" applyProtection="1">
      <alignment horizontal="center" vertical="center"/>
    </xf>
    <xf numFmtId="0" fontId="10" fillId="41" borderId="1" xfId="74"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10" fillId="0" borderId="1" xfId="0" applyFont="1" applyBorder="1" applyProtection="1">
      <alignment vertical="center"/>
    </xf>
    <xf numFmtId="0" fontId="25" fillId="0" borderId="0" xfId="76" applyFont="1" applyAlignment="1" applyProtection="1">
      <alignment horizontal="center" vertical="center"/>
    </xf>
    <xf numFmtId="0" fontId="25" fillId="0" borderId="0" xfId="76" applyFont="1" applyProtection="1">
      <alignment vertical="center"/>
    </xf>
    <xf numFmtId="0" fontId="25" fillId="0" borderId="0" xfId="76" applyFont="1" applyAlignment="1" applyProtection="1">
      <alignment horizontal="left" vertical="center"/>
    </xf>
    <xf numFmtId="0" fontId="25" fillId="0" borderId="0" xfId="76" applyFont="1" applyAlignment="1" applyProtection="1">
      <alignment vertical="center" wrapText="1"/>
    </xf>
    <xf numFmtId="0" fontId="25" fillId="0" borderId="0" xfId="76" applyFont="1" applyAlignment="1" applyProtection="1">
      <alignment horizontal="right" vertical="center"/>
    </xf>
    <xf numFmtId="0" fontId="2" fillId="0" borderId="0" xfId="76" applyProtection="1">
      <alignment vertical="center"/>
    </xf>
    <xf numFmtId="0" fontId="27" fillId="0" borderId="0" xfId="76" applyFont="1" applyFill="1" applyAlignment="1" applyProtection="1">
      <alignment horizontal="center" vertical="center"/>
    </xf>
    <xf numFmtId="0" fontId="28" fillId="0" borderId="0" xfId="76" applyFont="1" applyFill="1" applyAlignment="1" applyProtection="1">
      <alignment horizontal="center" vertical="center"/>
    </xf>
    <xf numFmtId="0" fontId="2" fillId="0" borderId="0" xfId="76" applyFill="1" applyBorder="1" applyProtection="1">
      <alignment vertical="center"/>
    </xf>
    <xf numFmtId="0" fontId="2" fillId="0" borderId="0" xfId="76" applyFill="1" applyProtection="1">
      <alignment vertical="center"/>
    </xf>
    <xf numFmtId="0" fontId="31" fillId="0" borderId="0" xfId="76" applyFont="1" applyProtection="1">
      <alignment vertical="center"/>
    </xf>
    <xf numFmtId="0" fontId="2" fillId="0" borderId="0" xfId="76" applyBorder="1" applyAlignment="1" applyProtection="1">
      <alignment vertical="center" wrapText="1"/>
    </xf>
    <xf numFmtId="0" fontId="2" fillId="0" borderId="0" xfId="76" applyAlignment="1" applyProtection="1">
      <alignment vertical="center" wrapText="1"/>
    </xf>
    <xf numFmtId="0" fontId="2" fillId="0" borderId="0" xfId="76" applyAlignment="1" applyProtection="1">
      <alignment horizontal="center" vertical="center"/>
    </xf>
    <xf numFmtId="0" fontId="2" fillId="0" borderId="0" xfId="76" applyAlignment="1" applyProtection="1">
      <alignment horizontal="left" vertical="center"/>
    </xf>
    <xf numFmtId="0" fontId="2" fillId="0" borderId="0" xfId="76" applyFont="1" applyProtection="1">
      <alignment vertical="center"/>
    </xf>
    <xf numFmtId="0" fontId="33" fillId="0" borderId="0" xfId="76" applyFont="1" applyBorder="1" applyAlignment="1" applyProtection="1">
      <alignment horizontal="center" vertical="center"/>
    </xf>
    <xf numFmtId="0" fontId="34" fillId="0" borderId="0" xfId="76" applyFont="1" applyAlignment="1" applyProtection="1">
      <alignment horizontal="left" vertical="center"/>
    </xf>
    <xf numFmtId="0" fontId="31" fillId="0" borderId="0" xfId="76" applyFont="1" applyAlignment="1" applyProtection="1">
      <alignment horizontal="left" vertical="center"/>
    </xf>
    <xf numFmtId="0" fontId="35" fillId="0" borderId="0" xfId="76" applyFont="1" applyBorder="1" applyAlignment="1" applyProtection="1">
      <alignment horizontal="center" vertical="center" wrapText="1" shrinkToFit="1"/>
    </xf>
    <xf numFmtId="0" fontId="2" fillId="0" borderId="0" xfId="76" applyBorder="1" applyProtection="1">
      <alignment vertical="center"/>
    </xf>
    <xf numFmtId="0" fontId="55" fillId="42" borderId="1" xfId="0" applyFont="1" applyFill="1" applyBorder="1" applyAlignment="1">
      <alignment horizontal="center" vertical="center"/>
    </xf>
    <xf numFmtId="0" fontId="55" fillId="42" borderId="1" xfId="1" applyNumberFormat="1" applyFont="1" applyFill="1" applyBorder="1" applyAlignment="1">
      <alignment horizontal="center" vertical="center"/>
    </xf>
    <xf numFmtId="176" fontId="55" fillId="42" borderId="1" xfId="1" applyNumberFormat="1" applyFont="1" applyFill="1" applyBorder="1" applyAlignment="1">
      <alignment horizontal="center" vertical="center"/>
    </xf>
    <xf numFmtId="178" fontId="55" fillId="42" borderId="1" xfId="1" applyNumberFormat="1" applyFont="1" applyFill="1" applyBorder="1" applyAlignment="1">
      <alignment horizontal="center" vertical="center"/>
    </xf>
    <xf numFmtId="0" fontId="6" fillId="42" borderId="1" xfId="0" applyFont="1" applyFill="1" applyBorder="1" applyAlignment="1">
      <alignment horizontal="center" vertical="center"/>
    </xf>
    <xf numFmtId="0" fontId="6" fillId="42" borderId="1" xfId="1" applyNumberFormat="1" applyFont="1" applyFill="1" applyBorder="1" applyAlignment="1">
      <alignment horizontal="center" vertical="center"/>
    </xf>
    <xf numFmtId="176" fontId="6" fillId="42" borderId="1" xfId="1" applyNumberFormat="1" applyFont="1" applyFill="1" applyBorder="1" applyAlignment="1">
      <alignment horizontal="center" vertical="center"/>
    </xf>
    <xf numFmtId="178" fontId="6" fillId="42" borderId="1" xfId="1" applyNumberFormat="1" applyFont="1" applyFill="1" applyBorder="1" applyAlignment="1">
      <alignment horizontal="center" vertical="center"/>
    </xf>
    <xf numFmtId="20" fontId="10" fillId="0" borderId="0" xfId="0" applyNumberFormat="1" applyFont="1">
      <alignment vertical="center"/>
    </xf>
    <xf numFmtId="0" fontId="10" fillId="0" borderId="0" xfId="0" applyFont="1" applyAlignment="1" applyProtection="1">
      <alignment horizontal="center" vertical="center"/>
    </xf>
    <xf numFmtId="0" fontId="10" fillId="0" borderId="0" xfId="0" applyFont="1" applyProtection="1">
      <alignment vertical="center"/>
    </xf>
    <xf numFmtId="177" fontId="10" fillId="0" borderId="0" xfId="0" applyNumberFormat="1" applyFont="1" applyAlignment="1" applyProtection="1">
      <alignment horizontal="center" vertical="center"/>
    </xf>
    <xf numFmtId="0" fontId="10" fillId="0" borderId="0" xfId="0" applyFont="1" applyFill="1" applyBorder="1" applyProtection="1">
      <alignment vertical="center"/>
    </xf>
    <xf numFmtId="0" fontId="9" fillId="43" borderId="4" xfId="0" applyFont="1" applyFill="1" applyBorder="1" applyAlignment="1" applyProtection="1">
      <alignment horizontal="center"/>
    </xf>
    <xf numFmtId="0" fontId="10" fillId="0" borderId="0" xfId="10" applyFont="1" applyProtection="1">
      <alignment vertical="center"/>
    </xf>
    <xf numFmtId="178" fontId="10" fillId="0" borderId="0" xfId="10" applyNumberFormat="1" applyFont="1" applyProtection="1">
      <alignment vertical="center"/>
    </xf>
    <xf numFmtId="0" fontId="59" fillId="8" borderId="48"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xf>
    <xf numFmtId="38" fontId="58" fillId="0" borderId="0" xfId="1" applyFont="1" applyFill="1" applyBorder="1" applyAlignment="1" applyProtection="1">
      <alignment horizontal="center" wrapText="1"/>
    </xf>
    <xf numFmtId="38" fontId="61" fillId="0" borderId="0" xfId="1" applyFont="1" applyFill="1" applyBorder="1" applyAlignment="1" applyProtection="1">
      <alignment horizontal="center" wrapText="1"/>
    </xf>
    <xf numFmtId="0" fontId="63" fillId="0" borderId="0" xfId="0" applyFont="1" applyFill="1" applyBorder="1" applyAlignment="1" applyProtection="1">
      <alignment horizontal="center" vertical="top"/>
    </xf>
    <xf numFmtId="177" fontId="10" fillId="0" borderId="0" xfId="0" applyNumberFormat="1" applyFont="1" applyFill="1" applyBorder="1" applyAlignment="1" applyProtection="1">
      <alignment horizontal="center" vertical="center"/>
    </xf>
    <xf numFmtId="180" fontId="10" fillId="0" borderId="0" xfId="0" applyNumberFormat="1" applyFont="1" applyFill="1" applyBorder="1" applyProtection="1">
      <alignment vertical="center"/>
    </xf>
    <xf numFmtId="0" fontId="10" fillId="0" borderId="0" xfId="0" applyFont="1" applyFill="1" applyBorder="1" applyAlignment="1" applyProtection="1">
      <alignment horizontal="center" vertical="center"/>
    </xf>
    <xf numFmtId="0" fontId="62" fillId="0" borderId="0" xfId="0" applyFont="1" applyFill="1" applyBorder="1" applyAlignment="1" applyProtection="1">
      <alignment horizontal="centerContinuous" vertical="center"/>
    </xf>
    <xf numFmtId="0" fontId="58" fillId="0" borderId="0" xfId="0" applyFont="1" applyFill="1" applyBorder="1" applyAlignment="1" applyProtection="1">
      <alignment horizontal="centerContinuous" vertical="center"/>
    </xf>
    <xf numFmtId="0" fontId="58" fillId="0" borderId="0" xfId="0" applyFont="1" applyFill="1" applyBorder="1" applyAlignment="1" applyProtection="1">
      <alignment horizontal="center" vertical="center"/>
    </xf>
    <xf numFmtId="0" fontId="59" fillId="0" borderId="0" xfId="0" applyFont="1" applyFill="1" applyBorder="1" applyAlignment="1" applyProtection="1">
      <alignment horizontal="left" vertical="center"/>
    </xf>
    <xf numFmtId="0" fontId="59" fillId="0" borderId="0" xfId="0" applyFont="1" applyFill="1" applyBorder="1" applyProtection="1">
      <alignment vertical="center"/>
    </xf>
    <xf numFmtId="0" fontId="59" fillId="0" borderId="0" xfId="0" applyFont="1" applyFill="1" applyBorder="1" applyAlignment="1" applyProtection="1">
      <alignment horizontal="center" vertical="center"/>
    </xf>
    <xf numFmtId="0" fontId="58" fillId="0" borderId="0" xfId="0" applyFont="1" applyFill="1" applyBorder="1" applyProtection="1">
      <alignment vertical="center"/>
    </xf>
    <xf numFmtId="0" fontId="59" fillId="0" borderId="0" xfId="0" applyFont="1" applyFill="1" applyBorder="1" applyAlignment="1" applyProtection="1">
      <alignment vertical="center"/>
    </xf>
    <xf numFmtId="38" fontId="58" fillId="0" borderId="0" xfId="1" applyFont="1" applyFill="1" applyBorder="1" applyAlignment="1" applyProtection="1">
      <alignment horizontal="left"/>
    </xf>
    <xf numFmtId="0" fontId="61" fillId="0" borderId="0" xfId="0" applyFont="1" applyFill="1" applyBorder="1" applyAlignment="1" applyProtection="1">
      <alignment horizontal="centerContinuous" vertical="top"/>
    </xf>
    <xf numFmtId="0" fontId="10" fillId="0" borderId="0" xfId="0" applyFont="1" applyFill="1" applyBorder="1" applyAlignment="1" applyProtection="1">
      <alignment vertical="center"/>
    </xf>
    <xf numFmtId="0" fontId="64" fillId="0" borderId="0" xfId="0" applyFont="1" applyFill="1" applyBorder="1" applyAlignment="1" applyProtection="1">
      <alignment horizontal="left" vertical="center"/>
    </xf>
    <xf numFmtId="0" fontId="59" fillId="0" borderId="0" xfId="0" applyFont="1" applyFill="1" applyBorder="1" applyAlignment="1" applyProtection="1">
      <alignment horizontal="left"/>
    </xf>
    <xf numFmtId="0" fontId="59" fillId="0" borderId="0" xfId="0" applyFont="1" applyFill="1" applyBorder="1" applyAlignment="1" applyProtection="1">
      <alignment horizontal="center" vertical="top"/>
    </xf>
    <xf numFmtId="0" fontId="56" fillId="0" borderId="0" xfId="0" applyFont="1" applyFill="1" applyBorder="1" applyAlignment="1" applyProtection="1">
      <alignment vertical="center" wrapText="1"/>
    </xf>
    <xf numFmtId="0" fontId="66" fillId="0" borderId="0" xfId="0" applyFont="1" applyFill="1" applyBorder="1" applyAlignment="1" applyProtection="1">
      <alignment vertical="center" wrapText="1"/>
    </xf>
    <xf numFmtId="0" fontId="70" fillId="0" borderId="0" xfId="0" applyFont="1" applyFill="1" applyBorder="1" applyAlignment="1" applyProtection="1">
      <alignment vertical="center"/>
    </xf>
    <xf numFmtId="0" fontId="66" fillId="0" borderId="0" xfId="0" applyFont="1" applyFill="1" applyBorder="1" applyProtection="1">
      <alignment vertical="center"/>
    </xf>
    <xf numFmtId="178" fontId="66" fillId="0" borderId="0" xfId="10" applyNumberFormat="1" applyFont="1" applyFill="1" applyBorder="1" applyProtection="1">
      <alignment vertical="center"/>
    </xf>
    <xf numFmtId="0" fontId="66" fillId="0" borderId="0" xfId="0" applyFont="1" applyAlignment="1" applyProtection="1">
      <alignment horizontal="center" vertical="center"/>
    </xf>
    <xf numFmtId="0" fontId="66" fillId="0" borderId="0" xfId="0" applyFont="1" applyProtection="1">
      <alignment vertical="center"/>
    </xf>
    <xf numFmtId="0" fontId="74" fillId="0" borderId="1" xfId="0" applyFont="1" applyBorder="1" applyAlignment="1" applyProtection="1">
      <alignment horizontal="center" vertical="center"/>
    </xf>
    <xf numFmtId="0" fontId="67" fillId="0" borderId="1" xfId="0" applyFont="1" applyFill="1" applyBorder="1" applyAlignment="1" applyProtection="1">
      <alignment horizontal="center" vertical="center"/>
      <protection locked="0"/>
    </xf>
    <xf numFmtId="0" fontId="67" fillId="0" borderId="1" xfId="1" applyNumberFormat="1" applyFont="1" applyFill="1" applyBorder="1" applyAlignment="1" applyProtection="1">
      <alignment horizontal="center" vertical="center"/>
      <protection locked="0"/>
    </xf>
    <xf numFmtId="176" fontId="67" fillId="0" borderId="1" xfId="1" applyNumberFormat="1" applyFont="1" applyFill="1" applyBorder="1" applyAlignment="1" applyProtection="1">
      <alignment horizontal="center" vertical="center"/>
      <protection locked="0"/>
    </xf>
    <xf numFmtId="178" fontId="67" fillId="0" borderId="1" xfId="1" applyNumberFormat="1" applyFont="1" applyFill="1" applyBorder="1" applyAlignment="1" applyProtection="1">
      <alignment horizontal="center" vertical="center"/>
      <protection locked="0"/>
    </xf>
    <xf numFmtId="179" fontId="67" fillId="0" borderId="1" xfId="1" applyNumberFormat="1" applyFont="1" applyFill="1" applyBorder="1" applyAlignment="1" applyProtection="1">
      <alignment horizontal="center" vertical="center"/>
      <protection locked="0"/>
    </xf>
    <xf numFmtId="180" fontId="67" fillId="0" borderId="1" xfId="1" applyNumberFormat="1" applyFont="1" applyFill="1" applyBorder="1" applyAlignment="1" applyProtection="1">
      <alignment horizontal="center" vertical="center"/>
      <protection locked="0"/>
    </xf>
    <xf numFmtId="0" fontId="67" fillId="0" borderId="1" xfId="1" applyNumberFormat="1" applyFont="1" applyFill="1" applyBorder="1" applyAlignment="1" applyProtection="1">
      <alignment horizontal="left" vertical="center"/>
      <protection locked="0"/>
    </xf>
    <xf numFmtId="14" fontId="66" fillId="8" borderId="1" xfId="0" applyNumberFormat="1" applyFont="1" applyFill="1" applyBorder="1" applyAlignment="1" applyProtection="1">
      <alignment horizontal="center" vertical="center" wrapText="1"/>
      <protection locked="0"/>
    </xf>
    <xf numFmtId="0" fontId="72" fillId="0" borderId="0" xfId="0" applyFont="1" applyAlignment="1" applyProtection="1">
      <alignment horizontal="center" vertical="center"/>
    </xf>
    <xf numFmtId="0" fontId="72" fillId="0" borderId="0" xfId="0" applyFont="1" applyProtection="1">
      <alignment vertical="center"/>
    </xf>
    <xf numFmtId="0" fontId="66" fillId="43" borderId="4" xfId="0" applyFont="1" applyFill="1" applyBorder="1" applyAlignment="1" applyProtection="1">
      <alignment horizontal="center"/>
    </xf>
    <xf numFmtId="182" fontId="66" fillId="0" borderId="0" xfId="0" applyNumberFormat="1" applyFont="1" applyProtection="1">
      <alignment vertical="center"/>
    </xf>
    <xf numFmtId="0" fontId="66" fillId="8" borderId="48" xfId="0" applyFont="1" applyFill="1" applyBorder="1" applyAlignment="1" applyProtection="1">
      <alignment horizontal="center" vertical="center"/>
    </xf>
    <xf numFmtId="0" fontId="73" fillId="0" borderId="0" xfId="0" applyFont="1" applyAlignment="1" applyProtection="1">
      <alignment horizontal="right" vertical="center" wrapText="1"/>
    </xf>
    <xf numFmtId="0" fontId="69" fillId="0" borderId="12" xfId="0" applyFont="1" applyBorder="1" applyAlignment="1" applyProtection="1">
      <alignment horizontal="center" vertical="center" wrapText="1"/>
    </xf>
    <xf numFmtId="14" fontId="70" fillId="0" borderId="0" xfId="0" applyNumberFormat="1" applyFont="1" applyAlignment="1" applyProtection="1">
      <alignment horizontal="center" vertical="center" wrapText="1"/>
    </xf>
    <xf numFmtId="0" fontId="69" fillId="0" borderId="0" xfId="0" applyFont="1" applyAlignment="1" applyProtection="1">
      <alignment horizontal="center" vertical="center" wrapText="1"/>
    </xf>
    <xf numFmtId="0" fontId="69" fillId="2" borderId="1" xfId="0" applyFont="1" applyFill="1" applyBorder="1" applyAlignment="1" applyProtection="1">
      <alignment horizontal="center" vertical="center" wrapText="1"/>
    </xf>
    <xf numFmtId="14" fontId="70" fillId="8" borderId="1" xfId="0" applyNumberFormat="1" applyFont="1" applyFill="1" applyBorder="1" applyAlignment="1" applyProtection="1">
      <alignment horizontal="center" vertical="center" wrapText="1"/>
    </xf>
    <xf numFmtId="0" fontId="73" fillId="0" borderId="8" xfId="0" applyFont="1" applyBorder="1" applyAlignment="1" applyProtection="1">
      <alignment horizontal="left" vertical="center" wrapText="1"/>
    </xf>
    <xf numFmtId="179" fontId="66" fillId="0" borderId="0" xfId="0" applyNumberFormat="1" applyFont="1" applyFill="1" applyBorder="1" applyProtection="1">
      <alignment vertical="center"/>
    </xf>
    <xf numFmtId="177" fontId="66" fillId="0" borderId="0" xfId="0" applyNumberFormat="1" applyFont="1" applyFill="1" applyBorder="1" applyAlignment="1" applyProtection="1">
      <alignment horizontal="center" vertical="center"/>
    </xf>
    <xf numFmtId="178" fontId="66" fillId="0" borderId="0" xfId="0" applyNumberFormat="1" applyFont="1" applyFill="1" applyBorder="1" applyProtection="1">
      <alignment vertical="center"/>
    </xf>
    <xf numFmtId="0" fontId="70" fillId="0" borderId="0" xfId="0" applyFont="1" applyBorder="1" applyAlignment="1" applyProtection="1">
      <alignment horizontal="center" vertical="top" wrapText="1"/>
    </xf>
    <xf numFmtId="0" fontId="70" fillId="0" borderId="0" xfId="0" applyFont="1" applyBorder="1" applyAlignment="1" applyProtection="1">
      <alignment vertical="top" wrapText="1"/>
    </xf>
    <xf numFmtId="0" fontId="70" fillId="0" borderId="0" xfId="0" applyFont="1" applyBorder="1" applyAlignment="1" applyProtection="1">
      <alignment horizontal="left" vertical="top" wrapText="1"/>
    </xf>
    <xf numFmtId="0" fontId="70" fillId="0" borderId="0" xfId="0" applyFont="1" applyBorder="1" applyAlignment="1" applyProtection="1">
      <alignment horizontal="left" vertical="center" wrapText="1"/>
    </xf>
    <xf numFmtId="178" fontId="70" fillId="0" borderId="0" xfId="0" applyNumberFormat="1" applyFont="1" applyBorder="1" applyAlignment="1" applyProtection="1">
      <alignment horizontal="left" vertical="center" wrapText="1"/>
    </xf>
    <xf numFmtId="179" fontId="70" fillId="0" borderId="0" xfId="0" applyNumberFormat="1" applyFont="1" applyBorder="1" applyAlignment="1" applyProtection="1">
      <alignment horizontal="left" vertical="center" wrapText="1"/>
    </xf>
    <xf numFmtId="0" fontId="72" fillId="0" borderId="0" xfId="0" applyFont="1" applyFill="1" applyAlignment="1" applyProtection="1">
      <alignment horizontal="center" vertical="center"/>
    </xf>
    <xf numFmtId="0" fontId="66" fillId="0" borderId="0" xfId="0" applyFont="1" applyFill="1" applyAlignment="1" applyProtection="1">
      <alignment horizontal="center" vertical="center"/>
    </xf>
    <xf numFmtId="178" fontId="69" fillId="0" borderId="0" xfId="0" applyNumberFormat="1" applyFont="1" applyFill="1" applyAlignment="1" applyProtection="1">
      <alignment horizontal="center" vertical="center"/>
    </xf>
    <xf numFmtId="0" fontId="66" fillId="0" borderId="0" xfId="0" applyFont="1" applyFill="1" applyProtection="1">
      <alignment vertical="center"/>
    </xf>
    <xf numFmtId="0" fontId="72" fillId="0" borderId="0" xfId="0" applyFont="1" applyAlignment="1" applyProtection="1">
      <alignment horizontal="left" vertical="center"/>
    </xf>
    <xf numFmtId="0" fontId="70" fillId="5" borderId="11" xfId="0" applyFont="1" applyFill="1" applyBorder="1" applyAlignment="1" applyProtection="1">
      <alignment horizontal="center" vertical="center"/>
    </xf>
    <xf numFmtId="178" fontId="66" fillId="0" borderId="0" xfId="0" applyNumberFormat="1" applyFont="1" applyProtection="1">
      <alignment vertical="center"/>
    </xf>
    <xf numFmtId="179" fontId="72" fillId="0" borderId="0" xfId="0" applyNumberFormat="1" applyFont="1" applyAlignment="1" applyProtection="1">
      <alignment horizontal="center" vertical="center"/>
    </xf>
    <xf numFmtId="0" fontId="69" fillId="42" borderId="5" xfId="0" applyFont="1" applyFill="1" applyBorder="1" applyAlignment="1" applyProtection="1">
      <alignment horizontal="center" vertical="center"/>
    </xf>
    <xf numFmtId="0" fontId="69" fillId="0" borderId="1" xfId="0" applyFont="1" applyBorder="1" applyAlignment="1" applyProtection="1">
      <alignment horizontal="center" vertical="center"/>
    </xf>
    <xf numFmtId="0" fontId="69" fillId="0" borderId="11" xfId="0" applyFont="1" applyFill="1" applyBorder="1" applyAlignment="1" applyProtection="1">
      <alignment vertical="center"/>
    </xf>
    <xf numFmtId="0" fontId="69" fillId="3" borderId="1" xfId="0" applyFont="1" applyFill="1" applyBorder="1" applyAlignment="1" applyProtection="1">
      <alignment horizontal="center" vertical="center"/>
    </xf>
    <xf numFmtId="0" fontId="67" fillId="2" borderId="8" xfId="0" applyFont="1" applyFill="1" applyBorder="1" applyAlignment="1" applyProtection="1">
      <alignment horizontal="center" vertical="center"/>
    </xf>
    <xf numFmtId="178" fontId="67" fillId="2" borderId="8" xfId="0" applyNumberFormat="1" applyFont="1" applyFill="1" applyBorder="1" applyAlignment="1" applyProtection="1">
      <alignment horizontal="center" vertical="center"/>
    </xf>
    <xf numFmtId="178" fontId="67" fillId="3" borderId="1" xfId="1" applyNumberFormat="1" applyFont="1" applyFill="1" applyBorder="1" applyAlignment="1" applyProtection="1">
      <alignment horizontal="center" vertical="center"/>
    </xf>
    <xf numFmtId="0" fontId="10" fillId="0" borderId="1" xfId="74" applyFont="1" applyBorder="1" applyAlignment="1" applyProtection="1">
      <alignment horizontal="center" vertical="center"/>
    </xf>
    <xf numFmtId="0" fontId="10" fillId="0" borderId="1" xfId="74" applyFont="1" applyBorder="1" applyAlignment="1" applyProtection="1">
      <alignment horizontal="center" vertical="center" wrapText="1"/>
    </xf>
    <xf numFmtId="178" fontId="10" fillId="0" borderId="0" xfId="0" applyNumberFormat="1" applyFont="1" applyProtection="1">
      <alignment vertical="center"/>
    </xf>
    <xf numFmtId="179" fontId="10" fillId="0" borderId="0" xfId="0" applyNumberFormat="1" applyFont="1" applyAlignment="1" applyProtection="1">
      <alignment horizontal="center" vertical="center"/>
    </xf>
    <xf numFmtId="180" fontId="10" fillId="0" borderId="0" xfId="0" applyNumberFormat="1" applyFont="1" applyAlignment="1" applyProtection="1">
      <alignment horizontal="center" vertical="center"/>
    </xf>
    <xf numFmtId="0" fontId="67" fillId="2" borderId="5" xfId="0" applyFont="1" applyFill="1" applyBorder="1" applyAlignment="1" applyProtection="1">
      <alignment horizontal="center" vertical="center"/>
    </xf>
    <xf numFmtId="0" fontId="58" fillId="0" borderId="0"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0" fontId="76" fillId="8" borderId="48" xfId="0" applyFont="1" applyFill="1" applyBorder="1" applyAlignment="1" applyProtection="1">
      <alignment horizontal="center" vertical="center"/>
      <protection locked="0"/>
    </xf>
    <xf numFmtId="0" fontId="32" fillId="0" borderId="2" xfId="11" applyFont="1" applyFill="1" applyBorder="1" applyAlignment="1" applyProtection="1">
      <alignment horizontal="left" vertical="top"/>
      <protection locked="0"/>
    </xf>
    <xf numFmtId="0" fontId="32" fillId="0" borderId="3" xfId="11" applyFont="1" applyFill="1" applyBorder="1" applyAlignment="1" applyProtection="1">
      <alignment horizontal="left" vertical="top"/>
      <protection locked="0"/>
    </xf>
    <xf numFmtId="0" fontId="32" fillId="0" borderId="4" xfId="11" applyFont="1" applyFill="1" applyBorder="1" applyAlignment="1" applyProtection="1">
      <alignment horizontal="left" vertical="top"/>
      <protection locked="0"/>
    </xf>
    <xf numFmtId="0" fontId="32" fillId="0" borderId="3" xfId="11" applyFont="1" applyFill="1" applyBorder="1" applyAlignment="1" applyProtection="1">
      <alignment horizontal="center" vertical="center"/>
    </xf>
    <xf numFmtId="0" fontId="30" fillId="0" borderId="3" xfId="11" applyFont="1" applyBorder="1" applyAlignment="1" applyProtection="1">
      <alignment vertical="center" wrapText="1"/>
    </xf>
    <xf numFmtId="0" fontId="34" fillId="0" borderId="3" xfId="11" applyFont="1" applyBorder="1" applyAlignment="1" applyProtection="1">
      <alignment horizontal="center" vertical="center" wrapText="1"/>
    </xf>
    <xf numFmtId="0" fontId="36" fillId="0" borderId="3" xfId="11" applyFont="1" applyBorder="1" applyAlignment="1" applyProtection="1">
      <alignment horizontal="center" vertical="center"/>
    </xf>
    <xf numFmtId="181" fontId="37" fillId="0" borderId="3" xfId="11" applyNumberFormat="1" applyFont="1" applyFill="1" applyBorder="1" applyAlignment="1" applyProtection="1">
      <alignment horizontal="center" vertical="center" wrapText="1"/>
    </xf>
    <xf numFmtId="0" fontId="29" fillId="40" borderId="2" xfId="11" applyFont="1" applyFill="1" applyBorder="1" applyAlignment="1" applyProtection="1">
      <alignment horizontal="center" vertical="center" shrinkToFit="1"/>
    </xf>
    <xf numFmtId="0" fontId="29" fillId="40" borderId="3" xfId="11" applyFont="1" applyFill="1" applyBorder="1" applyAlignment="1" applyProtection="1">
      <alignment horizontal="center" vertical="center" shrinkToFit="1"/>
    </xf>
    <xf numFmtId="0" fontId="29" fillId="40" borderId="4" xfId="11" applyFont="1" applyFill="1" applyBorder="1" applyAlignment="1" applyProtection="1">
      <alignment horizontal="center" vertical="center" shrinkToFit="1"/>
    </xf>
    <xf numFmtId="0" fontId="32" fillId="0" borderId="1" xfId="11" applyFont="1" applyFill="1" applyBorder="1" applyAlignment="1" applyProtection="1">
      <alignment horizontal="center" vertical="center"/>
    </xf>
    <xf numFmtId="0" fontId="30" fillId="0" borderId="1" xfId="11" applyFont="1" applyBorder="1" applyAlignment="1" applyProtection="1">
      <alignment vertical="center" wrapText="1"/>
    </xf>
    <xf numFmtId="0" fontId="34" fillId="0" borderId="1" xfId="11" applyFont="1" applyBorder="1" applyAlignment="1" applyProtection="1">
      <alignment horizontal="center" vertical="center" wrapText="1"/>
    </xf>
    <xf numFmtId="0" fontId="36" fillId="0" borderId="1" xfId="11" applyFont="1" applyBorder="1" applyAlignment="1" applyProtection="1">
      <alignment horizontal="center" vertical="center"/>
      <protection locked="0"/>
    </xf>
    <xf numFmtId="181" fontId="37" fillId="0" borderId="1" xfId="11" applyNumberFormat="1" applyFont="1" applyFill="1" applyBorder="1" applyAlignment="1" applyProtection="1">
      <alignment horizontal="center" vertical="center" wrapText="1"/>
      <protection locked="0"/>
    </xf>
    <xf numFmtId="0" fontId="30" fillId="0" borderId="1" xfId="11" applyFont="1" applyFill="1" applyBorder="1" applyAlignment="1" applyProtection="1">
      <alignment vertical="center" wrapText="1"/>
    </xf>
    <xf numFmtId="0" fontId="32" fillId="3" borderId="8" xfId="11" applyFont="1" applyFill="1" applyBorder="1" applyAlignment="1" applyProtection="1">
      <alignment horizontal="left" vertical="center" shrinkToFit="1"/>
    </xf>
    <xf numFmtId="0" fontId="32" fillId="3" borderId="0" xfId="11" applyFont="1" applyFill="1" applyBorder="1" applyAlignment="1" applyProtection="1">
      <alignment horizontal="left" vertical="center" shrinkToFit="1"/>
    </xf>
    <xf numFmtId="0" fontId="32" fillId="3" borderId="46" xfId="11" applyFont="1" applyFill="1" applyBorder="1" applyAlignment="1" applyProtection="1">
      <alignment horizontal="left" vertical="center" shrinkToFit="1"/>
    </xf>
    <xf numFmtId="0" fontId="29" fillId="40" borderId="37" xfId="11" applyFont="1" applyFill="1" applyBorder="1" applyAlignment="1" applyProtection="1">
      <alignment horizontal="center" vertical="center"/>
    </xf>
    <xf numFmtId="0" fontId="29" fillId="40" borderId="38" xfId="11" applyFont="1" applyFill="1" applyBorder="1" applyAlignment="1" applyProtection="1">
      <alignment horizontal="center" vertical="center"/>
    </xf>
    <xf numFmtId="0" fontId="29" fillId="40" borderId="39" xfId="11" applyFont="1" applyFill="1" applyBorder="1" applyAlignment="1" applyProtection="1">
      <alignment horizontal="center" vertical="center"/>
    </xf>
    <xf numFmtId="0" fontId="30" fillId="0" borderId="40" xfId="11" applyFont="1" applyBorder="1" applyAlignment="1" applyProtection="1">
      <alignment horizontal="center" vertical="center"/>
    </xf>
    <xf numFmtId="0" fontId="30" fillId="0" borderId="29" xfId="11" applyFont="1" applyBorder="1" applyAlignment="1" applyProtection="1">
      <alignment horizontal="center" vertical="center"/>
    </xf>
    <xf numFmtId="0" fontId="33" fillId="0" borderId="28" xfId="11" applyFont="1" applyBorder="1" applyAlignment="1" applyProtection="1">
      <alignment horizontal="center" vertical="center"/>
    </xf>
    <xf numFmtId="0" fontId="33" fillId="0" borderId="29" xfId="11" applyFont="1" applyBorder="1" applyAlignment="1" applyProtection="1">
      <alignment horizontal="center" vertical="center"/>
    </xf>
    <xf numFmtId="0" fontId="33" fillId="0" borderId="30" xfId="11" applyFont="1" applyBorder="1" applyAlignment="1" applyProtection="1">
      <alignment horizontal="center" vertical="center"/>
    </xf>
    <xf numFmtId="0" fontId="30" fillId="0" borderId="41" xfId="11" applyFont="1" applyBorder="1" applyAlignment="1" applyProtection="1">
      <alignment horizontal="center" vertical="center"/>
    </xf>
    <xf numFmtId="0" fontId="30" fillId="0" borderId="42" xfId="11" applyFont="1" applyBorder="1" applyAlignment="1" applyProtection="1">
      <alignment horizontal="center" vertical="center"/>
    </xf>
    <xf numFmtId="0" fontId="33" fillId="0" borderId="43" xfId="11" applyFont="1" applyBorder="1" applyAlignment="1" applyProtection="1">
      <alignment horizontal="center" vertical="center"/>
      <protection locked="0"/>
    </xf>
    <xf numFmtId="0" fontId="33" fillId="0" borderId="42" xfId="11" applyFont="1" applyBorder="1" applyAlignment="1" applyProtection="1">
      <alignment horizontal="center" vertical="center"/>
      <protection locked="0"/>
    </xf>
    <xf numFmtId="0" fontId="33" fillId="0" borderId="44" xfId="11" applyFont="1" applyBorder="1" applyAlignment="1" applyProtection="1">
      <alignment horizontal="center" vertical="center"/>
      <protection locked="0"/>
    </xf>
    <xf numFmtId="0" fontId="30" fillId="0" borderId="45" xfId="11" applyFont="1" applyBorder="1" applyAlignment="1" applyProtection="1">
      <alignment horizontal="center" vertical="center"/>
    </xf>
    <xf numFmtId="0" fontId="30" fillId="0" borderId="32" xfId="11" applyFont="1" applyBorder="1" applyAlignment="1" applyProtection="1">
      <alignment horizontal="center" vertical="center"/>
    </xf>
    <xf numFmtId="0" fontId="33" fillId="0" borderId="31" xfId="11" applyFont="1" applyBorder="1" applyAlignment="1" applyProtection="1">
      <alignment horizontal="center" vertical="center"/>
      <protection locked="0"/>
    </xf>
    <xf numFmtId="0" fontId="33" fillId="0" borderId="32" xfId="11" applyFont="1" applyBorder="1" applyAlignment="1" applyProtection="1">
      <alignment horizontal="center" vertical="center"/>
      <protection locked="0"/>
    </xf>
    <xf numFmtId="0" fontId="33" fillId="0" borderId="33" xfId="11" applyFont="1" applyBorder="1" applyAlignment="1" applyProtection="1">
      <alignment horizontal="center" vertical="center"/>
      <protection locked="0"/>
    </xf>
    <xf numFmtId="0" fontId="29" fillId="40" borderId="8" xfId="11" applyFont="1" applyFill="1" applyBorder="1" applyAlignment="1" applyProtection="1">
      <alignment horizontal="center" vertical="center" shrinkToFit="1"/>
    </xf>
    <xf numFmtId="0" fontId="29" fillId="40" borderId="46" xfId="11" applyFont="1" applyFill="1" applyBorder="1" applyAlignment="1" applyProtection="1">
      <alignment horizontal="center" vertical="center" shrinkToFit="1"/>
    </xf>
    <xf numFmtId="0" fontId="29" fillId="40" borderId="1" xfId="11" applyFont="1" applyFill="1" applyBorder="1" applyAlignment="1" applyProtection="1">
      <alignment horizontal="center" vertical="center" wrapText="1" shrinkToFit="1"/>
    </xf>
    <xf numFmtId="0" fontId="29" fillId="40" borderId="2" xfId="11" applyFont="1" applyFill="1" applyBorder="1" applyAlignment="1" applyProtection="1">
      <alignment horizontal="center" vertical="center" wrapText="1" shrinkToFit="1"/>
    </xf>
    <xf numFmtId="0" fontId="29" fillId="40" borderId="4" xfId="11" applyFont="1" applyFill="1" applyBorder="1" applyAlignment="1" applyProtection="1">
      <alignment horizontal="center" vertical="center" wrapText="1" shrinkToFit="1"/>
    </xf>
    <xf numFmtId="0" fontId="29" fillId="40" borderId="1" xfId="11" applyFont="1" applyFill="1" applyBorder="1" applyAlignment="1" applyProtection="1">
      <alignment horizontal="center" vertical="center" shrinkToFit="1"/>
    </xf>
    <xf numFmtId="0" fontId="33" fillId="0" borderId="25" xfId="11" applyFont="1" applyBorder="1" applyAlignment="1" applyProtection="1">
      <alignment horizontal="center" vertical="center"/>
    </xf>
    <xf numFmtId="0" fontId="33" fillId="0" borderId="1" xfId="11" applyFont="1" applyBorder="1" applyAlignment="1" applyProtection="1">
      <alignment horizontal="center" vertical="center"/>
    </xf>
    <xf numFmtId="0" fontId="33" fillId="0" borderId="27" xfId="11" applyFont="1" applyBorder="1" applyAlignment="1" applyProtection="1">
      <alignment horizontal="center" vertical="center"/>
    </xf>
    <xf numFmtId="0" fontId="33" fillId="0" borderId="34" xfId="11" applyFont="1" applyBorder="1" applyAlignment="1" applyProtection="1">
      <alignment horizontal="center" vertical="center"/>
    </xf>
    <xf numFmtId="0" fontId="33" fillId="0" borderId="35" xfId="11" applyFont="1" applyBorder="1" applyAlignment="1" applyProtection="1">
      <alignment horizontal="center" vertical="center"/>
    </xf>
    <xf numFmtId="0" fontId="33" fillId="0" borderId="36" xfId="11" applyFont="1" applyBorder="1" applyAlignment="1" applyProtection="1">
      <alignment horizontal="center" vertical="center"/>
    </xf>
    <xf numFmtId="0" fontId="25" fillId="0" borderId="0" xfId="11" applyFont="1" applyAlignment="1" applyProtection="1">
      <alignment horizontal="center" vertical="center" wrapText="1"/>
    </xf>
    <xf numFmtId="0" fontId="26" fillId="40" borderId="0" xfId="11" applyFont="1" applyFill="1" applyAlignment="1" applyProtection="1">
      <alignment horizontal="center" vertical="center"/>
    </xf>
    <xf numFmtId="38" fontId="29" fillId="40" borderId="22" xfId="12" applyFont="1" applyFill="1" applyBorder="1" applyAlignment="1" applyProtection="1">
      <alignment horizontal="center" vertical="center"/>
    </xf>
    <xf numFmtId="38" fontId="29" fillId="40" borderId="23" xfId="12" applyFont="1" applyFill="1" applyBorder="1" applyAlignment="1" applyProtection="1">
      <alignment horizontal="center" vertical="center"/>
    </xf>
    <xf numFmtId="38" fontId="29" fillId="40" borderId="25" xfId="12" applyFont="1" applyFill="1" applyBorder="1" applyAlignment="1" applyProtection="1">
      <alignment horizontal="center" vertical="center"/>
    </xf>
    <xf numFmtId="38" fontId="29" fillId="40" borderId="1" xfId="12" applyFont="1" applyFill="1" applyBorder="1" applyAlignment="1" applyProtection="1">
      <alignment horizontal="center" vertical="center"/>
    </xf>
    <xf numFmtId="0" fontId="30" fillId="0" borderId="23" xfId="11" applyFont="1" applyBorder="1" applyAlignment="1" applyProtection="1">
      <alignment horizontal="center" vertical="center"/>
    </xf>
    <xf numFmtId="0" fontId="30" fillId="0" borderId="5" xfId="11" applyFont="1" applyBorder="1" applyAlignment="1" applyProtection="1">
      <alignment horizontal="center" vertical="center"/>
    </xf>
    <xf numFmtId="0" fontId="29" fillId="40" borderId="23" xfId="11" applyFont="1" applyFill="1" applyBorder="1" applyAlignment="1" applyProtection="1">
      <alignment horizontal="center" vertical="center"/>
    </xf>
    <xf numFmtId="0" fontId="29" fillId="40" borderId="5" xfId="11" applyFont="1" applyFill="1" applyBorder="1" applyAlignment="1" applyProtection="1">
      <alignment horizontal="center" vertical="center"/>
    </xf>
    <xf numFmtId="14" fontId="30" fillId="0" borderId="23" xfId="12" applyNumberFormat="1" applyFont="1" applyBorder="1" applyAlignment="1" applyProtection="1">
      <alignment horizontal="center" vertical="center"/>
      <protection locked="0"/>
    </xf>
    <xf numFmtId="14" fontId="30" fillId="0" borderId="24" xfId="12" applyNumberFormat="1" applyFont="1" applyBorder="1" applyAlignment="1" applyProtection="1">
      <alignment horizontal="center" vertical="center"/>
      <protection locked="0"/>
    </xf>
    <xf numFmtId="14" fontId="30" fillId="0" borderId="5" xfId="12" applyNumberFormat="1" applyFont="1" applyBorder="1" applyAlignment="1" applyProtection="1">
      <alignment horizontal="center" vertical="center"/>
      <protection locked="0"/>
    </xf>
    <xf numFmtId="14" fontId="30" fillId="0" borderId="26" xfId="12" applyNumberFormat="1" applyFont="1" applyBorder="1" applyAlignment="1" applyProtection="1">
      <alignment horizontal="center" vertical="center"/>
      <protection locked="0"/>
    </xf>
    <xf numFmtId="0" fontId="29" fillId="40" borderId="22" xfId="11" applyFont="1" applyFill="1" applyBorder="1" applyAlignment="1" applyProtection="1">
      <alignment horizontal="center" vertical="center" wrapText="1"/>
    </xf>
    <xf numFmtId="0" fontId="29" fillId="40" borderId="23" xfId="11" applyFont="1" applyFill="1" applyBorder="1" applyAlignment="1" applyProtection="1">
      <alignment horizontal="center" vertical="center" wrapText="1"/>
    </xf>
    <xf numFmtId="0" fontId="29" fillId="40" borderId="24" xfId="11" applyFont="1" applyFill="1" applyBorder="1" applyAlignment="1" applyProtection="1">
      <alignment horizontal="center" vertical="center"/>
    </xf>
    <xf numFmtId="0" fontId="30" fillId="0" borderId="25" xfId="11" applyFont="1" applyBorder="1" applyAlignment="1" applyProtection="1">
      <alignment horizontal="center" vertical="center" wrapText="1"/>
      <protection locked="0"/>
    </xf>
    <xf numFmtId="0" fontId="30" fillId="0" borderId="1" xfId="11" applyFont="1" applyBorder="1" applyAlignment="1" applyProtection="1">
      <alignment horizontal="center" vertical="center" wrapText="1"/>
      <protection locked="0"/>
    </xf>
    <xf numFmtId="0" fontId="30" fillId="0" borderId="27" xfId="11" applyFont="1" applyBorder="1" applyAlignment="1" applyProtection="1">
      <alignment horizontal="center" vertical="center" wrapText="1"/>
      <protection locked="0"/>
    </xf>
    <xf numFmtId="38" fontId="32" fillId="0" borderId="28" xfId="12" applyFont="1" applyFill="1" applyBorder="1" applyAlignment="1" applyProtection="1">
      <alignment horizontal="center" vertical="center" wrapText="1"/>
    </xf>
    <xf numFmtId="38" fontId="32" fillId="0" borderId="29" xfId="12" applyFont="1" applyFill="1" applyBorder="1" applyAlignment="1" applyProtection="1">
      <alignment horizontal="center" vertical="center" wrapText="1"/>
    </xf>
    <xf numFmtId="38" fontId="32" fillId="0" borderId="30" xfId="12" applyFont="1" applyFill="1" applyBorder="1" applyAlignment="1" applyProtection="1">
      <alignment horizontal="center" vertical="center" wrapText="1"/>
    </xf>
    <xf numFmtId="38" fontId="32" fillId="0" borderId="31" xfId="12" applyFont="1" applyFill="1" applyBorder="1" applyAlignment="1" applyProtection="1">
      <alignment horizontal="center" vertical="center" wrapText="1"/>
    </xf>
    <xf numFmtId="38" fontId="32" fillId="0" borderId="32" xfId="12" applyFont="1" applyFill="1" applyBorder="1" applyAlignment="1" applyProtection="1">
      <alignment horizontal="center" vertical="center" wrapText="1"/>
    </xf>
    <xf numFmtId="38" fontId="32" fillId="0" borderId="33" xfId="12" applyFont="1" applyFill="1" applyBorder="1" applyAlignment="1" applyProtection="1">
      <alignment horizontal="center" vertical="center" wrapText="1"/>
    </xf>
    <xf numFmtId="0" fontId="30" fillId="0" borderId="34" xfId="11" applyFont="1" applyBorder="1" applyAlignment="1" applyProtection="1">
      <alignment horizontal="center" vertical="center" wrapText="1"/>
      <protection locked="0"/>
    </xf>
    <xf numFmtId="0" fontId="30" fillId="0" borderId="35" xfId="11" applyFont="1" applyBorder="1" applyAlignment="1" applyProtection="1">
      <alignment horizontal="center" vertical="center" wrapText="1"/>
      <protection locked="0"/>
    </xf>
    <xf numFmtId="0" fontId="30" fillId="0" borderId="36" xfId="11" applyFont="1" applyBorder="1" applyAlignment="1" applyProtection="1">
      <alignment horizontal="center" vertical="center" wrapText="1"/>
      <protection locked="0"/>
    </xf>
    <xf numFmtId="0" fontId="29" fillId="40" borderId="22" xfId="11" applyFont="1" applyFill="1" applyBorder="1" applyAlignment="1" applyProtection="1">
      <alignment horizontal="center" vertical="center"/>
    </xf>
    <xf numFmtId="0" fontId="54" fillId="0" borderId="2" xfId="76" applyFont="1" applyFill="1" applyBorder="1" applyAlignment="1" applyProtection="1">
      <alignment horizontal="left" vertical="top"/>
      <protection locked="0"/>
    </xf>
    <xf numFmtId="0" fontId="32" fillId="0" borderId="3" xfId="76" applyFont="1" applyFill="1" applyBorder="1" applyAlignment="1" applyProtection="1">
      <alignment horizontal="left" vertical="top"/>
      <protection locked="0"/>
    </xf>
    <xf numFmtId="0" fontId="32" fillId="0" borderId="4" xfId="76" applyFont="1" applyFill="1" applyBorder="1" applyAlignment="1" applyProtection="1">
      <alignment horizontal="left" vertical="top"/>
      <protection locked="0"/>
    </xf>
    <xf numFmtId="0" fontId="32" fillId="0" borderId="3" xfId="76" applyFont="1" applyFill="1" applyBorder="1" applyAlignment="1" applyProtection="1">
      <alignment horizontal="center" vertical="center"/>
    </xf>
    <xf numFmtId="0" fontId="30" fillId="0" borderId="3" xfId="76" applyFont="1" applyBorder="1" applyAlignment="1" applyProtection="1">
      <alignment vertical="center" wrapText="1"/>
    </xf>
    <xf numFmtId="0" fontId="34" fillId="0" borderId="3" xfId="76" applyFont="1" applyBorder="1" applyAlignment="1" applyProtection="1">
      <alignment horizontal="center" vertical="center" wrapText="1"/>
    </xf>
    <xf numFmtId="0" fontId="36" fillId="0" borderId="3" xfId="76" applyFont="1" applyBorder="1" applyAlignment="1" applyProtection="1">
      <alignment horizontal="center" vertical="center"/>
    </xf>
    <xf numFmtId="181" fontId="37" fillId="0" borderId="3" xfId="76" applyNumberFormat="1" applyFont="1" applyFill="1" applyBorder="1" applyAlignment="1" applyProtection="1">
      <alignment horizontal="center" vertical="center" wrapText="1"/>
    </xf>
    <xf numFmtId="0" fontId="29" fillId="40" borderId="2" xfId="76" applyFont="1" applyFill="1" applyBorder="1" applyAlignment="1" applyProtection="1">
      <alignment horizontal="center" vertical="center" shrinkToFit="1"/>
    </xf>
    <xf numFmtId="0" fontId="29" fillId="40" borderId="3" xfId="76" applyFont="1" applyFill="1" applyBorder="1" applyAlignment="1" applyProtection="1">
      <alignment horizontal="center" vertical="center" shrinkToFit="1"/>
    </xf>
    <xf numFmtId="0" fontId="29" fillId="40" borderId="4" xfId="76" applyFont="1" applyFill="1" applyBorder="1" applyAlignment="1" applyProtection="1">
      <alignment horizontal="center" vertical="center" shrinkToFit="1"/>
    </xf>
    <xf numFmtId="0" fontId="32" fillId="0" borderId="1" xfId="76" applyFont="1" applyFill="1" applyBorder="1" applyAlignment="1" applyProtection="1">
      <alignment horizontal="center" vertical="center"/>
    </xf>
    <xf numFmtId="0" fontId="30" fillId="0" borderId="1" xfId="76" applyFont="1" applyBorder="1" applyAlignment="1" applyProtection="1">
      <alignment vertical="center" wrapText="1"/>
    </xf>
    <xf numFmtId="0" fontId="34" fillId="0" borderId="1" xfId="76" applyFont="1" applyBorder="1" applyAlignment="1" applyProtection="1">
      <alignment horizontal="center" vertical="center" wrapText="1"/>
    </xf>
    <xf numFmtId="0" fontId="36" fillId="0" borderId="1" xfId="76" applyFont="1" applyBorder="1" applyAlignment="1" applyProtection="1">
      <alignment horizontal="center" vertical="center"/>
      <protection locked="0"/>
    </xf>
    <xf numFmtId="181" fontId="37" fillId="0" borderId="1" xfId="76" applyNumberFormat="1" applyFont="1" applyFill="1" applyBorder="1" applyAlignment="1" applyProtection="1">
      <alignment horizontal="center" vertical="center" wrapText="1"/>
      <protection locked="0"/>
    </xf>
    <xf numFmtId="0" fontId="30" fillId="0" borderId="1" xfId="76" applyFont="1" applyFill="1" applyBorder="1" applyAlignment="1" applyProtection="1">
      <alignment vertical="center" wrapText="1"/>
    </xf>
    <xf numFmtId="0" fontId="32" fillId="3" borderId="8" xfId="76" applyFont="1" applyFill="1" applyBorder="1" applyAlignment="1" applyProtection="1">
      <alignment horizontal="left" vertical="center" shrinkToFit="1"/>
    </xf>
    <xf numFmtId="0" fontId="32" fillId="3" borderId="0" xfId="76" applyFont="1" applyFill="1" applyBorder="1" applyAlignment="1" applyProtection="1">
      <alignment horizontal="left" vertical="center" shrinkToFit="1"/>
    </xf>
    <xf numFmtId="0" fontId="32" fillId="3" borderId="46" xfId="76" applyFont="1" applyFill="1" applyBorder="1" applyAlignment="1" applyProtection="1">
      <alignment horizontal="left" vertical="center" shrinkToFit="1"/>
    </xf>
    <xf numFmtId="0" fontId="29" fillId="40" borderId="37" xfId="76" applyFont="1" applyFill="1" applyBorder="1" applyAlignment="1" applyProtection="1">
      <alignment horizontal="center" vertical="center"/>
    </xf>
    <xf numFmtId="0" fontId="29" fillId="40" borderId="38" xfId="76" applyFont="1" applyFill="1" applyBorder="1" applyAlignment="1" applyProtection="1">
      <alignment horizontal="center" vertical="center"/>
    </xf>
    <xf numFmtId="0" fontId="29" fillId="40" borderId="39" xfId="76" applyFont="1" applyFill="1" applyBorder="1" applyAlignment="1" applyProtection="1">
      <alignment horizontal="center" vertical="center"/>
    </xf>
    <xf numFmtId="0" fontId="30" fillId="0" borderId="40" xfId="76" applyFont="1" applyBorder="1" applyAlignment="1" applyProtection="1">
      <alignment horizontal="center" vertical="center"/>
    </xf>
    <xf numFmtId="0" fontId="30" fillId="0" borderId="29" xfId="76" applyFont="1" applyBorder="1" applyAlignment="1" applyProtection="1">
      <alignment horizontal="center" vertical="center"/>
    </xf>
    <xf numFmtId="0" fontId="33" fillId="0" borderId="28" xfId="76" applyFont="1" applyBorder="1" applyAlignment="1" applyProtection="1">
      <alignment horizontal="center" vertical="center"/>
    </xf>
    <xf numFmtId="0" fontId="33" fillId="0" borderId="29" xfId="76" applyFont="1" applyBorder="1" applyAlignment="1" applyProtection="1">
      <alignment horizontal="center" vertical="center"/>
    </xf>
    <xf numFmtId="0" fontId="33" fillId="0" borderId="30" xfId="76" applyFont="1" applyBorder="1" applyAlignment="1" applyProtection="1">
      <alignment horizontal="center" vertical="center"/>
    </xf>
    <xf numFmtId="0" fontId="30" fillId="0" borderId="41" xfId="76" applyFont="1" applyBorder="1" applyAlignment="1" applyProtection="1">
      <alignment horizontal="center" vertical="center"/>
    </xf>
    <xf numFmtId="0" fontId="30" fillId="0" borderId="42" xfId="76" applyFont="1" applyBorder="1" applyAlignment="1" applyProtection="1">
      <alignment horizontal="center" vertical="center"/>
    </xf>
    <xf numFmtId="0" fontId="33" fillId="0" borderId="43" xfId="76" applyFont="1" applyBorder="1" applyAlignment="1" applyProtection="1">
      <alignment horizontal="center" vertical="center"/>
      <protection locked="0"/>
    </xf>
    <xf numFmtId="0" fontId="33" fillId="0" borderId="42" xfId="76" applyFont="1" applyBorder="1" applyAlignment="1" applyProtection="1">
      <alignment horizontal="center" vertical="center"/>
      <protection locked="0"/>
    </xf>
    <xf numFmtId="0" fontId="33" fillId="0" borderId="44" xfId="76" applyFont="1" applyBorder="1" applyAlignment="1" applyProtection="1">
      <alignment horizontal="center" vertical="center"/>
      <protection locked="0"/>
    </xf>
    <xf numFmtId="0" fontId="30" fillId="0" borderId="45" xfId="76" applyFont="1" applyBorder="1" applyAlignment="1" applyProtection="1">
      <alignment horizontal="center" vertical="center"/>
    </xf>
    <xf numFmtId="0" fontId="30" fillId="0" borderId="32" xfId="76" applyFont="1" applyBorder="1" applyAlignment="1" applyProtection="1">
      <alignment horizontal="center" vertical="center"/>
    </xf>
    <xf numFmtId="0" fontId="33" fillId="0" borderId="31" xfId="76" applyFont="1" applyBorder="1" applyAlignment="1" applyProtection="1">
      <alignment horizontal="center" vertical="center"/>
      <protection locked="0"/>
    </xf>
    <xf numFmtId="0" fontId="33" fillId="0" borderId="32" xfId="76" applyFont="1" applyBorder="1" applyAlignment="1" applyProtection="1">
      <alignment horizontal="center" vertical="center"/>
      <protection locked="0"/>
    </xf>
    <xf numFmtId="0" fontId="33" fillId="0" borderId="33" xfId="76" applyFont="1" applyBorder="1" applyAlignment="1" applyProtection="1">
      <alignment horizontal="center" vertical="center"/>
      <protection locked="0"/>
    </xf>
    <xf numFmtId="0" fontId="29" fillId="40" borderId="8" xfId="76" applyFont="1" applyFill="1" applyBorder="1" applyAlignment="1" applyProtection="1">
      <alignment horizontal="center" vertical="center" shrinkToFit="1"/>
    </xf>
    <xf numFmtId="0" fontId="29" fillId="40" borderId="46" xfId="76" applyFont="1" applyFill="1" applyBorder="1" applyAlignment="1" applyProtection="1">
      <alignment horizontal="center" vertical="center" shrinkToFit="1"/>
    </xf>
    <xf numFmtId="0" fontId="29" fillId="40" borderId="1" xfId="76" applyFont="1" applyFill="1" applyBorder="1" applyAlignment="1" applyProtection="1">
      <alignment horizontal="center" vertical="center" wrapText="1" shrinkToFit="1"/>
    </xf>
    <xf numFmtId="0" fontId="29" fillId="40" borderId="2" xfId="76" applyFont="1" applyFill="1" applyBorder="1" applyAlignment="1" applyProtection="1">
      <alignment horizontal="center" vertical="center" wrapText="1" shrinkToFit="1"/>
    </xf>
    <xf numFmtId="0" fontId="29" fillId="40" borderId="4" xfId="76" applyFont="1" applyFill="1" applyBorder="1" applyAlignment="1" applyProtection="1">
      <alignment horizontal="center" vertical="center" wrapText="1" shrinkToFit="1"/>
    </xf>
    <xf numFmtId="0" fontId="29" fillId="40" borderId="1" xfId="76" applyFont="1" applyFill="1" applyBorder="1" applyAlignment="1" applyProtection="1">
      <alignment horizontal="center" vertical="center" shrinkToFit="1"/>
    </xf>
    <xf numFmtId="0" fontId="33" fillId="0" borderId="25" xfId="76" applyFont="1" applyBorder="1" applyAlignment="1" applyProtection="1">
      <alignment horizontal="center" vertical="center"/>
    </xf>
    <xf numFmtId="0" fontId="33" fillId="0" borderId="1" xfId="76" applyFont="1" applyBorder="1" applyAlignment="1" applyProtection="1">
      <alignment horizontal="center" vertical="center"/>
    </xf>
    <xf numFmtId="0" fontId="33" fillId="0" borderId="27" xfId="76" applyFont="1" applyBorder="1" applyAlignment="1" applyProtection="1">
      <alignment horizontal="center" vertical="center"/>
    </xf>
    <xf numFmtId="0" fontId="33" fillId="0" borderId="34" xfId="76" applyFont="1" applyBorder="1" applyAlignment="1" applyProtection="1">
      <alignment horizontal="center" vertical="center"/>
    </xf>
    <xf numFmtId="0" fontId="33" fillId="0" borderId="35" xfId="76" applyFont="1" applyBorder="1" applyAlignment="1" applyProtection="1">
      <alignment horizontal="center" vertical="center"/>
    </xf>
    <xf numFmtId="0" fontId="33" fillId="0" borderId="36" xfId="76" applyFont="1" applyBorder="1" applyAlignment="1" applyProtection="1">
      <alignment horizontal="center" vertical="center"/>
    </xf>
    <xf numFmtId="0" fontId="25" fillId="0" borderId="0" xfId="76" applyFont="1" applyAlignment="1" applyProtection="1">
      <alignment horizontal="center" vertical="center" wrapText="1"/>
    </xf>
    <xf numFmtId="0" fontId="26" fillId="40" borderId="0" xfId="76" applyFont="1" applyFill="1" applyAlignment="1" applyProtection="1">
      <alignment horizontal="center" vertical="center"/>
    </xf>
    <xf numFmtId="38" fontId="29" fillId="40" borderId="22" xfId="77" applyFont="1" applyFill="1" applyBorder="1" applyAlignment="1" applyProtection="1">
      <alignment horizontal="center" vertical="center"/>
    </xf>
    <xf numFmtId="38" fontId="29" fillId="40" borderId="23" xfId="77" applyFont="1" applyFill="1" applyBorder="1" applyAlignment="1" applyProtection="1">
      <alignment horizontal="center" vertical="center"/>
    </xf>
    <xf numFmtId="38" fontId="29" fillId="40" borderId="25" xfId="77" applyFont="1" applyFill="1" applyBorder="1" applyAlignment="1" applyProtection="1">
      <alignment horizontal="center" vertical="center"/>
    </xf>
    <xf numFmtId="38" fontId="29" fillId="40" borderId="1" xfId="77" applyFont="1" applyFill="1" applyBorder="1" applyAlignment="1" applyProtection="1">
      <alignment horizontal="center" vertical="center"/>
    </xf>
    <xf numFmtId="0" fontId="30" fillId="0" borderId="23" xfId="76" applyFont="1" applyBorder="1" applyAlignment="1" applyProtection="1">
      <alignment horizontal="center" vertical="center"/>
    </xf>
    <xf numFmtId="0" fontId="30" fillId="0" borderId="5" xfId="76" applyFont="1" applyBorder="1" applyAlignment="1" applyProtection="1">
      <alignment horizontal="center" vertical="center"/>
    </xf>
    <xf numFmtId="0" fontId="29" fillId="40" borderId="23" xfId="76" applyFont="1" applyFill="1" applyBorder="1" applyAlignment="1" applyProtection="1">
      <alignment horizontal="center" vertical="center"/>
    </xf>
    <xf numFmtId="0" fontId="29" fillId="40" borderId="5" xfId="76" applyFont="1" applyFill="1" applyBorder="1" applyAlignment="1" applyProtection="1">
      <alignment horizontal="center" vertical="center"/>
    </xf>
    <xf numFmtId="14" fontId="30" fillId="0" borderId="23" xfId="77" applyNumberFormat="1" applyFont="1" applyBorder="1" applyAlignment="1" applyProtection="1">
      <alignment horizontal="center" vertical="center"/>
      <protection locked="0"/>
    </xf>
    <xf numFmtId="14" fontId="30" fillId="0" borderId="24" xfId="77" applyNumberFormat="1" applyFont="1" applyBorder="1" applyAlignment="1" applyProtection="1">
      <alignment horizontal="center" vertical="center"/>
      <protection locked="0"/>
    </xf>
    <xf numFmtId="14" fontId="30" fillId="0" borderId="5" xfId="77" applyNumberFormat="1" applyFont="1" applyBorder="1" applyAlignment="1" applyProtection="1">
      <alignment horizontal="center" vertical="center"/>
      <protection locked="0"/>
    </xf>
    <xf numFmtId="14" fontId="30" fillId="0" borderId="26" xfId="77" applyNumberFormat="1" applyFont="1" applyBorder="1" applyAlignment="1" applyProtection="1">
      <alignment horizontal="center" vertical="center"/>
      <protection locked="0"/>
    </xf>
    <xf numFmtId="0" fontId="30" fillId="0" borderId="25" xfId="76" applyFont="1" applyBorder="1" applyAlignment="1" applyProtection="1">
      <alignment horizontal="center" vertical="center" wrapText="1"/>
      <protection locked="0"/>
    </xf>
    <xf numFmtId="0" fontId="30" fillId="0" borderId="1" xfId="76" applyFont="1" applyBorder="1" applyAlignment="1" applyProtection="1">
      <alignment horizontal="center" vertical="center" wrapText="1"/>
      <protection locked="0"/>
    </xf>
    <xf numFmtId="0" fontId="30" fillId="0" borderId="27" xfId="76" applyFont="1" applyBorder="1" applyAlignment="1" applyProtection="1">
      <alignment horizontal="center" vertical="center" wrapText="1"/>
      <protection locked="0"/>
    </xf>
    <xf numFmtId="38" fontId="32" fillId="0" borderId="28" xfId="77" applyFont="1" applyFill="1" applyBorder="1" applyAlignment="1" applyProtection="1">
      <alignment horizontal="center" vertical="center" wrapText="1"/>
    </xf>
    <xf numFmtId="38" fontId="32" fillId="0" borderId="29" xfId="77" applyFont="1" applyFill="1" applyBorder="1" applyAlignment="1" applyProtection="1">
      <alignment horizontal="center" vertical="center" wrapText="1"/>
    </xf>
    <xf numFmtId="38" fontId="32" fillId="0" borderId="30" xfId="77" applyFont="1" applyFill="1" applyBorder="1" applyAlignment="1" applyProtection="1">
      <alignment horizontal="center" vertical="center" wrapText="1"/>
    </xf>
    <xf numFmtId="38" fontId="32" fillId="0" borderId="31" xfId="77" applyFont="1" applyFill="1" applyBorder="1" applyAlignment="1" applyProtection="1">
      <alignment horizontal="center" vertical="center" wrapText="1"/>
    </xf>
    <xf numFmtId="38" fontId="32" fillId="0" borderId="32" xfId="77" applyFont="1" applyFill="1" applyBorder="1" applyAlignment="1" applyProtection="1">
      <alignment horizontal="center" vertical="center" wrapText="1"/>
    </xf>
    <xf numFmtId="38" fontId="32" fillId="0" borderId="33" xfId="77" applyFont="1" applyFill="1" applyBorder="1" applyAlignment="1" applyProtection="1">
      <alignment horizontal="center" vertical="center" wrapText="1"/>
    </xf>
    <xf numFmtId="0" fontId="30" fillId="0" borderId="34" xfId="76" applyFont="1" applyBorder="1" applyAlignment="1" applyProtection="1">
      <alignment horizontal="center" vertical="center" wrapText="1"/>
      <protection locked="0"/>
    </xf>
    <xf numFmtId="0" fontId="30" fillId="0" borderId="35" xfId="76" applyFont="1" applyBorder="1" applyAlignment="1" applyProtection="1">
      <alignment horizontal="center" vertical="center" wrapText="1"/>
      <protection locked="0"/>
    </xf>
    <xf numFmtId="0" fontId="30" fillId="0" borderId="36" xfId="76" applyFont="1" applyBorder="1" applyAlignment="1" applyProtection="1">
      <alignment horizontal="center" vertical="center" wrapText="1"/>
      <protection locked="0"/>
    </xf>
    <xf numFmtId="0" fontId="29" fillId="40" borderId="22" xfId="76" applyFont="1" applyFill="1" applyBorder="1" applyAlignment="1" applyProtection="1">
      <alignment horizontal="center" vertical="center"/>
    </xf>
    <xf numFmtId="0" fontId="29" fillId="40" borderId="24" xfId="76" applyFont="1" applyFill="1" applyBorder="1" applyAlignment="1" applyProtection="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14" fontId="6" fillId="2" borderId="5"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179" fontId="6" fillId="2" borderId="5" xfId="0" applyNumberFormat="1" applyFont="1" applyFill="1" applyBorder="1" applyAlignment="1">
      <alignment horizontal="center" vertical="center"/>
    </xf>
    <xf numFmtId="179" fontId="6" fillId="2" borderId="6" xfId="0" applyNumberFormat="1" applyFont="1" applyFill="1" applyBorder="1" applyAlignment="1">
      <alignment horizontal="center" vertical="center"/>
    </xf>
    <xf numFmtId="0" fontId="66" fillId="0" borderId="2" xfId="0" applyFont="1" applyBorder="1" applyAlignment="1" applyProtection="1">
      <alignment horizontal="left" vertical="center" wrapText="1"/>
    </xf>
    <xf numFmtId="0" fontId="66" fillId="0" borderId="3" xfId="0" applyFont="1" applyBorder="1" applyAlignment="1" applyProtection="1">
      <alignment horizontal="left" vertical="center" wrapText="1"/>
    </xf>
    <xf numFmtId="0" fontId="66" fillId="0" borderId="47"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21" fillId="7" borderId="1"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22" fillId="0" borderId="12" xfId="0" applyFont="1" applyBorder="1" applyAlignment="1" applyProtection="1">
      <alignment horizontal="left" vertical="top" wrapText="1" indent="1"/>
    </xf>
    <xf numFmtId="0" fontId="22" fillId="0" borderId="0" xfId="0" applyFont="1" applyBorder="1" applyAlignment="1" applyProtection="1">
      <alignment horizontal="left" vertical="top" wrapText="1" indent="1"/>
    </xf>
    <xf numFmtId="0" fontId="65" fillId="43" borderId="2" xfId="0" applyFont="1" applyFill="1" applyBorder="1" applyAlignment="1" applyProtection="1">
      <alignment horizontal="center" vertical="center"/>
    </xf>
    <xf numFmtId="0" fontId="65" fillId="43" borderId="3" xfId="0" applyFont="1" applyFill="1" applyBorder="1" applyAlignment="1" applyProtection="1">
      <alignment horizontal="center" vertical="center"/>
    </xf>
    <xf numFmtId="0" fontId="67" fillId="2" borderId="1"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xf>
    <xf numFmtId="0" fontId="58" fillId="0" borderId="0"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xf>
    <xf numFmtId="0" fontId="70" fillId="43" borderId="2" xfId="0" applyFont="1" applyFill="1" applyBorder="1" applyAlignment="1" applyProtection="1">
      <alignment horizontal="left" vertical="center" indent="13"/>
    </xf>
    <xf numFmtId="0" fontId="70" fillId="43" borderId="3" xfId="0" applyFont="1" applyFill="1" applyBorder="1" applyAlignment="1" applyProtection="1">
      <alignment horizontal="left" vertical="center" indent="13"/>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73" fillId="0" borderId="0" xfId="0" applyFont="1" applyAlignment="1" applyProtection="1">
      <alignment horizontal="left" vertical="center" wrapText="1"/>
    </xf>
    <xf numFmtId="0" fontId="70" fillId="43" borderId="2" xfId="0" applyFont="1" applyFill="1" applyBorder="1" applyAlignment="1" applyProtection="1">
      <alignment horizontal="left" vertical="center" indent="17"/>
    </xf>
    <xf numFmtId="0" fontId="70" fillId="43" borderId="3" xfId="0" applyFont="1" applyFill="1" applyBorder="1" applyAlignment="1" applyProtection="1">
      <alignment horizontal="left" vertical="center" indent="17"/>
    </xf>
    <xf numFmtId="0" fontId="70" fillId="0" borderId="2" xfId="0" applyFont="1" applyBorder="1" applyAlignment="1" applyProtection="1">
      <alignment horizontal="center" vertical="center" wrapText="1"/>
    </xf>
    <xf numFmtId="0" fontId="70" fillId="0" borderId="3"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69" fillId="7" borderId="1" xfId="0" applyFont="1" applyFill="1" applyBorder="1" applyAlignment="1" applyProtection="1">
      <alignment horizontal="center" vertical="center" wrapText="1"/>
    </xf>
    <xf numFmtId="0" fontId="70" fillId="0" borderId="1" xfId="0" applyFont="1" applyBorder="1" applyAlignment="1" applyProtection="1">
      <alignment horizontal="left" vertical="top" wrapText="1" indent="1"/>
    </xf>
    <xf numFmtId="0" fontId="69" fillId="42" borderId="2" xfId="0" applyFont="1" applyFill="1" applyBorder="1" applyAlignment="1" applyProtection="1">
      <alignment horizontal="center" vertical="center"/>
    </xf>
    <xf numFmtId="0" fontId="69" fillId="42" borderId="3" xfId="0" applyFont="1" applyFill="1" applyBorder="1" applyAlignment="1" applyProtection="1">
      <alignment horizontal="center" vertical="center"/>
    </xf>
    <xf numFmtId="0" fontId="69" fillId="42" borderId="4" xfId="0" applyFont="1" applyFill="1" applyBorder="1" applyAlignment="1" applyProtection="1">
      <alignment horizontal="center" vertical="center"/>
    </xf>
    <xf numFmtId="0" fontId="67" fillId="2" borderId="5" xfId="0" applyFont="1" applyFill="1" applyBorder="1" applyAlignment="1" applyProtection="1">
      <alignment horizontal="center" vertical="center"/>
    </xf>
    <xf numFmtId="0" fontId="67" fillId="2" borderId="6" xfId="0" applyFont="1" applyFill="1" applyBorder="1" applyAlignment="1" applyProtection="1">
      <alignment horizontal="center" vertical="center"/>
    </xf>
    <xf numFmtId="0" fontId="67" fillId="2" borderId="2" xfId="0" applyFont="1" applyFill="1" applyBorder="1" applyAlignment="1" applyProtection="1">
      <alignment horizontal="center" vertical="center"/>
    </xf>
    <xf numFmtId="0" fontId="67" fillId="2" borderId="3" xfId="0" applyFont="1" applyFill="1" applyBorder="1" applyAlignment="1" applyProtection="1">
      <alignment horizontal="center" vertical="center"/>
    </xf>
    <xf numFmtId="0" fontId="67" fillId="2" borderId="4" xfId="0" applyFont="1" applyFill="1" applyBorder="1" applyAlignment="1" applyProtection="1">
      <alignment horizontal="center" vertical="center"/>
    </xf>
    <xf numFmtId="14" fontId="67" fillId="2" borderId="5" xfId="0" applyNumberFormat="1" applyFont="1" applyFill="1" applyBorder="1" applyAlignment="1" applyProtection="1">
      <alignment horizontal="center" vertical="center" wrapText="1"/>
    </xf>
    <xf numFmtId="14" fontId="67" fillId="2" borderId="6" xfId="0" applyNumberFormat="1" applyFont="1" applyFill="1" applyBorder="1" applyAlignment="1" applyProtection="1">
      <alignment horizontal="center" vertical="center" wrapText="1"/>
    </xf>
    <xf numFmtId="0" fontId="9" fillId="41" borderId="2" xfId="74" applyFont="1" applyFill="1" applyBorder="1" applyAlignment="1" applyProtection="1">
      <alignment horizontal="center" vertical="center"/>
    </xf>
    <xf numFmtId="0" fontId="9" fillId="41" borderId="3" xfId="74" applyFont="1" applyFill="1" applyBorder="1" applyAlignment="1" applyProtection="1">
      <alignment horizontal="center" vertical="center"/>
    </xf>
    <xf numFmtId="0" fontId="9" fillId="41" borderId="4" xfId="74" applyFont="1" applyFill="1" applyBorder="1" applyAlignment="1" applyProtection="1">
      <alignment horizontal="center" vertical="center"/>
    </xf>
  </cellXfs>
  <cellStyles count="158">
    <cellStyle name="20% - アクセント 1 2" xfId="13" xr:uid="{00000000-0005-0000-0000-000000000000}"/>
    <cellStyle name="20% - アクセント 2 2" xfId="14" xr:uid="{00000000-0005-0000-0000-000001000000}"/>
    <cellStyle name="20% - アクセント 3 2" xfId="15" xr:uid="{00000000-0005-0000-0000-000002000000}"/>
    <cellStyle name="20% - アクセント 4 2" xfId="16" xr:uid="{00000000-0005-0000-0000-000003000000}"/>
    <cellStyle name="20% - アクセント 5 2" xfId="17" xr:uid="{00000000-0005-0000-0000-000004000000}"/>
    <cellStyle name="20% - アクセント 6 2" xfId="18" xr:uid="{00000000-0005-0000-0000-000005000000}"/>
    <cellStyle name="40% - アクセント 1 2" xfId="19" xr:uid="{00000000-0005-0000-0000-000006000000}"/>
    <cellStyle name="40% - アクセント 2 2" xfId="20" xr:uid="{00000000-0005-0000-0000-000007000000}"/>
    <cellStyle name="40% - アクセント 3 2" xfId="21" xr:uid="{00000000-0005-0000-0000-000008000000}"/>
    <cellStyle name="40% - アクセント 4 2" xfId="22" xr:uid="{00000000-0005-0000-0000-000009000000}"/>
    <cellStyle name="40% - アクセント 5 2" xfId="23" xr:uid="{00000000-0005-0000-0000-00000A000000}"/>
    <cellStyle name="40% - アクセント 6 2" xfId="24" xr:uid="{00000000-0005-0000-0000-00000B000000}"/>
    <cellStyle name="60% - アクセント 1 2" xfId="25" xr:uid="{00000000-0005-0000-0000-00000C000000}"/>
    <cellStyle name="60% - アクセント 2 2" xfId="26" xr:uid="{00000000-0005-0000-0000-00000D000000}"/>
    <cellStyle name="60% - アクセント 3 2" xfId="27" xr:uid="{00000000-0005-0000-0000-00000E000000}"/>
    <cellStyle name="60% - アクセント 4 2" xfId="28" xr:uid="{00000000-0005-0000-0000-00000F000000}"/>
    <cellStyle name="60% - アクセント 5 2" xfId="29" xr:uid="{00000000-0005-0000-0000-000010000000}"/>
    <cellStyle name="60% - アクセント 6 2" xfId="30" xr:uid="{00000000-0005-0000-0000-000011000000}"/>
    <cellStyle name="アクセント 1 2" xfId="31" xr:uid="{00000000-0005-0000-0000-000012000000}"/>
    <cellStyle name="アクセント 2 2" xfId="32" xr:uid="{00000000-0005-0000-0000-000013000000}"/>
    <cellStyle name="アクセント 3 2" xfId="33" xr:uid="{00000000-0005-0000-0000-000014000000}"/>
    <cellStyle name="アクセント 4 2" xfId="34" xr:uid="{00000000-0005-0000-0000-000015000000}"/>
    <cellStyle name="アクセント 5 2" xfId="35" xr:uid="{00000000-0005-0000-0000-000016000000}"/>
    <cellStyle name="アクセント 6 2" xfId="36" xr:uid="{00000000-0005-0000-0000-000017000000}"/>
    <cellStyle name="タイトル 2" xfId="37" xr:uid="{00000000-0005-0000-0000-000018000000}"/>
    <cellStyle name="チェック セル 2" xfId="38" xr:uid="{00000000-0005-0000-0000-000019000000}"/>
    <cellStyle name="どちらでもない 2" xfId="39" xr:uid="{00000000-0005-0000-0000-00001A000000}"/>
    <cellStyle name="パーセント 2" xfId="6" xr:uid="{00000000-0005-0000-0000-00001B000000}"/>
    <cellStyle name="パーセント 2 2" xfId="9" xr:uid="{00000000-0005-0000-0000-00001C000000}"/>
    <cellStyle name="パーセント 2 2 2" xfId="40" xr:uid="{00000000-0005-0000-0000-00001D000000}"/>
    <cellStyle name="パーセント 2 2 2 2" xfId="99" xr:uid="{00000000-0005-0000-0000-00001E000000}"/>
    <cellStyle name="パーセント 2 2 2 3" xfId="100" xr:uid="{00000000-0005-0000-0000-00001F000000}"/>
    <cellStyle name="パーセント 2 2 2 4" xfId="95" xr:uid="{00000000-0005-0000-0000-000020000000}"/>
    <cellStyle name="パーセント 2 2 3" xfId="89" xr:uid="{00000000-0005-0000-0000-000021000000}"/>
    <cellStyle name="パーセント 2 2 3 2" xfId="101" xr:uid="{00000000-0005-0000-0000-000022000000}"/>
    <cellStyle name="パーセント 2 2 3 3" xfId="102" xr:uid="{00000000-0005-0000-0000-000023000000}"/>
    <cellStyle name="パーセント 2 2 4" xfId="103" xr:uid="{00000000-0005-0000-0000-000024000000}"/>
    <cellStyle name="パーセント 2 2 4 2" xfId="104" xr:uid="{00000000-0005-0000-0000-000025000000}"/>
    <cellStyle name="パーセント 2 2 4 3" xfId="105" xr:uid="{00000000-0005-0000-0000-000026000000}"/>
    <cellStyle name="パーセント 2 2 5" xfId="106" xr:uid="{00000000-0005-0000-0000-000027000000}"/>
    <cellStyle name="パーセント 2 2 6" xfId="107" xr:uid="{00000000-0005-0000-0000-000028000000}"/>
    <cellStyle name="パーセント 2 2 7" xfId="83" xr:uid="{00000000-0005-0000-0000-000029000000}"/>
    <cellStyle name="パーセント 2 3" xfId="41" xr:uid="{00000000-0005-0000-0000-00002A000000}"/>
    <cellStyle name="パーセント 2 3 2" xfId="108" xr:uid="{00000000-0005-0000-0000-00002B000000}"/>
    <cellStyle name="パーセント 2 3 3" xfId="109" xr:uid="{00000000-0005-0000-0000-00002C000000}"/>
    <cellStyle name="パーセント 2 3 4" xfId="92" xr:uid="{00000000-0005-0000-0000-00002D000000}"/>
    <cellStyle name="パーセント 2 4" xfId="42" xr:uid="{00000000-0005-0000-0000-00002E000000}"/>
    <cellStyle name="パーセント 2 4 2" xfId="110" xr:uid="{00000000-0005-0000-0000-00002F000000}"/>
    <cellStyle name="パーセント 2 4 3" xfId="111" xr:uid="{00000000-0005-0000-0000-000030000000}"/>
    <cellStyle name="パーセント 2 4 4" xfId="86" xr:uid="{00000000-0005-0000-0000-000031000000}"/>
    <cellStyle name="パーセント 2 5" xfId="112" xr:uid="{00000000-0005-0000-0000-000032000000}"/>
    <cellStyle name="パーセント 2 5 2" xfId="113" xr:uid="{00000000-0005-0000-0000-000033000000}"/>
    <cellStyle name="パーセント 2 5 3" xfId="114" xr:uid="{00000000-0005-0000-0000-000034000000}"/>
    <cellStyle name="パーセント 2 6" xfId="115" xr:uid="{00000000-0005-0000-0000-000035000000}"/>
    <cellStyle name="パーセント 2 7" xfId="116" xr:uid="{00000000-0005-0000-0000-000036000000}"/>
    <cellStyle name="パーセント 2 8" xfId="80" xr:uid="{00000000-0005-0000-0000-000037000000}"/>
    <cellStyle name="ハイパーリンク 2" xfId="4" xr:uid="{00000000-0005-0000-0000-000038000000}"/>
    <cellStyle name="メモ 2" xfId="43" xr:uid="{00000000-0005-0000-0000-000039000000}"/>
    <cellStyle name="リンク セル 2" xfId="44" xr:uid="{00000000-0005-0000-0000-00003A000000}"/>
    <cellStyle name="悪い 2" xfId="45" xr:uid="{00000000-0005-0000-0000-00003B000000}"/>
    <cellStyle name="計算 2" xfId="46" xr:uid="{00000000-0005-0000-0000-00003C000000}"/>
    <cellStyle name="警告文 2" xfId="47" xr:uid="{00000000-0005-0000-0000-00003D000000}"/>
    <cellStyle name="桁区切り" xfId="1" builtinId="6"/>
    <cellStyle name="桁区切り 2" xfId="48" xr:uid="{00000000-0005-0000-0000-00003F000000}"/>
    <cellStyle name="桁区切り 2 2" xfId="117" xr:uid="{00000000-0005-0000-0000-000040000000}"/>
    <cellStyle name="桁区切り 3" xfId="49" xr:uid="{00000000-0005-0000-0000-000041000000}"/>
    <cellStyle name="桁区切り 4" xfId="50" xr:uid="{00000000-0005-0000-0000-000042000000}"/>
    <cellStyle name="桁区切り 4 2" xfId="118" xr:uid="{00000000-0005-0000-0000-000043000000}"/>
    <cellStyle name="桁区切り 5" xfId="12" xr:uid="{00000000-0005-0000-0000-000044000000}"/>
    <cellStyle name="桁区切り 5 2" xfId="98" xr:uid="{00000000-0005-0000-0000-000045000000}"/>
    <cellStyle name="桁区切り 6" xfId="77" xr:uid="{00000000-0005-0000-0000-000046000000}"/>
    <cellStyle name="桁区切り 6 2" xfId="156" xr:uid="{00000000-0005-0000-0000-000047000000}"/>
    <cellStyle name="見出し 1 2" xfId="51" xr:uid="{00000000-0005-0000-0000-000048000000}"/>
    <cellStyle name="見出し 2 2" xfId="52" xr:uid="{00000000-0005-0000-0000-000049000000}"/>
    <cellStyle name="見出し 3 2" xfId="53" xr:uid="{00000000-0005-0000-0000-00004A000000}"/>
    <cellStyle name="見出し 4 2" xfId="54" xr:uid="{00000000-0005-0000-0000-00004B000000}"/>
    <cellStyle name="集計 2" xfId="55" xr:uid="{00000000-0005-0000-0000-00004C000000}"/>
    <cellStyle name="出力 2" xfId="56" xr:uid="{00000000-0005-0000-0000-00004D000000}"/>
    <cellStyle name="説明文 2" xfId="57" xr:uid="{00000000-0005-0000-0000-00004E000000}"/>
    <cellStyle name="通貨 2" xfId="58" xr:uid="{00000000-0005-0000-0000-00004F000000}"/>
    <cellStyle name="入力 2" xfId="59" xr:uid="{00000000-0005-0000-0000-000050000000}"/>
    <cellStyle name="標準" xfId="0" builtinId="0"/>
    <cellStyle name="標準 2" xfId="3" xr:uid="{00000000-0005-0000-0000-000052000000}"/>
    <cellStyle name="標準 2 2" xfId="5" xr:uid="{00000000-0005-0000-0000-000053000000}"/>
    <cellStyle name="標準 2 2 2" xfId="8" xr:uid="{00000000-0005-0000-0000-000054000000}"/>
    <cellStyle name="標準 2 2 2 2" xfId="60" xr:uid="{00000000-0005-0000-0000-000055000000}"/>
    <cellStyle name="標準 2 2 2 2 2" xfId="119" xr:uid="{00000000-0005-0000-0000-000056000000}"/>
    <cellStyle name="標準 2 2 2 2 3" xfId="120" xr:uid="{00000000-0005-0000-0000-000057000000}"/>
    <cellStyle name="標準 2 2 2 2 4" xfId="94" xr:uid="{00000000-0005-0000-0000-000058000000}"/>
    <cellStyle name="標準 2 2 2 3" xfId="88" xr:uid="{00000000-0005-0000-0000-000059000000}"/>
    <cellStyle name="標準 2 2 2 3 2" xfId="121" xr:uid="{00000000-0005-0000-0000-00005A000000}"/>
    <cellStyle name="標準 2 2 2 3 3" xfId="122" xr:uid="{00000000-0005-0000-0000-00005B000000}"/>
    <cellStyle name="標準 2 2 2 4" xfId="123" xr:uid="{00000000-0005-0000-0000-00005C000000}"/>
    <cellStyle name="標準 2 2 2 4 2" xfId="124" xr:uid="{00000000-0005-0000-0000-00005D000000}"/>
    <cellStyle name="標準 2 2 2 4 3" xfId="125" xr:uid="{00000000-0005-0000-0000-00005E000000}"/>
    <cellStyle name="標準 2 2 2 5" xfId="126" xr:uid="{00000000-0005-0000-0000-00005F000000}"/>
    <cellStyle name="標準 2 2 2 6" xfId="127" xr:uid="{00000000-0005-0000-0000-000060000000}"/>
    <cellStyle name="標準 2 2 2 7" xfId="82" xr:uid="{00000000-0005-0000-0000-000061000000}"/>
    <cellStyle name="標準 2 2 3" xfId="61" xr:uid="{00000000-0005-0000-0000-000062000000}"/>
    <cellStyle name="標準 2 2 3 2" xfId="128" xr:uid="{00000000-0005-0000-0000-000063000000}"/>
    <cellStyle name="標準 2 2 3 3" xfId="129" xr:uid="{00000000-0005-0000-0000-000064000000}"/>
    <cellStyle name="標準 2 2 3 4" xfId="91" xr:uid="{00000000-0005-0000-0000-000065000000}"/>
    <cellStyle name="標準 2 2 4" xfId="62" xr:uid="{00000000-0005-0000-0000-000066000000}"/>
    <cellStyle name="標準 2 2 4 2" xfId="130" xr:uid="{00000000-0005-0000-0000-000067000000}"/>
    <cellStyle name="標準 2 2 4 3" xfId="131" xr:uid="{00000000-0005-0000-0000-000068000000}"/>
    <cellStyle name="標準 2 2 4 4" xfId="85" xr:uid="{00000000-0005-0000-0000-000069000000}"/>
    <cellStyle name="標準 2 2 5" xfId="63" xr:uid="{00000000-0005-0000-0000-00006A000000}"/>
    <cellStyle name="標準 2 2 5 2" xfId="133" xr:uid="{00000000-0005-0000-0000-00006B000000}"/>
    <cellStyle name="標準 2 2 5 3" xfId="134" xr:uid="{00000000-0005-0000-0000-00006C000000}"/>
    <cellStyle name="標準 2 2 5 4" xfId="132" xr:uid="{00000000-0005-0000-0000-00006D000000}"/>
    <cellStyle name="標準 2 2 6" xfId="135" xr:uid="{00000000-0005-0000-0000-00006E000000}"/>
    <cellStyle name="標準 2 2 7" xfId="136" xr:uid="{00000000-0005-0000-0000-00006F000000}"/>
    <cellStyle name="標準 2 2 8" xfId="79" xr:uid="{00000000-0005-0000-0000-000070000000}"/>
    <cellStyle name="標準 2 3" xfId="64" xr:uid="{00000000-0005-0000-0000-000071000000}"/>
    <cellStyle name="標準 2 4" xfId="65" xr:uid="{00000000-0005-0000-0000-000072000000}"/>
    <cellStyle name="標準 3" xfId="2" xr:uid="{00000000-0005-0000-0000-000073000000}"/>
    <cellStyle name="標準 3 2" xfId="7" xr:uid="{00000000-0005-0000-0000-000074000000}"/>
    <cellStyle name="標準 3 2 2" xfId="66" xr:uid="{00000000-0005-0000-0000-000075000000}"/>
    <cellStyle name="標準 3 2 2 2" xfId="137" xr:uid="{00000000-0005-0000-0000-000076000000}"/>
    <cellStyle name="標準 3 2 2 3" xfId="138" xr:uid="{00000000-0005-0000-0000-000077000000}"/>
    <cellStyle name="標準 3 2 2 4" xfId="93" xr:uid="{00000000-0005-0000-0000-000078000000}"/>
    <cellStyle name="標準 3 2 3" xfId="67" xr:uid="{00000000-0005-0000-0000-000079000000}"/>
    <cellStyle name="標準 3 2 3 2" xfId="139" xr:uid="{00000000-0005-0000-0000-00007A000000}"/>
    <cellStyle name="標準 3 2 3 3" xfId="140" xr:uid="{00000000-0005-0000-0000-00007B000000}"/>
    <cellStyle name="標準 3 2 3 4" xfId="157" xr:uid="{00000000-0005-0000-0000-00007C000000}"/>
    <cellStyle name="標準 3 2 3 5" xfId="87" xr:uid="{00000000-0005-0000-0000-00007D000000}"/>
    <cellStyle name="標準 3 2 4" xfId="141" xr:uid="{00000000-0005-0000-0000-00007E000000}"/>
    <cellStyle name="標準 3 2 4 2" xfId="142" xr:uid="{00000000-0005-0000-0000-00007F000000}"/>
    <cellStyle name="標準 3 2 4 3" xfId="143" xr:uid="{00000000-0005-0000-0000-000080000000}"/>
    <cellStyle name="標準 3 2 5" xfId="144" xr:uid="{00000000-0005-0000-0000-000081000000}"/>
    <cellStyle name="標準 3 2 6" xfId="145" xr:uid="{00000000-0005-0000-0000-000082000000}"/>
    <cellStyle name="標準 3 2 7" xfId="81" xr:uid="{00000000-0005-0000-0000-000083000000}"/>
    <cellStyle name="標準 3 3" xfId="68" xr:uid="{00000000-0005-0000-0000-000084000000}"/>
    <cellStyle name="標準 3 3 2" xfId="69" xr:uid="{00000000-0005-0000-0000-000085000000}"/>
    <cellStyle name="標準 3 3 2 2" xfId="146" xr:uid="{00000000-0005-0000-0000-000086000000}"/>
    <cellStyle name="標準 3 3 3" xfId="147" xr:uid="{00000000-0005-0000-0000-000087000000}"/>
    <cellStyle name="標準 3 3 4" xfId="90" xr:uid="{00000000-0005-0000-0000-000088000000}"/>
    <cellStyle name="標準 3 4" xfId="70" xr:uid="{00000000-0005-0000-0000-000089000000}"/>
    <cellStyle name="標準 3 4 2" xfId="71" xr:uid="{00000000-0005-0000-0000-00008A000000}"/>
    <cellStyle name="標準 3 4 2 2" xfId="148" xr:uid="{00000000-0005-0000-0000-00008B000000}"/>
    <cellStyle name="標準 3 4 3" xfId="149" xr:uid="{00000000-0005-0000-0000-00008C000000}"/>
    <cellStyle name="標準 3 4 4" xfId="84" xr:uid="{00000000-0005-0000-0000-00008D000000}"/>
    <cellStyle name="標準 3 5" xfId="72" xr:uid="{00000000-0005-0000-0000-00008E000000}"/>
    <cellStyle name="標準 3 5 2" xfId="151" xr:uid="{00000000-0005-0000-0000-00008F000000}"/>
    <cellStyle name="標準 3 5 3" xfId="152" xr:uid="{00000000-0005-0000-0000-000090000000}"/>
    <cellStyle name="標準 3 5 4" xfId="150" xr:uid="{00000000-0005-0000-0000-000091000000}"/>
    <cellStyle name="標準 3 6" xfId="73" xr:uid="{00000000-0005-0000-0000-000092000000}"/>
    <cellStyle name="標準 3 6 2" xfId="153" xr:uid="{00000000-0005-0000-0000-000093000000}"/>
    <cellStyle name="標準 3 7" xfId="154" xr:uid="{00000000-0005-0000-0000-000094000000}"/>
    <cellStyle name="標準 3 8" xfId="78" xr:uid="{00000000-0005-0000-0000-000095000000}"/>
    <cellStyle name="標準 4" xfId="10" xr:uid="{00000000-0005-0000-0000-000096000000}"/>
    <cellStyle name="標準 5" xfId="74" xr:uid="{00000000-0005-0000-0000-000097000000}"/>
    <cellStyle name="標準 5 2" xfId="96" xr:uid="{00000000-0005-0000-0000-000098000000}"/>
    <cellStyle name="標準 6" xfId="11" xr:uid="{00000000-0005-0000-0000-000099000000}"/>
    <cellStyle name="標準 6 2" xfId="97" xr:uid="{00000000-0005-0000-0000-00009A000000}"/>
    <cellStyle name="標準 7" xfId="76" xr:uid="{00000000-0005-0000-0000-00009B000000}"/>
    <cellStyle name="標準 7 2" xfId="155" xr:uid="{00000000-0005-0000-0000-00009C000000}"/>
    <cellStyle name="良い 2" xfId="75" xr:uid="{00000000-0005-0000-0000-00009D000000}"/>
  </cellStyles>
  <dxfs count="30">
    <dxf>
      <fill>
        <patternFill>
          <bgColor rgb="FFFFFF00"/>
        </patternFill>
      </fill>
    </dxf>
    <dxf>
      <font>
        <color rgb="FF002060"/>
      </font>
      <fill>
        <patternFill>
          <bgColor rgb="FFFFC000"/>
        </patternFill>
      </fill>
    </dxf>
    <dxf>
      <font>
        <b/>
        <i val="0"/>
        <color rgb="FFFF0000"/>
      </font>
      <fill>
        <patternFill>
          <fgColor auto="1"/>
          <bgColor rgb="FFFFFF00"/>
        </patternFill>
      </fill>
    </dxf>
    <dxf>
      <font>
        <b/>
        <i val="0"/>
        <color rgb="FFFF0000"/>
      </font>
      <fill>
        <patternFill>
          <bgColor rgb="FFFFFF00"/>
        </patternFill>
      </fill>
    </dxf>
    <dxf>
      <border>
        <left style="thin">
          <color auto="1"/>
        </left>
        <vertical/>
        <horizontal/>
      </border>
    </dxf>
    <dxf>
      <fill>
        <patternFill patternType="none">
          <bgColor auto="1"/>
        </patternFill>
      </fill>
      <border>
        <left/>
        <right/>
        <top/>
        <bottom/>
      </border>
    </dxf>
    <dxf>
      <fill>
        <patternFill patternType="none">
          <bgColor auto="1"/>
        </patternFill>
      </fill>
      <border>
        <left/>
        <right/>
        <top/>
        <bottom/>
      </border>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8" tint="0.79998168889431442"/>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447592</xdr:colOff>
      <xdr:row>3</xdr:row>
      <xdr:rowOff>130917</xdr:rowOff>
    </xdr:from>
    <xdr:to>
      <xdr:col>1</xdr:col>
      <xdr:colOff>1987467</xdr:colOff>
      <xdr:row>5</xdr:row>
      <xdr:rowOff>141569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47592" y="2389703"/>
          <a:ext cx="2002518" cy="41886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xdr:col>
      <xdr:colOff>100542</xdr:colOff>
      <xdr:row>16</xdr:row>
      <xdr:rowOff>119736</xdr:rowOff>
    </xdr:from>
    <xdr:to>
      <xdr:col>1</xdr:col>
      <xdr:colOff>1905001</xdr:colOff>
      <xdr:row>19</xdr:row>
      <xdr:rowOff>81642</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63185" y="5263236"/>
          <a:ext cx="1804459" cy="574227"/>
        </a:xfrm>
        <a:prstGeom prst="wedgeRectCallout">
          <a:avLst>
            <a:gd name="adj1" fmla="val -10302"/>
            <a:gd name="adj2" fmla="val -16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192273</xdr:colOff>
      <xdr:row>16</xdr:row>
      <xdr:rowOff>122350</xdr:rowOff>
    </xdr:from>
    <xdr:to>
      <xdr:col>3</xdr:col>
      <xdr:colOff>2204357</xdr:colOff>
      <xdr:row>19</xdr:row>
      <xdr:rowOff>95250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5036416" y="5265850"/>
          <a:ext cx="2012084" cy="585221"/>
        </a:xfrm>
        <a:prstGeom prst="wedgeRectCallout">
          <a:avLst>
            <a:gd name="adj1" fmla="val -6200"/>
            <a:gd name="adj2" fmla="val -1661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してください。</a:t>
          </a:r>
        </a:p>
      </xdr:txBody>
    </xdr:sp>
    <xdr:clientData/>
  </xdr:twoCellAnchor>
  <xdr:twoCellAnchor>
    <xdr:from>
      <xdr:col>5</xdr:col>
      <xdr:colOff>561895</xdr:colOff>
      <xdr:row>15</xdr:row>
      <xdr:rowOff>190796</xdr:rowOff>
    </xdr:from>
    <xdr:to>
      <xdr:col>7</xdr:col>
      <xdr:colOff>639537</xdr:colOff>
      <xdr:row>20</xdr:row>
      <xdr:rowOff>122464</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10740038" y="5130189"/>
          <a:ext cx="3125642" cy="952204"/>
        </a:xfrm>
        <a:prstGeom prst="wedgeRectCallout">
          <a:avLst>
            <a:gd name="adj1" fmla="val -16290"/>
            <a:gd name="adj2" fmla="val -229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カタログ記載の「仕様」・「相数」・「周波数」「容量」を</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プルダウンにて選択</a:t>
          </a:r>
        </a:p>
      </xdr:txBody>
    </xdr:sp>
    <xdr:clientData/>
  </xdr:twoCellAnchor>
  <xdr:twoCellAnchor>
    <xdr:from>
      <xdr:col>13</xdr:col>
      <xdr:colOff>32617</xdr:colOff>
      <xdr:row>12</xdr:row>
      <xdr:rowOff>149679</xdr:rowOff>
    </xdr:from>
    <xdr:to>
      <xdr:col>15</xdr:col>
      <xdr:colOff>1437553</xdr:colOff>
      <xdr:row>15</xdr:row>
      <xdr:rowOff>69439</xdr:rowOff>
    </xdr:to>
    <xdr:sp macro="" textlink="">
      <xdr:nvSpPr>
        <xdr:cNvPr id="14" name="左中かっこ 13">
          <a:extLst>
            <a:ext uri="{FF2B5EF4-FFF2-40B4-BE49-F238E27FC236}">
              <a16:creationId xmlns:a16="http://schemas.microsoft.com/office/drawing/2014/main" id="{00000000-0008-0000-0200-00000E000000}"/>
            </a:ext>
          </a:extLst>
        </xdr:cNvPr>
        <xdr:cNvSpPr/>
      </xdr:nvSpPr>
      <xdr:spPr>
        <a:xfrm rot="16200000">
          <a:off x="26921330" y="2325823"/>
          <a:ext cx="532082" cy="4833936"/>
        </a:xfrm>
        <a:prstGeom prst="leftBrace">
          <a:avLst>
            <a:gd name="adj1" fmla="val 8333"/>
            <a:gd name="adj2" fmla="val 50139"/>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12</xdr:row>
      <xdr:rowOff>151479</xdr:rowOff>
    </xdr:from>
    <xdr:to>
      <xdr:col>9</xdr:col>
      <xdr:colOff>1445562</xdr:colOff>
      <xdr:row>15</xdr:row>
      <xdr:rowOff>73313</xdr:rowOff>
    </xdr:to>
    <xdr:sp macro="" textlink="">
      <xdr:nvSpPr>
        <xdr:cNvPr id="15" name="左中かっこ 14">
          <a:extLst>
            <a:ext uri="{FF2B5EF4-FFF2-40B4-BE49-F238E27FC236}">
              <a16:creationId xmlns:a16="http://schemas.microsoft.com/office/drawing/2014/main" id="{00000000-0008-0000-0200-00000F000000}"/>
            </a:ext>
          </a:extLst>
        </xdr:cNvPr>
        <xdr:cNvSpPr/>
      </xdr:nvSpPr>
      <xdr:spPr>
        <a:xfrm rot="16200000">
          <a:off x="13548977" y="1018870"/>
          <a:ext cx="534156" cy="7453515"/>
        </a:xfrm>
        <a:prstGeom prst="leftBrace">
          <a:avLst>
            <a:gd name="adj1" fmla="val 8333"/>
            <a:gd name="adj2" fmla="val 2622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1612598</xdr:colOff>
      <xdr:row>15</xdr:row>
      <xdr:rowOff>163286</xdr:rowOff>
    </xdr:from>
    <xdr:to>
      <xdr:col>15</xdr:col>
      <xdr:colOff>666751</xdr:colOff>
      <xdr:row>19</xdr:row>
      <xdr:rowOff>81643</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26445634" y="5102679"/>
          <a:ext cx="2578403" cy="734785"/>
        </a:xfrm>
        <a:prstGeom prst="wedgeRectCallout">
          <a:avLst>
            <a:gd name="adj1" fmla="val -23254"/>
            <a:gd name="adj2" fmla="val -3629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各項目カタログ記載の数値を正しく入力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43089</xdr:colOff>
      <xdr:row>2</xdr:row>
      <xdr:rowOff>81644</xdr:rowOff>
    </xdr:from>
    <xdr:to>
      <xdr:col>14</xdr:col>
      <xdr:colOff>1240519</xdr:colOff>
      <xdr:row>2</xdr:row>
      <xdr:rowOff>910182</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21458464" y="1748519"/>
          <a:ext cx="1197430" cy="828538"/>
        </a:xfrm>
        <a:prstGeom prst="wedgeRectCallout">
          <a:avLst>
            <a:gd name="adj1" fmla="val 117782"/>
            <a:gd name="adj2" fmla="val -77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17</xdr:col>
      <xdr:colOff>206375</xdr:colOff>
      <xdr:row>20</xdr:row>
      <xdr:rowOff>159284</xdr:rowOff>
    </xdr:from>
    <xdr:to>
      <xdr:col>17</xdr:col>
      <xdr:colOff>2921000</xdr:colOff>
      <xdr:row>25</xdr:row>
      <xdr:rowOff>40822</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25050750" y="6509284"/>
          <a:ext cx="2714625" cy="913413"/>
        </a:xfrm>
        <a:prstGeom prst="wedgeRectCallout">
          <a:avLst>
            <a:gd name="adj1" fmla="val 7044"/>
            <a:gd name="adj2" fmla="val -2174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中間容量の場合、「基準エネルギー消費効率」を入力</a:t>
          </a:r>
        </a:p>
      </xdr:txBody>
    </xdr:sp>
    <xdr:clientData/>
  </xdr:twoCellAnchor>
  <xdr:twoCellAnchor>
    <xdr:from>
      <xdr:col>7</xdr:col>
      <xdr:colOff>1224645</xdr:colOff>
      <xdr:row>16</xdr:row>
      <xdr:rowOff>149493</xdr:rowOff>
    </xdr:from>
    <xdr:to>
      <xdr:col>9</xdr:col>
      <xdr:colOff>1455965</xdr:colOff>
      <xdr:row>20</xdr:row>
      <xdr:rowOff>81642</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4450788" y="5292993"/>
          <a:ext cx="3279320" cy="748578"/>
        </a:xfrm>
        <a:prstGeom prst="wedgeRectCallout">
          <a:avLst>
            <a:gd name="adj1" fmla="val 27050"/>
            <a:gd name="adj2" fmla="val -14608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「中間容量」の場合は「中間容量」をプルダウンで選択</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107256</xdr:colOff>
      <xdr:row>20</xdr:row>
      <xdr:rowOff>140873</xdr:rowOff>
    </xdr:from>
    <xdr:to>
      <xdr:col>14</xdr:col>
      <xdr:colOff>272143</xdr:colOff>
      <xdr:row>25</xdr:row>
      <xdr:rowOff>54429</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23130542" y="6100802"/>
          <a:ext cx="3784387" cy="934091"/>
        </a:xfrm>
        <a:prstGeom prst="wedgeRectCallout">
          <a:avLst>
            <a:gd name="adj1" fmla="val -27412"/>
            <a:gd name="adj2" fmla="val -2104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中間容量の場合、「基準エネルギー消費効率」は備考欄に記載</a:t>
          </a:r>
        </a:p>
      </xdr:txBody>
    </xdr:sp>
    <xdr:clientData/>
  </xdr:twoCellAnchor>
  <xdr:twoCellAnchor>
    <xdr:from>
      <xdr:col>2</xdr:col>
      <xdr:colOff>195449</xdr:colOff>
      <xdr:row>24</xdr:row>
      <xdr:rowOff>128651</xdr:rowOff>
    </xdr:from>
    <xdr:to>
      <xdr:col>4</xdr:col>
      <xdr:colOff>1229592</xdr:colOff>
      <xdr:row>49</xdr:row>
      <xdr:rowOff>3</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2671949" y="7350333"/>
          <a:ext cx="6091052" cy="5066806"/>
        </a:xfrm>
        <a:prstGeom prst="wedgeRectCallout">
          <a:avLst>
            <a:gd name="adj1" fmla="val 45236"/>
            <a:gd name="adj2" fmla="val -884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none">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★「型番」入力方法について★</a:t>
          </a:r>
          <a:endParaRPr kumimoji="1" lang="en-US" altLang="ja-JP"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原則、カタログに記載の型番を入力してください。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多数ある場合は、下記の入力方法も可とします。</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性能値および能力値が確定する代表型番を入力し、</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性能値および能力値に影響のない枝番については、</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一律「■」（全角黒四角</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文字）で入力する。</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例）</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カタログ記載型番：</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性能値・能力値が確定する代表型番部分：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性能値・能力値に影響のない枝番部分：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⇒リストに入力する型番：</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枝番が</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2</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文字以上あっても、黒四角は</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文字としてください。</a:t>
          </a:r>
        </a:p>
      </xdr:txBody>
    </xdr:sp>
    <xdr:clientData/>
  </xdr:twoCellAnchor>
  <xdr:twoCellAnchor>
    <xdr:from>
      <xdr:col>13</xdr:col>
      <xdr:colOff>1730581</xdr:colOff>
      <xdr:row>30</xdr:row>
      <xdr:rowOff>194210</xdr:rowOff>
    </xdr:from>
    <xdr:to>
      <xdr:col>17</xdr:col>
      <xdr:colOff>2333625</xdr:colOff>
      <xdr:row>47</xdr:row>
      <xdr:rowOff>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1336206" y="8607960"/>
          <a:ext cx="5841794" cy="33141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1350816</xdr:colOff>
      <xdr:row>24</xdr:row>
      <xdr:rowOff>103910</xdr:rowOff>
    </xdr:from>
    <xdr:to>
      <xdr:col>8</xdr:col>
      <xdr:colOff>134830</xdr:colOff>
      <xdr:row>1021</xdr:row>
      <xdr:rowOff>155865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8884225" y="7325592"/>
          <a:ext cx="6023014" cy="7741228"/>
        </a:xfrm>
        <a:prstGeom prst="wedgeRectCallout">
          <a:avLst>
            <a:gd name="adj1" fmla="val -40981"/>
            <a:gd name="adj2" fmla="val -748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種別・製品名・型番・性能区分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油入変圧器　トップランナー変圧器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DEF-456</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油入変圧器　トップランナー変圧器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DEF-456</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油入変圧器　トップランナー変圧器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DEF-456</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油入変圧器　トップランナー変圧器（○○）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DEF-456</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油入変圧器　トップランナー変圧器（▼▼）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DEF-456</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2</xdr:col>
      <xdr:colOff>1</xdr:colOff>
      <xdr:row>16</xdr:row>
      <xdr:rowOff>81643</xdr:rowOff>
    </xdr:from>
    <xdr:to>
      <xdr:col>3</xdr:col>
      <xdr:colOff>111126</xdr:colOff>
      <xdr:row>22</xdr:row>
      <xdr:rowOff>195758</xdr:rowOff>
    </xdr:to>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2462894" y="5197929"/>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5</xdr:col>
      <xdr:colOff>31750</xdr:colOff>
      <xdr:row>0</xdr:row>
      <xdr:rowOff>31750</xdr:rowOff>
    </xdr:from>
    <xdr:to>
      <xdr:col>8</xdr:col>
      <xdr:colOff>1508125</xdr:colOff>
      <xdr:row>2</xdr:row>
      <xdr:rowOff>15875</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0207625" y="31750"/>
          <a:ext cx="6048375" cy="1651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160655</xdr:colOff>
      <xdr:row>2</xdr:row>
      <xdr:rowOff>274320</xdr:rowOff>
    </xdr:from>
    <xdr:to>
      <xdr:col>9</xdr:col>
      <xdr:colOff>8255</xdr:colOff>
      <xdr:row>5</xdr:row>
      <xdr:rowOff>20320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13384530" y="1941195"/>
          <a:ext cx="2895600" cy="1143000"/>
        </a:xfrm>
        <a:prstGeom prst="wedgeRectCallout">
          <a:avLst>
            <a:gd name="adj1" fmla="val 28057"/>
            <a:gd name="adj2" fmla="val -92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p>
          <a:pPr>
            <a:spcAft>
              <a:spcPts val="0"/>
            </a:spcAft>
          </a:pPr>
          <a:r>
            <a:rPr kumimoji="1" lang="ja-JP" sz="1100" b="1">
              <a:solidFill>
                <a:srgbClr val="FF0000"/>
              </a:solidFill>
              <a:effectLst/>
              <a:latin typeface="ＭＳ Ｐゴシック"/>
              <a:ea typeface="Meiryo UI"/>
              <a:cs typeface="ＭＳ Ｐゴシック"/>
            </a:rPr>
            <a:t>同意確認内容をご確認の上、チェックを入力してください。</a:t>
          </a:r>
          <a:endParaRPr lang="ja-JP" sz="1100">
            <a:effectLst/>
            <a:latin typeface="ＭＳ Ｐゴシック"/>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55360</xdr:colOff>
      <xdr:row>19</xdr:row>
      <xdr:rowOff>497459</xdr:rowOff>
    </xdr:from>
    <xdr:to>
      <xdr:col>2</xdr:col>
      <xdr:colOff>765752</xdr:colOff>
      <xdr:row>22</xdr:row>
      <xdr:rowOff>107620</xdr:rowOff>
    </xdr:to>
    <xdr:sp macro="" textlink="">
      <xdr:nvSpPr>
        <xdr:cNvPr id="2" name="矢印: 下 1">
          <a:extLst>
            <a:ext uri="{FF2B5EF4-FFF2-40B4-BE49-F238E27FC236}">
              <a16:creationId xmlns:a16="http://schemas.microsoft.com/office/drawing/2014/main" id="{781506C9-FA9F-4EFF-8824-A770207F88A6}"/>
            </a:ext>
          </a:extLst>
        </xdr:cNvPr>
        <xdr:cNvSpPr/>
      </xdr:nvSpPr>
      <xdr:spPr>
        <a:xfrm>
          <a:off x="2518253" y="4416316"/>
          <a:ext cx="710392" cy="671518"/>
        </a:xfrm>
        <a:prstGeom prst="downArrow">
          <a:avLst>
            <a:gd name="adj1" fmla="val 37500"/>
            <a:gd name="adj2" fmla="val 500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FF0000"/>
            </a:solidFill>
          </a:endParaRPr>
        </a:p>
      </xdr:txBody>
    </xdr:sp>
    <xdr:clientData fPrintsWithSheet="0"/>
  </xdr:twoCellAnchor>
  <xdr:twoCellAnchor>
    <xdr:from>
      <xdr:col>1</xdr:col>
      <xdr:colOff>1755321</xdr:colOff>
      <xdr:row>18</xdr:row>
      <xdr:rowOff>299357</xdr:rowOff>
    </xdr:from>
    <xdr:to>
      <xdr:col>4</xdr:col>
      <xdr:colOff>755814</xdr:colOff>
      <xdr:row>19</xdr:row>
      <xdr:rowOff>445741</xdr:rowOff>
    </xdr:to>
    <xdr:sp macro="" textlink="">
      <xdr:nvSpPr>
        <xdr:cNvPr id="3" name="四角形: 角を丸くする 2">
          <a:extLst>
            <a:ext uri="{FF2B5EF4-FFF2-40B4-BE49-F238E27FC236}">
              <a16:creationId xmlns:a16="http://schemas.microsoft.com/office/drawing/2014/main" id="{F5D2B832-E764-42E5-A241-56DF75F9EAF5}"/>
            </a:ext>
          </a:extLst>
        </xdr:cNvPr>
        <xdr:cNvSpPr/>
      </xdr:nvSpPr>
      <xdr:spPr>
        <a:xfrm>
          <a:off x="2217964" y="3605893"/>
          <a:ext cx="6048993" cy="758705"/>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項目行にカーソルを合わせると、入力方法のガイドが表示されます。</a:t>
          </a:r>
          <a:endParaRPr kumimoji="1" lang="en-US" altLang="ja-JP" sz="1600" b="1">
            <a:solidFill>
              <a:srgbClr val="FF0000"/>
            </a:solidFill>
          </a:endParaRPr>
        </a:p>
        <a:p>
          <a:pPr algn="l"/>
          <a:r>
            <a:rPr kumimoji="1" lang="ja-JP" altLang="en-US" sz="1600" b="1">
              <a:solidFill>
                <a:srgbClr val="FF0000"/>
              </a:solidFill>
            </a:rPr>
            <a:t>参考にしてください。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386661</xdr:colOff>
      <xdr:row>18</xdr:row>
      <xdr:rowOff>77056</xdr:rowOff>
    </xdr:from>
    <xdr:to>
      <xdr:col>3</xdr:col>
      <xdr:colOff>782863</xdr:colOff>
      <xdr:row>28</xdr:row>
      <xdr:rowOff>177655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86661" y="3839159"/>
          <a:ext cx="6561871" cy="2190656"/>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ＭＳ Ｐ明朝" panose="02020600040205080304" pitchFamily="18" charset="-128"/>
              <a:ea typeface="ＭＳ Ｐ明朝" panose="02020600040205080304" pitchFamily="18" charset="-128"/>
            </a:rPr>
            <a:t>＜備考＞</a:t>
          </a:r>
        </a:p>
        <a:p>
          <a:r>
            <a:rPr lang="ja-JP" altLang="en-US" sz="900">
              <a:latin typeface="ＭＳ Ｐ明朝" panose="02020600040205080304" pitchFamily="18" charset="-128"/>
              <a:ea typeface="ＭＳ Ｐ明朝" panose="02020600040205080304" pitchFamily="18" charset="-128"/>
            </a:rPr>
            <a:t>定格一次電圧が</a:t>
          </a:r>
          <a:r>
            <a:rPr lang="en-US" altLang="ja-JP" sz="900">
              <a:latin typeface="ＭＳ Ｐ明朝" panose="02020600040205080304" pitchFamily="18" charset="-128"/>
              <a:ea typeface="ＭＳ Ｐ明朝" panose="02020600040205080304" pitchFamily="18" charset="-128"/>
            </a:rPr>
            <a:t>600V</a:t>
          </a:r>
          <a:r>
            <a:rPr lang="ja-JP" altLang="en-US" sz="900">
              <a:latin typeface="ＭＳ Ｐ明朝" panose="02020600040205080304" pitchFamily="18" charset="-128"/>
              <a:ea typeface="ＭＳ Ｐ明朝" panose="02020600040205080304" pitchFamily="18" charset="-128"/>
            </a:rPr>
            <a:t>を超え</a:t>
          </a:r>
          <a:r>
            <a:rPr lang="en-US" altLang="ja-JP" sz="900">
              <a:latin typeface="ＭＳ Ｐ明朝" panose="02020600040205080304" pitchFamily="18" charset="-128"/>
              <a:ea typeface="ＭＳ Ｐ明朝" panose="02020600040205080304" pitchFamily="18" charset="-128"/>
            </a:rPr>
            <a:t>､ 7,000V</a:t>
          </a:r>
          <a:r>
            <a:rPr lang="ja-JP" altLang="en-US" sz="900">
              <a:latin typeface="ＭＳ Ｐ明朝" panose="02020600040205080304" pitchFamily="18" charset="-128"/>
              <a:ea typeface="ＭＳ Ｐ明朝" panose="02020600040205080304" pitchFamily="18" charset="-128"/>
            </a:rPr>
            <a:t>以下のものであって</a:t>
          </a:r>
          <a:r>
            <a:rPr lang="en-US" altLang="ja-JP" sz="900">
              <a:latin typeface="ＭＳ Ｐ明朝" panose="02020600040205080304" pitchFamily="18" charset="-128"/>
              <a:ea typeface="ＭＳ Ｐ明朝" panose="02020600040205080304" pitchFamily="18" charset="-128"/>
            </a:rPr>
            <a:t>､ </a:t>
          </a:r>
          <a:r>
            <a:rPr lang="ja-JP" altLang="en-US" sz="900">
              <a:latin typeface="ＭＳ Ｐ明朝" panose="02020600040205080304" pitchFamily="18" charset="-128"/>
              <a:ea typeface="ＭＳ Ｐ明朝" panose="02020600040205080304" pitchFamily="18" charset="-128"/>
            </a:rPr>
            <a:t>かつ、交流の電路を使用する変圧器。ただし、以下のものを除く。</a:t>
          </a:r>
        </a:p>
        <a:p>
          <a:r>
            <a:rPr lang="ja-JP" altLang="en-US" sz="900">
              <a:latin typeface="ＭＳ Ｐ明朝" panose="02020600040205080304" pitchFamily="18" charset="-128"/>
              <a:ea typeface="ＭＳ Ｐ明朝" panose="02020600040205080304" pitchFamily="18" charset="-128"/>
            </a:rPr>
            <a:t>①絶縁材料としてガスを使用するもの</a:t>
          </a:r>
          <a:r>
            <a:rPr lang="en-US" altLang="ja-JP" sz="900">
              <a:latin typeface="ＭＳ Ｐ明朝" panose="02020600040205080304" pitchFamily="18" charset="-128"/>
              <a:ea typeface="ＭＳ Ｐ明朝" panose="02020600040205080304" pitchFamily="18" charset="-128"/>
            </a:rPr>
            <a:t>､ ②H</a:t>
          </a:r>
          <a:r>
            <a:rPr lang="ja-JP" altLang="en-US" sz="900">
              <a:latin typeface="ＭＳ Ｐ明朝" panose="02020600040205080304" pitchFamily="18" charset="-128"/>
              <a:ea typeface="ＭＳ Ｐ明朝" panose="02020600040205080304" pitchFamily="18" charset="-128"/>
            </a:rPr>
            <a:t>種絶縁材料を使用するもの、③スコット結線変圧器、④</a:t>
          </a:r>
          <a:r>
            <a:rPr lang="en-US" altLang="ja-JP" sz="900">
              <a:latin typeface="ＭＳ Ｐ明朝" panose="02020600040205080304" pitchFamily="18" charset="-128"/>
              <a:ea typeface="ＭＳ Ｐ明朝" panose="02020600040205080304" pitchFamily="18" charset="-128"/>
            </a:rPr>
            <a:t>3</a:t>
          </a:r>
          <a:r>
            <a:rPr lang="ja-JP" altLang="en-US" sz="900">
              <a:latin typeface="ＭＳ Ｐ明朝" panose="02020600040205080304" pitchFamily="18" charset="-128"/>
              <a:ea typeface="ＭＳ Ｐ明朝" panose="02020600040205080304" pitchFamily="18" charset="-128"/>
            </a:rPr>
            <a:t>以上の巻線を有するもの、⑤柱上変圧器、⑥単相変圧器であって定格容量が</a:t>
          </a:r>
          <a:r>
            <a:rPr lang="en-US" altLang="ja-JP" sz="900">
              <a:latin typeface="ＭＳ Ｐ明朝" panose="02020600040205080304" pitchFamily="18" charset="-128"/>
              <a:ea typeface="ＭＳ Ｐ明朝" panose="02020600040205080304" pitchFamily="18" charset="-128"/>
            </a:rPr>
            <a:t>5kVA</a:t>
          </a:r>
          <a:r>
            <a:rPr lang="ja-JP" altLang="en-US" sz="900">
              <a:latin typeface="ＭＳ Ｐ明朝" panose="02020600040205080304" pitchFamily="18" charset="-128"/>
              <a:ea typeface="ＭＳ Ｐ明朝" panose="02020600040205080304" pitchFamily="18" charset="-128"/>
            </a:rPr>
            <a:t>以下のもの又は</a:t>
          </a:r>
          <a:r>
            <a:rPr lang="en-US" altLang="ja-JP" sz="900">
              <a:latin typeface="ＭＳ Ｐ明朝" panose="02020600040205080304" pitchFamily="18" charset="-128"/>
              <a:ea typeface="ＭＳ Ｐ明朝" panose="02020600040205080304" pitchFamily="18" charset="-128"/>
            </a:rPr>
            <a:t>500kVA</a:t>
          </a:r>
          <a:r>
            <a:rPr lang="ja-JP" altLang="en-US" sz="900">
              <a:latin typeface="ＭＳ Ｐ明朝" panose="02020600040205080304" pitchFamily="18" charset="-128"/>
              <a:ea typeface="ＭＳ Ｐ明朝" panose="02020600040205080304" pitchFamily="18" charset="-128"/>
            </a:rPr>
            <a:t>を超えるもの、⑦三相変圧器であって定格容量が</a:t>
          </a:r>
          <a:r>
            <a:rPr lang="en-US" altLang="ja-JP" sz="900">
              <a:latin typeface="ＭＳ Ｐ明朝" panose="02020600040205080304" pitchFamily="18" charset="-128"/>
              <a:ea typeface="ＭＳ Ｐ明朝" panose="02020600040205080304" pitchFamily="18" charset="-128"/>
            </a:rPr>
            <a:t>10kVA</a:t>
          </a:r>
          <a:r>
            <a:rPr lang="ja-JP" altLang="en-US" sz="900">
              <a:latin typeface="ＭＳ Ｐ明朝" panose="02020600040205080304" pitchFamily="18" charset="-128"/>
              <a:ea typeface="ＭＳ Ｐ明朝" panose="02020600040205080304" pitchFamily="18" charset="-128"/>
            </a:rPr>
            <a:t>以下のもの又は</a:t>
          </a:r>
          <a:r>
            <a:rPr lang="en-US" altLang="ja-JP" sz="900">
              <a:latin typeface="ＭＳ Ｐ明朝" panose="02020600040205080304" pitchFamily="18" charset="-128"/>
              <a:ea typeface="ＭＳ Ｐ明朝" panose="02020600040205080304" pitchFamily="18" charset="-128"/>
            </a:rPr>
            <a:t>2,000kVA</a:t>
          </a:r>
          <a:r>
            <a:rPr lang="ja-JP" altLang="en-US" sz="900">
              <a:latin typeface="ＭＳ Ｐ明朝" panose="02020600040205080304" pitchFamily="18" charset="-128"/>
              <a:ea typeface="ＭＳ Ｐ明朝" panose="02020600040205080304" pitchFamily="18" charset="-128"/>
            </a:rPr>
            <a:t>を超えるもの、⑧樹脂製の絶縁材料を使用する三相変圧器であって、三相交流を単相交流及び三相交流に変成するためのもの、⑨定格二次電圧が</a:t>
          </a:r>
          <a:r>
            <a:rPr lang="en-US" altLang="ja-JP" sz="900">
              <a:latin typeface="ＭＳ Ｐ明朝" panose="02020600040205080304" pitchFamily="18" charset="-128"/>
              <a:ea typeface="ＭＳ Ｐ明朝" panose="02020600040205080304" pitchFamily="18" charset="-128"/>
            </a:rPr>
            <a:t>100V</a:t>
          </a:r>
          <a:r>
            <a:rPr lang="ja-JP" altLang="en-US" sz="900">
              <a:latin typeface="ＭＳ Ｐ明朝" panose="02020600040205080304" pitchFamily="18" charset="-128"/>
              <a:ea typeface="ＭＳ Ｐ明朝" panose="02020600040205080304" pitchFamily="18" charset="-128"/>
            </a:rPr>
            <a:t>未満のもの又は</a:t>
          </a:r>
          <a:r>
            <a:rPr lang="en-US" altLang="ja-JP" sz="900">
              <a:latin typeface="ＭＳ Ｐ明朝" panose="02020600040205080304" pitchFamily="18" charset="-128"/>
              <a:ea typeface="ＭＳ Ｐ明朝" panose="02020600040205080304" pitchFamily="18" charset="-128"/>
            </a:rPr>
            <a:t>600V</a:t>
          </a:r>
          <a:r>
            <a:rPr lang="ja-JP" altLang="en-US" sz="900">
              <a:latin typeface="ＭＳ Ｐ明朝" panose="02020600040205080304" pitchFamily="18" charset="-128"/>
              <a:ea typeface="ＭＳ Ｐ明朝" panose="02020600040205080304" pitchFamily="18" charset="-128"/>
            </a:rPr>
            <a:t>を超えるもの、⑩風冷式又は水冷式のもの。</a:t>
          </a:r>
        </a:p>
        <a:p>
          <a:r>
            <a:rPr lang="ja-JP" altLang="en-US" sz="900">
              <a:latin typeface="ＭＳ Ｐ明朝" panose="02020600040205080304" pitchFamily="18" charset="-128"/>
              <a:ea typeface="ＭＳ Ｐ明朝" panose="02020600040205080304" pitchFamily="18" charset="-128"/>
            </a:rPr>
            <a:t>エネルギー消費効率については、</a:t>
          </a:r>
          <a:r>
            <a:rPr lang="en-US" altLang="ja-JP" sz="900">
              <a:latin typeface="ＭＳ Ｐ明朝" panose="02020600040205080304" pitchFamily="18" charset="-128"/>
              <a:ea typeface="ＭＳ Ｐ明朝" panose="02020600040205080304" pitchFamily="18" charset="-128"/>
            </a:rPr>
            <a:t>JIS C 4304</a:t>
          </a:r>
          <a:r>
            <a:rPr lang="ja-JP" altLang="en-US" sz="900">
              <a:latin typeface="ＭＳ Ｐ明朝" panose="02020600040205080304" pitchFamily="18" charset="-128"/>
              <a:ea typeface="ＭＳ Ｐ明朝" panose="02020600040205080304" pitchFamily="18" charset="-128"/>
            </a:rPr>
            <a:t>及び</a:t>
          </a:r>
          <a:r>
            <a:rPr lang="en-US" altLang="ja-JP" sz="900">
              <a:latin typeface="ＭＳ Ｐ明朝" panose="02020600040205080304" pitchFamily="18" charset="-128"/>
              <a:ea typeface="ＭＳ Ｐ明朝" panose="02020600040205080304" pitchFamily="18" charset="-128"/>
            </a:rPr>
            <a:t>JIS C 4306</a:t>
          </a:r>
          <a:r>
            <a:rPr lang="ja-JP" altLang="en-US" sz="900">
              <a:latin typeface="ＭＳ Ｐ明朝" panose="02020600040205080304" pitchFamily="18" charset="-128"/>
              <a:ea typeface="ＭＳ Ｐ明朝" panose="02020600040205080304" pitchFamily="18" charset="-128"/>
            </a:rPr>
            <a:t>に規定する測定方法により測定した無負荷損（</a:t>
          </a:r>
          <a:r>
            <a:rPr lang="en-US" altLang="ja-JP" sz="900">
              <a:latin typeface="ＭＳ Ｐ明朝" panose="02020600040205080304" pitchFamily="18" charset="-128"/>
              <a:ea typeface="ＭＳ Ｐ明朝" panose="02020600040205080304" pitchFamily="18" charset="-128"/>
            </a:rPr>
            <a:t>W</a:t>
          </a:r>
          <a:r>
            <a:rPr lang="ja-JP" altLang="en-US" sz="900">
              <a:latin typeface="ＭＳ Ｐ明朝" panose="02020600040205080304" pitchFamily="18" charset="-128"/>
              <a:ea typeface="ＭＳ Ｐ明朝" panose="02020600040205080304" pitchFamily="18" charset="-128"/>
            </a:rPr>
            <a:t>）及び負荷損（</a:t>
          </a:r>
          <a:r>
            <a:rPr lang="en-US" altLang="ja-JP" sz="900">
              <a:latin typeface="ＭＳ Ｐ明朝" panose="02020600040205080304" pitchFamily="18" charset="-128"/>
              <a:ea typeface="ＭＳ Ｐ明朝" panose="02020600040205080304" pitchFamily="18" charset="-128"/>
            </a:rPr>
            <a:t>W</a:t>
          </a:r>
          <a:r>
            <a:rPr lang="ja-JP" altLang="en-US" sz="900">
              <a:latin typeface="ＭＳ Ｐ明朝" panose="02020600040205080304" pitchFamily="18" charset="-128"/>
              <a:ea typeface="ＭＳ Ｐ明朝" panose="02020600040205080304" pitchFamily="18" charset="-128"/>
            </a:rPr>
            <a:t>）から得られる全損失（</a:t>
          </a:r>
          <a:r>
            <a:rPr lang="en-US" altLang="ja-JP" sz="900">
              <a:latin typeface="ＭＳ Ｐ明朝" panose="02020600040205080304" pitchFamily="18" charset="-128"/>
              <a:ea typeface="ＭＳ Ｐ明朝" panose="02020600040205080304" pitchFamily="18" charset="-128"/>
            </a:rPr>
            <a:t>W</a:t>
          </a:r>
          <a:r>
            <a:rPr lang="ja-JP" altLang="en-US" sz="900">
              <a:latin typeface="ＭＳ Ｐ明朝" panose="02020600040205080304" pitchFamily="18" charset="-128"/>
              <a:ea typeface="ＭＳ Ｐ明朝" panose="02020600040205080304" pitchFamily="18" charset="-128"/>
            </a:rPr>
            <a:t>）とする</a:t>
          </a:r>
          <a:r>
            <a:rPr lang="en-US" altLang="ja-JP" sz="900">
              <a:latin typeface="ＭＳ Ｐ明朝" panose="02020600040205080304" pitchFamily="18" charset="-128"/>
              <a:ea typeface="ＭＳ Ｐ明朝" panose="02020600040205080304" pitchFamily="18" charset="-128"/>
            </a:rPr>
            <a:t>｡</a:t>
          </a:r>
        </a:p>
        <a:p>
          <a:r>
            <a:rPr lang="en-US" altLang="ja-JP" sz="900">
              <a:latin typeface="ＭＳ Ｐ明朝" panose="02020600040205080304" pitchFamily="18" charset="-128"/>
              <a:ea typeface="ＭＳ Ｐ明朝" panose="02020600040205080304" pitchFamily="18" charset="-128"/>
            </a:rPr>
            <a:t>JIS C 4304 </a:t>
          </a:r>
          <a:r>
            <a:rPr lang="ja-JP" altLang="en-US" sz="900">
              <a:latin typeface="ＭＳ Ｐ明朝" panose="02020600040205080304" pitchFamily="18" charset="-128"/>
              <a:ea typeface="ＭＳ Ｐ明朝" panose="02020600040205080304" pitchFamily="18" charset="-128"/>
            </a:rPr>
            <a:t>及び</a:t>
          </a:r>
          <a:r>
            <a:rPr lang="en-US" altLang="ja-JP" sz="900">
              <a:latin typeface="ＭＳ Ｐ明朝" panose="02020600040205080304" pitchFamily="18" charset="-128"/>
              <a:ea typeface="ＭＳ Ｐ明朝" panose="02020600040205080304" pitchFamily="18" charset="-128"/>
            </a:rPr>
            <a:t>JIS C 4306 </a:t>
          </a:r>
          <a:r>
            <a:rPr lang="ja-JP" altLang="en-US" sz="900">
              <a:latin typeface="ＭＳ Ｐ明朝" panose="02020600040205080304" pitchFamily="18" charset="-128"/>
              <a:ea typeface="ＭＳ Ｐ明朝" panose="02020600040205080304" pitchFamily="18" charset="-128"/>
            </a:rPr>
            <a:t>に規定する標準仕様状態で使用しない変圧器については</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表内の区分ごとに油入変圧器は</a:t>
          </a:r>
          <a:r>
            <a:rPr lang="en-US" altLang="ja-JP" sz="900">
              <a:latin typeface="ＭＳ Ｐ明朝" panose="02020600040205080304" pitchFamily="18" charset="-128"/>
              <a:ea typeface="ＭＳ Ｐ明朝" panose="02020600040205080304" pitchFamily="18" charset="-128"/>
            </a:rPr>
            <a:t>1.10</a:t>
          </a:r>
          <a:r>
            <a:rPr lang="ja-JP" altLang="en-US" sz="900">
              <a:latin typeface="ＭＳ Ｐ明朝" panose="02020600040205080304" pitchFamily="18" charset="-128"/>
              <a:ea typeface="ＭＳ Ｐ明朝" panose="02020600040205080304" pitchFamily="18" charset="-128"/>
            </a:rPr>
            <a:t>を、モールド変圧器は</a:t>
          </a:r>
          <a:r>
            <a:rPr lang="en-US" altLang="ja-JP" sz="900">
              <a:latin typeface="ＭＳ Ｐ明朝" panose="02020600040205080304" pitchFamily="18" charset="-128"/>
              <a:ea typeface="ＭＳ Ｐ明朝" panose="02020600040205080304" pitchFamily="18" charset="-128"/>
            </a:rPr>
            <a:t>1.05</a:t>
          </a:r>
          <a:r>
            <a:rPr lang="ja-JP" altLang="en-US" sz="900">
              <a:latin typeface="ＭＳ Ｐ明朝" panose="02020600040205080304" pitchFamily="18" charset="-128"/>
              <a:ea typeface="ＭＳ Ｐ明朝" panose="02020600040205080304" pitchFamily="18" charset="-128"/>
            </a:rPr>
            <a:t>を</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それぞれ算定式に乗じた値を目標基準値とする。</a:t>
          </a:r>
        </a:p>
        <a:p>
          <a:r>
            <a:rPr lang="ja-JP" altLang="en-US" sz="900">
              <a:latin typeface="ＭＳ Ｐ明朝" panose="02020600040205080304" pitchFamily="18" charset="-128"/>
              <a:ea typeface="ＭＳ Ｐ明朝" panose="02020600040205080304" pitchFamily="18" charset="-128"/>
            </a:rPr>
            <a:t>エネルギー消費効率の計算式にある「</a:t>
          </a:r>
          <a:r>
            <a:rPr lang="en-US" altLang="ja-JP" sz="900">
              <a:latin typeface="ＭＳ Ｐ明朝" panose="02020600040205080304" pitchFamily="18" charset="-128"/>
              <a:ea typeface="ＭＳ Ｐ明朝" panose="02020600040205080304" pitchFamily="18" charset="-128"/>
            </a:rPr>
            <a:t>S</a:t>
          </a:r>
          <a:r>
            <a:rPr lang="ja-JP" altLang="en-US" sz="900">
              <a:latin typeface="ＭＳ Ｐ明朝" panose="02020600040205080304" pitchFamily="18" charset="-128"/>
              <a:ea typeface="ＭＳ Ｐ明朝" panose="02020600040205080304" pitchFamily="18" charset="-128"/>
            </a:rPr>
            <a:t>」は定格容量（単位 キロボルトアンペア）を表す。</a:t>
          </a:r>
        </a:p>
        <a:p>
          <a:r>
            <a:rPr lang="ja-JP" altLang="en-US" sz="900">
              <a:latin typeface="ＭＳ Ｐ明朝" panose="02020600040205080304" pitchFamily="18" charset="-128"/>
              <a:ea typeface="ＭＳ Ｐ明朝" panose="02020600040205080304" pitchFamily="18" charset="-128"/>
            </a:rPr>
            <a:t>　</a:t>
          </a:r>
        </a:p>
        <a:p>
          <a:r>
            <a:rPr lang="ja-JP" altLang="en-US" sz="900">
              <a:latin typeface="ＭＳ Ｐ明朝" panose="02020600040205080304" pitchFamily="18" charset="-128"/>
              <a:ea typeface="ＭＳ Ｐ明朝" panose="02020600040205080304" pitchFamily="18" charset="-128"/>
            </a:rPr>
            <a:t>その他、詳細はトップランナー制度</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変圧器　目標年度が</a:t>
          </a:r>
          <a:r>
            <a:rPr lang="en-US" altLang="ja-JP" sz="900">
              <a:latin typeface="ＭＳ Ｐ明朝" panose="02020600040205080304" pitchFamily="18" charset="-128"/>
              <a:ea typeface="ＭＳ Ｐ明朝" panose="02020600040205080304" pitchFamily="18" charset="-128"/>
            </a:rPr>
            <a:t>2014</a:t>
          </a:r>
          <a:r>
            <a:rPr lang="ja-JP" altLang="en-US" sz="900">
              <a:latin typeface="ＭＳ Ｐ明朝" panose="02020600040205080304" pitchFamily="18" charset="-128"/>
              <a:ea typeface="ＭＳ Ｐ明朝" panose="02020600040205080304" pitchFamily="18" charset="-128"/>
            </a:rPr>
            <a:t>年度以降の各年度のもの</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に準ずる。</a:t>
          </a:r>
        </a:p>
      </xdr:txBody>
    </xdr:sp>
    <xdr:clientData/>
  </xdr:twoCellAnchor>
  <xdr:twoCellAnchor>
    <xdr:from>
      <xdr:col>0</xdr:col>
      <xdr:colOff>0</xdr:colOff>
      <xdr:row>0</xdr:row>
      <xdr:rowOff>114300</xdr:rowOff>
    </xdr:from>
    <xdr:to>
      <xdr:col>1</xdr:col>
      <xdr:colOff>1395942</xdr:colOff>
      <xdr:row>2</xdr:row>
      <xdr:rowOff>118533</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0" y="114300"/>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変圧器／基準値</a:t>
          </a:r>
        </a:p>
      </xdr:txBody>
    </xdr:sp>
    <xdr:clientData/>
  </xdr:twoCellAnchor>
  <xdr:twoCellAnchor editAs="oneCell">
    <xdr:from>
      <xdr:col>0</xdr:col>
      <xdr:colOff>407561</xdr:colOff>
      <xdr:row>3</xdr:row>
      <xdr:rowOff>20901</xdr:rowOff>
    </xdr:from>
    <xdr:to>
      <xdr:col>3</xdr:col>
      <xdr:colOff>432642</xdr:colOff>
      <xdr:row>17</xdr:row>
      <xdr:rowOff>174520</xdr:rowOff>
    </xdr:to>
    <xdr:pic>
      <xdr:nvPicPr>
        <xdr:cNvPr id="6" name="図 5">
          <a:extLst>
            <a:ext uri="{FF2B5EF4-FFF2-40B4-BE49-F238E27FC236}">
              <a16:creationId xmlns:a16="http://schemas.microsoft.com/office/drawing/2014/main" id="{DA79BC7D-9301-4372-A8FE-CE898370C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561" y="647918"/>
          <a:ext cx="6190750" cy="3079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1590675</xdr:colOff>
      <xdr:row>7</xdr:row>
      <xdr:rowOff>47625</xdr:rowOff>
    </xdr:from>
    <xdr:to>
      <xdr:col>2</xdr:col>
      <xdr:colOff>866775</xdr:colOff>
      <xdr:row>10</xdr:row>
      <xdr:rowOff>19050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590675" y="1609725"/>
          <a:ext cx="2066925" cy="5715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8"/>
  <sheetViews>
    <sheetView showGridLines="0" view="pageBreakPreview" zoomScale="40" zoomScaleNormal="40" zoomScaleSheetLayoutView="40" workbookViewId="0">
      <pane ySplit="3" topLeftCell="A4" activePane="bottomLeft" state="frozen"/>
      <selection activeCell="A9" sqref="A9:V9"/>
      <selection pane="bottomLeft" activeCell="A9" sqref="A9:V9"/>
    </sheetView>
  </sheetViews>
  <sheetFormatPr defaultColWidth="8.875" defaultRowHeight="13.5" x14ac:dyDescent="0.15"/>
  <cols>
    <col min="1" max="2" width="5.875" style="86" customWidth="1"/>
    <col min="3" max="3" width="9" style="78" customWidth="1"/>
    <col min="4" max="4" width="9" style="87" customWidth="1"/>
    <col min="5" max="5" width="11.625" style="87" customWidth="1"/>
    <col min="6" max="6" width="11.625" style="88" customWidth="1"/>
    <col min="7" max="13" width="11.625" style="87" customWidth="1"/>
    <col min="14" max="14" width="11.625" style="85" customWidth="1"/>
    <col min="15" max="15" width="3.25" style="85" customWidth="1"/>
    <col min="16" max="16" width="5.625" style="85" customWidth="1"/>
    <col min="17" max="21" width="14" style="85" customWidth="1"/>
    <col min="22" max="22" width="14" style="78" customWidth="1"/>
    <col min="23" max="16384" width="8.875" style="78"/>
  </cols>
  <sheetData>
    <row r="1" spans="1:22" ht="96" customHeight="1" x14ac:dyDescent="0.15">
      <c r="A1" s="73"/>
      <c r="B1" s="73"/>
      <c r="C1" s="74"/>
      <c r="D1" s="75"/>
      <c r="E1" s="75"/>
      <c r="F1" s="74"/>
      <c r="G1" s="75"/>
      <c r="H1" s="75"/>
      <c r="I1" s="75"/>
      <c r="J1" s="75"/>
      <c r="K1" s="75"/>
      <c r="L1" s="75"/>
      <c r="M1" s="75"/>
      <c r="N1" s="76"/>
      <c r="O1" s="76"/>
      <c r="P1" s="76"/>
      <c r="Q1" s="77" t="s">
        <v>176</v>
      </c>
      <c r="R1" s="269" t="s">
        <v>177</v>
      </c>
      <c r="S1" s="269"/>
      <c r="T1" s="269"/>
      <c r="U1" s="269"/>
      <c r="V1" s="269"/>
    </row>
    <row r="2" spans="1:22" ht="71.25" customHeight="1" x14ac:dyDescent="0.15">
      <c r="A2" s="270" t="s">
        <v>178</v>
      </c>
      <c r="B2" s="270"/>
      <c r="C2" s="270"/>
      <c r="D2" s="270"/>
      <c r="E2" s="270"/>
      <c r="F2" s="270"/>
      <c r="G2" s="270"/>
      <c r="H2" s="270"/>
      <c r="I2" s="270"/>
      <c r="J2" s="270"/>
      <c r="K2" s="270"/>
      <c r="L2" s="270"/>
      <c r="M2" s="270"/>
      <c r="N2" s="270"/>
      <c r="O2" s="270"/>
      <c r="P2" s="270"/>
      <c r="Q2" s="270"/>
      <c r="R2" s="270"/>
      <c r="S2" s="270"/>
      <c r="T2" s="270"/>
      <c r="U2" s="270"/>
      <c r="V2" s="270"/>
    </row>
    <row r="3" spans="1:22" s="82" customFormat="1" ht="12.95" customHeight="1" thickBot="1" x14ac:dyDescent="0.2">
      <c r="A3" s="79"/>
      <c r="B3" s="79"/>
      <c r="C3" s="79"/>
      <c r="D3" s="79"/>
      <c r="E3" s="79"/>
      <c r="F3" s="79"/>
      <c r="G3" s="79"/>
      <c r="H3" s="79"/>
      <c r="I3" s="79"/>
      <c r="J3" s="79"/>
      <c r="K3" s="79"/>
      <c r="L3" s="79"/>
      <c r="M3" s="79"/>
      <c r="N3" s="79"/>
      <c r="O3" s="79"/>
      <c r="P3" s="79"/>
      <c r="Q3" s="79"/>
      <c r="R3" s="79"/>
      <c r="S3" s="79"/>
      <c r="T3" s="80"/>
      <c r="U3" s="80"/>
      <c r="V3" s="81"/>
    </row>
    <row r="4" spans="1:22" s="83" customFormat="1" ht="36.75" customHeight="1" x14ac:dyDescent="0.15">
      <c r="A4" s="271" t="s">
        <v>179</v>
      </c>
      <c r="B4" s="272"/>
      <c r="C4" s="272"/>
      <c r="D4" s="275">
        <f>新規登録用!C24</f>
        <v>0</v>
      </c>
      <c r="E4" s="275"/>
      <c r="F4" s="275"/>
      <c r="G4" s="275"/>
      <c r="H4" s="275"/>
      <c r="I4" s="275"/>
      <c r="J4" s="275"/>
      <c r="K4" s="277" t="s">
        <v>180</v>
      </c>
      <c r="L4" s="277"/>
      <c r="M4" s="279" t="s">
        <v>224</v>
      </c>
      <c r="N4" s="280"/>
      <c r="Q4" s="283" t="s">
        <v>222</v>
      </c>
      <c r="R4" s="284"/>
      <c r="S4" s="284"/>
      <c r="T4" s="277" t="s">
        <v>223</v>
      </c>
      <c r="U4" s="277"/>
      <c r="V4" s="285"/>
    </row>
    <row r="5" spans="1:22" ht="44.25" customHeight="1" thickBot="1" x14ac:dyDescent="0.2">
      <c r="A5" s="273"/>
      <c r="B5" s="274"/>
      <c r="C5" s="274"/>
      <c r="D5" s="276"/>
      <c r="E5" s="276"/>
      <c r="F5" s="276"/>
      <c r="G5" s="276"/>
      <c r="H5" s="276"/>
      <c r="I5" s="276"/>
      <c r="J5" s="276"/>
      <c r="K5" s="278"/>
      <c r="L5" s="278"/>
      <c r="M5" s="281"/>
      <c r="N5" s="282"/>
      <c r="O5" s="84"/>
      <c r="Q5" s="286"/>
      <c r="R5" s="287"/>
      <c r="S5" s="287"/>
      <c r="T5" s="287"/>
      <c r="U5" s="287"/>
      <c r="V5" s="288"/>
    </row>
    <row r="6" spans="1:22" ht="40.5" customHeight="1" x14ac:dyDescent="0.15">
      <c r="A6" s="271" t="s">
        <v>181</v>
      </c>
      <c r="B6" s="272"/>
      <c r="C6" s="272"/>
      <c r="D6" s="289" t="str">
        <f>新規登録用!A15</f>
        <v>変圧器</v>
      </c>
      <c r="E6" s="290"/>
      <c r="F6" s="290"/>
      <c r="G6" s="290"/>
      <c r="H6" s="290"/>
      <c r="I6" s="290"/>
      <c r="J6" s="290"/>
      <c r="K6" s="290"/>
      <c r="L6" s="290"/>
      <c r="M6" s="290"/>
      <c r="N6" s="291"/>
      <c r="O6" s="84"/>
      <c r="Q6" s="286"/>
      <c r="R6" s="287"/>
      <c r="S6" s="287"/>
      <c r="T6" s="287"/>
      <c r="U6" s="287"/>
      <c r="V6" s="288"/>
    </row>
    <row r="7" spans="1:22" ht="44.25" customHeight="1" thickBot="1" x14ac:dyDescent="0.2">
      <c r="A7" s="273"/>
      <c r="B7" s="274"/>
      <c r="C7" s="274"/>
      <c r="D7" s="292"/>
      <c r="E7" s="293"/>
      <c r="F7" s="293"/>
      <c r="G7" s="293"/>
      <c r="H7" s="293"/>
      <c r="I7" s="293"/>
      <c r="J7" s="293"/>
      <c r="K7" s="293"/>
      <c r="L7" s="293"/>
      <c r="M7" s="293"/>
      <c r="N7" s="294"/>
      <c r="O7" s="78"/>
      <c r="Q7" s="295" t="s">
        <v>225</v>
      </c>
      <c r="R7" s="296"/>
      <c r="S7" s="296"/>
      <c r="T7" s="296" t="s">
        <v>225</v>
      </c>
      <c r="U7" s="296"/>
      <c r="V7" s="297"/>
    </row>
    <row r="8" spans="1:22" ht="12" customHeight="1" thickBot="1" x14ac:dyDescent="0.2"/>
    <row r="9" spans="1:22" ht="54.75" customHeight="1" x14ac:dyDescent="0.15">
      <c r="A9" s="298" t="s">
        <v>182</v>
      </c>
      <c r="B9" s="277"/>
      <c r="C9" s="277"/>
      <c r="D9" s="277"/>
      <c r="E9" s="277"/>
      <c r="F9" s="277"/>
      <c r="G9" s="277"/>
      <c r="H9" s="277"/>
      <c r="I9" s="277"/>
      <c r="J9" s="277"/>
      <c r="K9" s="277"/>
      <c r="L9" s="277"/>
      <c r="M9" s="277"/>
      <c r="N9" s="277"/>
      <c r="O9" s="277"/>
      <c r="P9" s="277"/>
      <c r="Q9" s="277"/>
      <c r="R9" s="277"/>
      <c r="S9" s="277"/>
      <c r="T9" s="277"/>
      <c r="U9" s="277"/>
      <c r="V9" s="285"/>
    </row>
    <row r="10" spans="1:22" ht="63.2" customHeight="1" x14ac:dyDescent="0.15">
      <c r="A10" s="263" t="s">
        <v>183</v>
      </c>
      <c r="B10" s="264"/>
      <c r="C10" s="264"/>
      <c r="D10" s="264"/>
      <c r="E10" s="264"/>
      <c r="F10" s="264"/>
      <c r="G10" s="264"/>
      <c r="H10" s="264"/>
      <c r="I10" s="264"/>
      <c r="J10" s="264"/>
      <c r="K10" s="264"/>
      <c r="L10" s="264"/>
      <c r="M10" s="264"/>
      <c r="N10" s="264"/>
      <c r="O10" s="264"/>
      <c r="P10" s="264"/>
      <c r="Q10" s="264"/>
      <c r="R10" s="264"/>
      <c r="S10" s="264"/>
      <c r="T10" s="264"/>
      <c r="U10" s="264"/>
      <c r="V10" s="265"/>
    </row>
    <row r="11" spans="1:22" ht="63.2" customHeight="1" thickBot="1" x14ac:dyDescent="0.2">
      <c r="A11" s="266"/>
      <c r="B11" s="267"/>
      <c r="C11" s="267"/>
      <c r="D11" s="267"/>
      <c r="E11" s="267"/>
      <c r="F11" s="267"/>
      <c r="G11" s="267"/>
      <c r="H11" s="267"/>
      <c r="I11" s="267"/>
      <c r="J11" s="267"/>
      <c r="K11" s="267"/>
      <c r="L11" s="267"/>
      <c r="M11" s="267"/>
      <c r="N11" s="267"/>
      <c r="O11" s="267"/>
      <c r="P11" s="267"/>
      <c r="Q11" s="267"/>
      <c r="R11" s="267"/>
      <c r="S11" s="267"/>
      <c r="T11" s="267"/>
      <c r="U11" s="267"/>
      <c r="V11" s="268"/>
    </row>
    <row r="12" spans="1:22" ht="12" customHeight="1" thickBot="1" x14ac:dyDescent="0.2">
      <c r="A12" s="89"/>
      <c r="B12" s="89"/>
      <c r="C12" s="89"/>
      <c r="D12" s="89"/>
      <c r="E12" s="89"/>
      <c r="F12" s="89"/>
      <c r="G12" s="89"/>
      <c r="H12" s="89"/>
      <c r="I12" s="89"/>
      <c r="J12" s="89"/>
      <c r="K12" s="89"/>
      <c r="L12" s="89"/>
      <c r="M12" s="89"/>
      <c r="N12" s="89"/>
      <c r="O12" s="89"/>
      <c r="P12" s="89"/>
      <c r="Q12" s="89"/>
      <c r="R12" s="89"/>
      <c r="S12" s="89"/>
      <c r="T12" s="89"/>
      <c r="U12" s="89"/>
      <c r="V12" s="89"/>
    </row>
    <row r="13" spans="1:22" ht="54.75" customHeight="1" thickBot="1" x14ac:dyDescent="0.2">
      <c r="A13" s="239" t="s">
        <v>184</v>
      </c>
      <c r="B13" s="240"/>
      <c r="C13" s="240"/>
      <c r="D13" s="240"/>
      <c r="E13" s="240"/>
      <c r="F13" s="240"/>
      <c r="G13" s="240"/>
      <c r="H13" s="240"/>
      <c r="I13" s="240"/>
      <c r="J13" s="240"/>
      <c r="K13" s="240"/>
      <c r="L13" s="240"/>
      <c r="M13" s="240"/>
      <c r="N13" s="240"/>
      <c r="O13" s="240"/>
      <c r="P13" s="240"/>
      <c r="Q13" s="240"/>
      <c r="R13" s="240"/>
      <c r="S13" s="240"/>
      <c r="T13" s="240"/>
      <c r="U13" s="240"/>
      <c r="V13" s="241"/>
    </row>
    <row r="14" spans="1:22" ht="69.95" customHeight="1" thickBot="1" x14ac:dyDescent="0.2">
      <c r="A14" s="242" t="s">
        <v>185</v>
      </c>
      <c r="B14" s="243"/>
      <c r="C14" s="243"/>
      <c r="D14" s="243"/>
      <c r="E14" s="243"/>
      <c r="F14" s="243"/>
      <c r="G14" s="243"/>
      <c r="H14" s="243"/>
      <c r="I14" s="243"/>
      <c r="J14" s="243"/>
      <c r="K14" s="243"/>
      <c r="L14" s="243"/>
      <c r="M14" s="243"/>
      <c r="N14" s="243"/>
      <c r="O14" s="243"/>
      <c r="P14" s="243"/>
      <c r="Q14" s="243"/>
      <c r="R14" s="243"/>
      <c r="S14" s="244">
        <f>COUNTA(新規登録用!E24:E523)</f>
        <v>0</v>
      </c>
      <c r="T14" s="245"/>
      <c r="U14" s="245"/>
      <c r="V14" s="246"/>
    </row>
    <row r="15" spans="1:22" ht="69.95" customHeight="1" thickBot="1" x14ac:dyDescent="0.2">
      <c r="A15" s="247" t="s">
        <v>186</v>
      </c>
      <c r="B15" s="248"/>
      <c r="C15" s="248"/>
      <c r="D15" s="248"/>
      <c r="E15" s="248"/>
      <c r="F15" s="248"/>
      <c r="G15" s="248"/>
      <c r="H15" s="248"/>
      <c r="I15" s="248"/>
      <c r="J15" s="248"/>
      <c r="K15" s="248"/>
      <c r="L15" s="248"/>
      <c r="M15" s="248"/>
      <c r="N15" s="248"/>
      <c r="O15" s="248"/>
      <c r="P15" s="248"/>
      <c r="Q15" s="248"/>
      <c r="R15" s="248"/>
      <c r="S15" s="249">
        <f>COUNTA(新規登録用!S24:S523)</f>
        <v>0</v>
      </c>
      <c r="T15" s="250"/>
      <c r="U15" s="250"/>
      <c r="V15" s="251"/>
    </row>
    <row r="16" spans="1:22" ht="69.95" customHeight="1" thickBot="1" x14ac:dyDescent="0.2">
      <c r="A16" s="252" t="s">
        <v>187</v>
      </c>
      <c r="B16" s="253"/>
      <c r="C16" s="253"/>
      <c r="D16" s="253"/>
      <c r="E16" s="253"/>
      <c r="F16" s="253"/>
      <c r="G16" s="253"/>
      <c r="H16" s="253"/>
      <c r="I16" s="253"/>
      <c r="J16" s="253"/>
      <c r="K16" s="253"/>
      <c r="L16" s="253"/>
      <c r="M16" s="253"/>
      <c r="N16" s="253"/>
      <c r="O16" s="253"/>
      <c r="P16" s="253"/>
      <c r="Q16" s="253"/>
      <c r="R16" s="253"/>
      <c r="S16" s="254">
        <f>COUNTIF(新規登録用!T24:T523,"OK")</f>
        <v>0</v>
      </c>
      <c r="T16" s="255"/>
      <c r="U16" s="255"/>
      <c r="V16" s="256"/>
    </row>
    <row r="17" spans="1:22" ht="12" customHeight="1" x14ac:dyDescent="0.15">
      <c r="A17" s="89"/>
      <c r="B17" s="89"/>
      <c r="C17" s="89"/>
      <c r="D17" s="89"/>
      <c r="E17" s="89"/>
      <c r="F17" s="89"/>
      <c r="G17" s="89"/>
      <c r="H17" s="89"/>
      <c r="I17" s="89"/>
      <c r="J17" s="89"/>
      <c r="K17" s="89"/>
      <c r="L17" s="89"/>
      <c r="M17" s="89"/>
      <c r="N17" s="89"/>
      <c r="O17" s="89"/>
      <c r="P17" s="89"/>
      <c r="Q17" s="89"/>
      <c r="R17" s="89"/>
      <c r="S17" s="89"/>
      <c r="T17" s="89"/>
      <c r="U17" s="89"/>
      <c r="V17" s="89"/>
    </row>
    <row r="18" spans="1:22" s="83" customFormat="1" ht="35.25" customHeight="1" x14ac:dyDescent="0.15">
      <c r="A18" s="90" t="s">
        <v>188</v>
      </c>
      <c r="B18" s="90"/>
      <c r="D18" s="91"/>
      <c r="E18" s="91"/>
      <c r="G18" s="91"/>
      <c r="H18" s="91"/>
      <c r="I18" s="91"/>
      <c r="J18" s="91"/>
      <c r="K18" s="91"/>
      <c r="L18" s="91"/>
      <c r="M18" s="92"/>
      <c r="N18" s="92"/>
      <c r="O18" s="92"/>
      <c r="P18" s="92"/>
      <c r="Q18" s="92"/>
      <c r="R18" s="92"/>
      <c r="S18" s="92"/>
      <c r="T18" s="92"/>
      <c r="U18" s="92"/>
    </row>
    <row r="19" spans="1:22" ht="54.75" customHeight="1" x14ac:dyDescent="0.15">
      <c r="A19" s="257" t="s">
        <v>189</v>
      </c>
      <c r="B19" s="258"/>
      <c r="C19" s="227" t="s">
        <v>190</v>
      </c>
      <c r="D19" s="228"/>
      <c r="E19" s="228"/>
      <c r="F19" s="228"/>
      <c r="G19" s="228"/>
      <c r="H19" s="228"/>
      <c r="I19" s="228"/>
      <c r="J19" s="228"/>
      <c r="K19" s="228"/>
      <c r="L19" s="228"/>
      <c r="M19" s="229"/>
      <c r="N19" s="259" t="s">
        <v>191</v>
      </c>
      <c r="O19" s="259"/>
      <c r="P19" s="260"/>
      <c r="Q19" s="260" t="s">
        <v>192</v>
      </c>
      <c r="R19" s="261"/>
      <c r="S19" s="229" t="s">
        <v>4</v>
      </c>
      <c r="T19" s="262"/>
      <c r="U19" s="262"/>
      <c r="V19" s="262"/>
    </row>
    <row r="20" spans="1:22" s="82" customFormat="1" ht="33" customHeight="1" x14ac:dyDescent="0.15">
      <c r="A20" s="236" t="s">
        <v>193</v>
      </c>
      <c r="B20" s="237"/>
      <c r="C20" s="237"/>
      <c r="D20" s="237"/>
      <c r="E20" s="237"/>
      <c r="F20" s="237"/>
      <c r="G20" s="237"/>
      <c r="H20" s="237"/>
      <c r="I20" s="237"/>
      <c r="J20" s="237"/>
      <c r="K20" s="237"/>
      <c r="L20" s="237"/>
      <c r="M20" s="237"/>
      <c r="N20" s="237"/>
      <c r="O20" s="237"/>
      <c r="P20" s="237"/>
      <c r="Q20" s="237"/>
      <c r="R20" s="237"/>
      <c r="S20" s="237"/>
      <c r="T20" s="237"/>
      <c r="U20" s="237"/>
      <c r="V20" s="238"/>
    </row>
    <row r="21" spans="1:22" ht="75" customHeight="1" x14ac:dyDescent="0.15">
      <c r="A21" s="230">
        <v>1</v>
      </c>
      <c r="B21" s="230"/>
      <c r="C21" s="235" t="s">
        <v>194</v>
      </c>
      <c r="D21" s="235"/>
      <c r="E21" s="235"/>
      <c r="F21" s="235"/>
      <c r="G21" s="235"/>
      <c r="H21" s="235"/>
      <c r="I21" s="235"/>
      <c r="J21" s="235"/>
      <c r="K21" s="235"/>
      <c r="L21" s="235"/>
      <c r="M21" s="235"/>
      <c r="N21" s="232" t="s">
        <v>195</v>
      </c>
      <c r="O21" s="232"/>
      <c r="P21" s="232"/>
      <c r="Q21" s="233" t="s">
        <v>224</v>
      </c>
      <c r="R21" s="233"/>
      <c r="S21" s="234"/>
      <c r="T21" s="234"/>
      <c r="U21" s="234"/>
      <c r="V21" s="234"/>
    </row>
    <row r="22" spans="1:22" ht="75" customHeight="1" x14ac:dyDescent="0.15">
      <c r="A22" s="230">
        <v>2</v>
      </c>
      <c r="B22" s="230"/>
      <c r="C22" s="231" t="s">
        <v>196</v>
      </c>
      <c r="D22" s="231"/>
      <c r="E22" s="231"/>
      <c r="F22" s="231"/>
      <c r="G22" s="231"/>
      <c r="H22" s="231"/>
      <c r="I22" s="231"/>
      <c r="J22" s="231"/>
      <c r="K22" s="231"/>
      <c r="L22" s="231"/>
      <c r="M22" s="231"/>
      <c r="N22" s="232" t="s">
        <v>195</v>
      </c>
      <c r="O22" s="232"/>
      <c r="P22" s="232"/>
      <c r="Q22" s="233" t="s">
        <v>224</v>
      </c>
      <c r="R22" s="233"/>
      <c r="S22" s="234"/>
      <c r="T22" s="234"/>
      <c r="U22" s="234"/>
      <c r="V22" s="234"/>
    </row>
    <row r="23" spans="1:22" ht="75" customHeight="1" x14ac:dyDescent="0.15">
      <c r="A23" s="230">
        <v>3</v>
      </c>
      <c r="B23" s="230"/>
      <c r="C23" s="231" t="s">
        <v>197</v>
      </c>
      <c r="D23" s="231"/>
      <c r="E23" s="231"/>
      <c r="F23" s="231"/>
      <c r="G23" s="231"/>
      <c r="H23" s="231"/>
      <c r="I23" s="231"/>
      <c r="J23" s="231"/>
      <c r="K23" s="231"/>
      <c r="L23" s="231"/>
      <c r="M23" s="231"/>
      <c r="N23" s="232" t="s">
        <v>195</v>
      </c>
      <c r="O23" s="232"/>
      <c r="P23" s="232"/>
      <c r="Q23" s="233" t="s">
        <v>224</v>
      </c>
      <c r="R23" s="233"/>
      <c r="S23" s="234"/>
      <c r="T23" s="234"/>
      <c r="U23" s="234"/>
      <c r="V23" s="234"/>
    </row>
    <row r="24" spans="1:22" ht="75" customHeight="1" x14ac:dyDescent="0.15">
      <c r="A24" s="230">
        <v>4</v>
      </c>
      <c r="B24" s="230"/>
      <c r="C24" s="231" t="s">
        <v>198</v>
      </c>
      <c r="D24" s="231"/>
      <c r="E24" s="231"/>
      <c r="F24" s="231"/>
      <c r="G24" s="231"/>
      <c r="H24" s="231"/>
      <c r="I24" s="231"/>
      <c r="J24" s="231"/>
      <c r="K24" s="231"/>
      <c r="L24" s="231"/>
      <c r="M24" s="231"/>
      <c r="N24" s="232" t="s">
        <v>195</v>
      </c>
      <c r="O24" s="232"/>
      <c r="P24" s="232"/>
      <c r="Q24" s="233" t="s">
        <v>224</v>
      </c>
      <c r="R24" s="233"/>
      <c r="S24" s="234"/>
      <c r="T24" s="234"/>
      <c r="U24" s="234"/>
      <c r="V24" s="234"/>
    </row>
    <row r="25" spans="1:22" s="93" customFormat="1" ht="20.25" customHeight="1" x14ac:dyDescent="0.15">
      <c r="A25" s="222"/>
      <c r="B25" s="222"/>
      <c r="C25" s="223"/>
      <c r="D25" s="223"/>
      <c r="E25" s="223"/>
      <c r="F25" s="223"/>
      <c r="G25" s="223"/>
      <c r="H25" s="223"/>
      <c r="I25" s="223"/>
      <c r="J25" s="223"/>
      <c r="K25" s="223"/>
      <c r="L25" s="223"/>
      <c r="M25" s="223"/>
      <c r="N25" s="224"/>
      <c r="O25" s="224"/>
      <c r="P25" s="224"/>
      <c r="Q25" s="225"/>
      <c r="R25" s="225"/>
      <c r="S25" s="226"/>
      <c r="T25" s="226"/>
      <c r="U25" s="226"/>
      <c r="V25" s="226"/>
    </row>
    <row r="26" spans="1:22" ht="54.75" customHeight="1" x14ac:dyDescent="0.15">
      <c r="A26" s="227" t="s">
        <v>199</v>
      </c>
      <c r="B26" s="228"/>
      <c r="C26" s="228"/>
      <c r="D26" s="228"/>
      <c r="E26" s="228"/>
      <c r="F26" s="228"/>
      <c r="G26" s="228"/>
      <c r="H26" s="228"/>
      <c r="I26" s="228"/>
      <c r="J26" s="228"/>
      <c r="K26" s="228"/>
      <c r="L26" s="228"/>
      <c r="M26" s="228"/>
      <c r="N26" s="228"/>
      <c r="O26" s="228"/>
      <c r="P26" s="228"/>
      <c r="Q26" s="228"/>
      <c r="R26" s="228"/>
      <c r="S26" s="228"/>
      <c r="T26" s="228"/>
      <c r="U26" s="228"/>
      <c r="V26" s="229"/>
    </row>
    <row r="27" spans="1:22" ht="195" customHeight="1" x14ac:dyDescent="0.15">
      <c r="A27" s="219"/>
      <c r="B27" s="220"/>
      <c r="C27" s="220"/>
      <c r="D27" s="220"/>
      <c r="E27" s="220"/>
      <c r="F27" s="220"/>
      <c r="G27" s="220"/>
      <c r="H27" s="220"/>
      <c r="I27" s="220"/>
      <c r="J27" s="220"/>
      <c r="K27" s="220"/>
      <c r="L27" s="220"/>
      <c r="M27" s="220"/>
      <c r="N27" s="220"/>
      <c r="O27" s="220"/>
      <c r="P27" s="220"/>
      <c r="Q27" s="220"/>
      <c r="R27" s="220"/>
      <c r="S27" s="220"/>
      <c r="T27" s="220"/>
      <c r="U27" s="220"/>
      <c r="V27" s="221"/>
    </row>
    <row r="28" spans="1:22" ht="69.75" customHeight="1" x14ac:dyDescent="0.15"/>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7"/>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8"/>
  <sheetViews>
    <sheetView showGridLines="0" view="pageBreakPreview" zoomScale="40" zoomScaleNormal="40" zoomScaleSheetLayoutView="40" workbookViewId="0">
      <pane ySplit="3" topLeftCell="A4" activePane="bottomLeft" state="frozen"/>
      <selection activeCell="A9" sqref="A9:V9"/>
      <selection pane="bottomLeft" activeCell="A9" sqref="A9:V9"/>
    </sheetView>
  </sheetViews>
  <sheetFormatPr defaultColWidth="8.875" defaultRowHeight="13.5" x14ac:dyDescent="0.15"/>
  <cols>
    <col min="1" max="2" width="5.875" style="111" customWidth="1"/>
    <col min="3" max="3" width="9" style="103" customWidth="1"/>
    <col min="4" max="4" width="9" style="112" customWidth="1"/>
    <col min="5" max="5" width="11.625" style="112" customWidth="1"/>
    <col min="6" max="6" width="11.625" style="113" customWidth="1"/>
    <col min="7" max="13" width="11.625" style="112" customWidth="1"/>
    <col min="14" max="14" width="11.625" style="110" customWidth="1"/>
    <col min="15" max="15" width="3.25" style="110" customWidth="1"/>
    <col min="16" max="16" width="5.625" style="110" customWidth="1"/>
    <col min="17" max="21" width="14" style="110" customWidth="1"/>
    <col min="22" max="22" width="14" style="103" customWidth="1"/>
    <col min="23" max="16384" width="8.875" style="103"/>
  </cols>
  <sheetData>
    <row r="1" spans="1:22" ht="96" customHeight="1" x14ac:dyDescent="0.15">
      <c r="A1" s="98"/>
      <c r="B1" s="98"/>
      <c r="C1" s="99"/>
      <c r="D1" s="100"/>
      <c r="E1" s="100"/>
      <c r="F1" s="99"/>
      <c r="G1" s="100"/>
      <c r="H1" s="100"/>
      <c r="I1" s="100"/>
      <c r="J1" s="100"/>
      <c r="K1" s="100"/>
      <c r="L1" s="100"/>
      <c r="M1" s="100"/>
      <c r="N1" s="101"/>
      <c r="O1" s="101"/>
      <c r="P1" s="101"/>
      <c r="Q1" s="102" t="s">
        <v>176</v>
      </c>
      <c r="R1" s="349" t="s">
        <v>177</v>
      </c>
      <c r="S1" s="349"/>
      <c r="T1" s="349"/>
      <c r="U1" s="349"/>
      <c r="V1" s="349"/>
    </row>
    <row r="2" spans="1:22" ht="71.25" customHeight="1" x14ac:dyDescent="0.15">
      <c r="A2" s="350" t="s">
        <v>212</v>
      </c>
      <c r="B2" s="350"/>
      <c r="C2" s="350"/>
      <c r="D2" s="350"/>
      <c r="E2" s="350"/>
      <c r="F2" s="350"/>
      <c r="G2" s="350"/>
      <c r="H2" s="350"/>
      <c r="I2" s="350"/>
      <c r="J2" s="350"/>
      <c r="K2" s="350"/>
      <c r="L2" s="350"/>
      <c r="M2" s="350"/>
      <c r="N2" s="350"/>
      <c r="O2" s="350"/>
      <c r="P2" s="350"/>
      <c r="Q2" s="350"/>
      <c r="R2" s="350"/>
      <c r="S2" s="350"/>
      <c r="T2" s="350"/>
      <c r="U2" s="350"/>
      <c r="V2" s="350"/>
    </row>
    <row r="3" spans="1:22" s="107" customFormat="1" ht="12.95" customHeight="1" thickBot="1" x14ac:dyDescent="0.2">
      <c r="A3" s="104"/>
      <c r="B3" s="104"/>
      <c r="C3" s="104"/>
      <c r="D3" s="104"/>
      <c r="E3" s="104"/>
      <c r="F3" s="104"/>
      <c r="G3" s="104"/>
      <c r="H3" s="104"/>
      <c r="I3" s="104"/>
      <c r="J3" s="104"/>
      <c r="K3" s="104"/>
      <c r="L3" s="104"/>
      <c r="M3" s="104"/>
      <c r="N3" s="104"/>
      <c r="O3" s="104"/>
      <c r="P3" s="104"/>
      <c r="Q3" s="104"/>
      <c r="R3" s="104"/>
      <c r="S3" s="104"/>
      <c r="T3" s="105"/>
      <c r="U3" s="105"/>
      <c r="V3" s="106"/>
    </row>
    <row r="4" spans="1:22" s="108" customFormat="1" ht="36.75" customHeight="1" x14ac:dyDescent="0.15">
      <c r="A4" s="351" t="s">
        <v>213</v>
      </c>
      <c r="B4" s="352"/>
      <c r="C4" s="352"/>
      <c r="D4" s="355">
        <f>新規登録用!C24</f>
        <v>0</v>
      </c>
      <c r="E4" s="355"/>
      <c r="F4" s="355"/>
      <c r="G4" s="355"/>
      <c r="H4" s="355"/>
      <c r="I4" s="355"/>
      <c r="J4" s="355"/>
      <c r="K4" s="357" t="s">
        <v>180</v>
      </c>
      <c r="L4" s="357"/>
      <c r="M4" s="359" t="s">
        <v>224</v>
      </c>
      <c r="N4" s="360"/>
      <c r="Q4" s="283" t="s">
        <v>222</v>
      </c>
      <c r="R4" s="284"/>
      <c r="S4" s="284"/>
      <c r="T4" s="277" t="s">
        <v>223</v>
      </c>
      <c r="U4" s="277"/>
      <c r="V4" s="285"/>
    </row>
    <row r="5" spans="1:22" ht="44.25" customHeight="1" thickBot="1" x14ac:dyDescent="0.2">
      <c r="A5" s="353"/>
      <c r="B5" s="354"/>
      <c r="C5" s="354"/>
      <c r="D5" s="356"/>
      <c r="E5" s="356"/>
      <c r="F5" s="356"/>
      <c r="G5" s="356"/>
      <c r="H5" s="356"/>
      <c r="I5" s="356"/>
      <c r="J5" s="356"/>
      <c r="K5" s="358"/>
      <c r="L5" s="358"/>
      <c r="M5" s="361"/>
      <c r="N5" s="362"/>
      <c r="O5" s="109"/>
      <c r="Q5" s="363"/>
      <c r="R5" s="364"/>
      <c r="S5" s="364"/>
      <c r="T5" s="364"/>
      <c r="U5" s="364"/>
      <c r="V5" s="365"/>
    </row>
    <row r="6" spans="1:22" ht="40.5" customHeight="1" x14ac:dyDescent="0.15">
      <c r="A6" s="351" t="s">
        <v>181</v>
      </c>
      <c r="B6" s="352"/>
      <c r="C6" s="352"/>
      <c r="D6" s="366" t="str">
        <f>新規登録用!A15</f>
        <v>変圧器</v>
      </c>
      <c r="E6" s="367"/>
      <c r="F6" s="367"/>
      <c r="G6" s="367"/>
      <c r="H6" s="367"/>
      <c r="I6" s="367"/>
      <c r="J6" s="367"/>
      <c r="K6" s="367"/>
      <c r="L6" s="367"/>
      <c r="M6" s="367"/>
      <c r="N6" s="368"/>
      <c r="O6" s="109"/>
      <c r="Q6" s="363"/>
      <c r="R6" s="364"/>
      <c r="S6" s="364"/>
      <c r="T6" s="364"/>
      <c r="U6" s="364"/>
      <c r="V6" s="365"/>
    </row>
    <row r="7" spans="1:22" ht="44.25" customHeight="1" thickBot="1" x14ac:dyDescent="0.2">
      <c r="A7" s="353"/>
      <c r="B7" s="354"/>
      <c r="C7" s="354"/>
      <c r="D7" s="369"/>
      <c r="E7" s="370"/>
      <c r="F7" s="370"/>
      <c r="G7" s="370"/>
      <c r="H7" s="370"/>
      <c r="I7" s="370"/>
      <c r="J7" s="370"/>
      <c r="K7" s="370"/>
      <c r="L7" s="370"/>
      <c r="M7" s="370"/>
      <c r="N7" s="371"/>
      <c r="O7" s="103"/>
      <c r="Q7" s="372" t="s">
        <v>225</v>
      </c>
      <c r="R7" s="373"/>
      <c r="S7" s="373"/>
      <c r="T7" s="373" t="s">
        <v>225</v>
      </c>
      <c r="U7" s="373"/>
      <c r="V7" s="374"/>
    </row>
    <row r="8" spans="1:22" ht="12" customHeight="1" thickBot="1" x14ac:dyDescent="0.2"/>
    <row r="9" spans="1:22" ht="54.75" customHeight="1" x14ac:dyDescent="0.15">
      <c r="A9" s="375" t="s">
        <v>182</v>
      </c>
      <c r="B9" s="357"/>
      <c r="C9" s="357"/>
      <c r="D9" s="357"/>
      <c r="E9" s="357"/>
      <c r="F9" s="357"/>
      <c r="G9" s="357"/>
      <c r="H9" s="357"/>
      <c r="I9" s="357"/>
      <c r="J9" s="357"/>
      <c r="K9" s="357"/>
      <c r="L9" s="357"/>
      <c r="M9" s="357"/>
      <c r="N9" s="357"/>
      <c r="O9" s="357"/>
      <c r="P9" s="357"/>
      <c r="Q9" s="357"/>
      <c r="R9" s="357"/>
      <c r="S9" s="357"/>
      <c r="T9" s="357"/>
      <c r="U9" s="357"/>
      <c r="V9" s="376"/>
    </row>
    <row r="10" spans="1:22" ht="63.2" customHeight="1" x14ac:dyDescent="0.15">
      <c r="A10" s="343" t="s">
        <v>214</v>
      </c>
      <c r="B10" s="344"/>
      <c r="C10" s="344"/>
      <c r="D10" s="344"/>
      <c r="E10" s="344"/>
      <c r="F10" s="344"/>
      <c r="G10" s="344"/>
      <c r="H10" s="344"/>
      <c r="I10" s="344"/>
      <c r="J10" s="344"/>
      <c r="K10" s="344"/>
      <c r="L10" s="344"/>
      <c r="M10" s="344"/>
      <c r="N10" s="344"/>
      <c r="O10" s="344"/>
      <c r="P10" s="344"/>
      <c r="Q10" s="344"/>
      <c r="R10" s="344"/>
      <c r="S10" s="344"/>
      <c r="T10" s="344"/>
      <c r="U10" s="344"/>
      <c r="V10" s="345"/>
    </row>
    <row r="11" spans="1:22" ht="63.2" customHeight="1" thickBot="1" x14ac:dyDescent="0.2">
      <c r="A11" s="346"/>
      <c r="B11" s="347"/>
      <c r="C11" s="347"/>
      <c r="D11" s="347"/>
      <c r="E11" s="347"/>
      <c r="F11" s="347"/>
      <c r="G11" s="347"/>
      <c r="H11" s="347"/>
      <c r="I11" s="347"/>
      <c r="J11" s="347"/>
      <c r="K11" s="347"/>
      <c r="L11" s="347"/>
      <c r="M11" s="347"/>
      <c r="N11" s="347"/>
      <c r="O11" s="347"/>
      <c r="P11" s="347"/>
      <c r="Q11" s="347"/>
      <c r="R11" s="347"/>
      <c r="S11" s="347"/>
      <c r="T11" s="347"/>
      <c r="U11" s="347"/>
      <c r="V11" s="348"/>
    </row>
    <row r="12" spans="1:22" ht="12" customHeight="1" thickBot="1" x14ac:dyDescent="0.2">
      <c r="A12" s="114"/>
      <c r="B12" s="114"/>
      <c r="C12" s="114"/>
      <c r="D12" s="114"/>
      <c r="E12" s="114"/>
      <c r="F12" s="114"/>
      <c r="G12" s="114"/>
      <c r="H12" s="114"/>
      <c r="I12" s="114"/>
      <c r="J12" s="114"/>
      <c r="K12" s="114"/>
      <c r="L12" s="114"/>
      <c r="M12" s="114"/>
      <c r="N12" s="114"/>
      <c r="O12" s="114"/>
      <c r="P12" s="114"/>
      <c r="Q12" s="114"/>
      <c r="R12" s="114"/>
      <c r="S12" s="114"/>
      <c r="T12" s="114"/>
      <c r="U12" s="114"/>
      <c r="V12" s="114"/>
    </row>
    <row r="13" spans="1:22" ht="54.75" customHeight="1" thickBot="1" x14ac:dyDescent="0.2">
      <c r="A13" s="319" t="s">
        <v>184</v>
      </c>
      <c r="B13" s="320"/>
      <c r="C13" s="320"/>
      <c r="D13" s="320"/>
      <c r="E13" s="320"/>
      <c r="F13" s="320"/>
      <c r="G13" s="320"/>
      <c r="H13" s="320"/>
      <c r="I13" s="320"/>
      <c r="J13" s="320"/>
      <c r="K13" s="320"/>
      <c r="L13" s="320"/>
      <c r="M13" s="320"/>
      <c r="N13" s="320"/>
      <c r="O13" s="320"/>
      <c r="P13" s="320"/>
      <c r="Q13" s="320"/>
      <c r="R13" s="320"/>
      <c r="S13" s="320"/>
      <c r="T13" s="320"/>
      <c r="U13" s="320"/>
      <c r="V13" s="321"/>
    </row>
    <row r="14" spans="1:22" ht="69.95" customHeight="1" thickBot="1" x14ac:dyDescent="0.2">
      <c r="A14" s="322" t="s">
        <v>185</v>
      </c>
      <c r="B14" s="323"/>
      <c r="C14" s="323"/>
      <c r="D14" s="323"/>
      <c r="E14" s="323"/>
      <c r="F14" s="323"/>
      <c r="G14" s="323"/>
      <c r="H14" s="323"/>
      <c r="I14" s="323"/>
      <c r="J14" s="323"/>
      <c r="K14" s="323"/>
      <c r="L14" s="323"/>
      <c r="M14" s="323"/>
      <c r="N14" s="323"/>
      <c r="O14" s="323"/>
      <c r="P14" s="323"/>
      <c r="Q14" s="323"/>
      <c r="R14" s="323"/>
      <c r="S14" s="324">
        <f>COUNTA(新規登録用!E24:E523)</f>
        <v>0</v>
      </c>
      <c r="T14" s="325"/>
      <c r="U14" s="325"/>
      <c r="V14" s="326"/>
    </row>
    <row r="15" spans="1:22" ht="69.95" customHeight="1" thickBot="1" x14ac:dyDescent="0.2">
      <c r="A15" s="327" t="s">
        <v>186</v>
      </c>
      <c r="B15" s="328"/>
      <c r="C15" s="328"/>
      <c r="D15" s="328"/>
      <c r="E15" s="328"/>
      <c r="F15" s="328"/>
      <c r="G15" s="328"/>
      <c r="H15" s="328"/>
      <c r="I15" s="328"/>
      <c r="J15" s="328"/>
      <c r="K15" s="328"/>
      <c r="L15" s="328"/>
      <c r="M15" s="328"/>
      <c r="N15" s="328"/>
      <c r="O15" s="328"/>
      <c r="P15" s="328"/>
      <c r="Q15" s="328"/>
      <c r="R15" s="328"/>
      <c r="S15" s="329">
        <f>COUNTA(新規登録用!S24:S523)</f>
        <v>0</v>
      </c>
      <c r="T15" s="330"/>
      <c r="U15" s="330"/>
      <c r="V15" s="331"/>
    </row>
    <row r="16" spans="1:22" ht="69.95" customHeight="1" thickBot="1" x14ac:dyDescent="0.2">
      <c r="A16" s="332" t="s">
        <v>187</v>
      </c>
      <c r="B16" s="333"/>
      <c r="C16" s="333"/>
      <c r="D16" s="333"/>
      <c r="E16" s="333"/>
      <c r="F16" s="333"/>
      <c r="G16" s="333"/>
      <c r="H16" s="333"/>
      <c r="I16" s="333"/>
      <c r="J16" s="333"/>
      <c r="K16" s="333"/>
      <c r="L16" s="333"/>
      <c r="M16" s="333"/>
      <c r="N16" s="333"/>
      <c r="O16" s="333"/>
      <c r="P16" s="333"/>
      <c r="Q16" s="333"/>
      <c r="R16" s="333"/>
      <c r="S16" s="334">
        <f>COUNTIF(新規登録用!T24:T523,"OK")</f>
        <v>0</v>
      </c>
      <c r="T16" s="335"/>
      <c r="U16" s="335"/>
      <c r="V16" s="336"/>
    </row>
    <row r="17" spans="1:22" ht="12" customHeight="1" x14ac:dyDescent="0.15">
      <c r="A17" s="114"/>
      <c r="B17" s="114"/>
      <c r="C17" s="114"/>
      <c r="D17" s="114"/>
      <c r="E17" s="114"/>
      <c r="F17" s="114"/>
      <c r="G17" s="114"/>
      <c r="H17" s="114"/>
      <c r="I17" s="114"/>
      <c r="J17" s="114"/>
      <c r="K17" s="114"/>
      <c r="L17" s="114"/>
      <c r="M17" s="114"/>
      <c r="N17" s="114"/>
      <c r="O17" s="114"/>
      <c r="P17" s="114"/>
      <c r="Q17" s="114"/>
      <c r="R17" s="114"/>
      <c r="S17" s="114"/>
      <c r="T17" s="114"/>
      <c r="U17" s="114"/>
      <c r="V17" s="114"/>
    </row>
    <row r="18" spans="1:22" s="108" customFormat="1" ht="35.25" customHeight="1" x14ac:dyDescent="0.15">
      <c r="A18" s="115" t="s">
        <v>188</v>
      </c>
      <c r="B18" s="115"/>
      <c r="D18" s="116"/>
      <c r="E18" s="116"/>
      <c r="G18" s="116"/>
      <c r="H18" s="116"/>
      <c r="I18" s="116"/>
      <c r="J18" s="116"/>
      <c r="K18" s="116"/>
      <c r="L18" s="116"/>
      <c r="M18" s="117"/>
      <c r="N18" s="117"/>
      <c r="O18" s="117"/>
      <c r="P18" s="117"/>
      <c r="Q18" s="117"/>
      <c r="R18" s="117"/>
      <c r="S18" s="117"/>
      <c r="T18" s="117"/>
      <c r="U18" s="117"/>
    </row>
    <row r="19" spans="1:22" ht="54.75" customHeight="1" x14ac:dyDescent="0.15">
      <c r="A19" s="337" t="s">
        <v>215</v>
      </c>
      <c r="B19" s="338"/>
      <c r="C19" s="307" t="s">
        <v>190</v>
      </c>
      <c r="D19" s="308"/>
      <c r="E19" s="308"/>
      <c r="F19" s="308"/>
      <c r="G19" s="308"/>
      <c r="H19" s="308"/>
      <c r="I19" s="308"/>
      <c r="J19" s="308"/>
      <c r="K19" s="308"/>
      <c r="L19" s="308"/>
      <c r="M19" s="309"/>
      <c r="N19" s="339" t="s">
        <v>216</v>
      </c>
      <c r="O19" s="339"/>
      <c r="P19" s="340"/>
      <c r="Q19" s="340" t="s">
        <v>192</v>
      </c>
      <c r="R19" s="341"/>
      <c r="S19" s="309" t="s">
        <v>4</v>
      </c>
      <c r="T19" s="342"/>
      <c r="U19" s="342"/>
      <c r="V19" s="342"/>
    </row>
    <row r="20" spans="1:22" s="107" customFormat="1" ht="33" customHeight="1" x14ac:dyDescent="0.15">
      <c r="A20" s="316" t="s">
        <v>193</v>
      </c>
      <c r="B20" s="317"/>
      <c r="C20" s="317"/>
      <c r="D20" s="317"/>
      <c r="E20" s="317"/>
      <c r="F20" s="317"/>
      <c r="G20" s="317"/>
      <c r="H20" s="317"/>
      <c r="I20" s="317"/>
      <c r="J20" s="317"/>
      <c r="K20" s="317"/>
      <c r="L20" s="317"/>
      <c r="M20" s="317"/>
      <c r="N20" s="317"/>
      <c r="O20" s="317"/>
      <c r="P20" s="317"/>
      <c r="Q20" s="317"/>
      <c r="R20" s="317"/>
      <c r="S20" s="317"/>
      <c r="T20" s="317"/>
      <c r="U20" s="317"/>
      <c r="V20" s="318"/>
    </row>
    <row r="21" spans="1:22" ht="75" customHeight="1" x14ac:dyDescent="0.15">
      <c r="A21" s="310">
        <v>1</v>
      </c>
      <c r="B21" s="310"/>
      <c r="C21" s="315" t="s">
        <v>194</v>
      </c>
      <c r="D21" s="315"/>
      <c r="E21" s="315"/>
      <c r="F21" s="315"/>
      <c r="G21" s="315"/>
      <c r="H21" s="315"/>
      <c r="I21" s="315"/>
      <c r="J21" s="315"/>
      <c r="K21" s="315"/>
      <c r="L21" s="315"/>
      <c r="M21" s="315"/>
      <c r="N21" s="312" t="s">
        <v>217</v>
      </c>
      <c r="O21" s="312"/>
      <c r="P21" s="312"/>
      <c r="Q21" s="313" t="s">
        <v>224</v>
      </c>
      <c r="R21" s="313"/>
      <c r="S21" s="314"/>
      <c r="T21" s="314"/>
      <c r="U21" s="314"/>
      <c r="V21" s="314"/>
    </row>
    <row r="22" spans="1:22" ht="75" customHeight="1" x14ac:dyDescent="0.15">
      <c r="A22" s="310">
        <v>2</v>
      </c>
      <c r="B22" s="310"/>
      <c r="C22" s="311" t="s">
        <v>218</v>
      </c>
      <c r="D22" s="311"/>
      <c r="E22" s="311"/>
      <c r="F22" s="311"/>
      <c r="G22" s="311"/>
      <c r="H22" s="311"/>
      <c r="I22" s="311"/>
      <c r="J22" s="311"/>
      <c r="K22" s="311"/>
      <c r="L22" s="311"/>
      <c r="M22" s="311"/>
      <c r="N22" s="312" t="s">
        <v>217</v>
      </c>
      <c r="O22" s="312"/>
      <c r="P22" s="312"/>
      <c r="Q22" s="313" t="s">
        <v>224</v>
      </c>
      <c r="R22" s="313"/>
      <c r="S22" s="314"/>
      <c r="T22" s="314"/>
      <c r="U22" s="314"/>
      <c r="V22" s="314"/>
    </row>
    <row r="23" spans="1:22" ht="75" customHeight="1" x14ac:dyDescent="0.15">
      <c r="A23" s="310">
        <v>3</v>
      </c>
      <c r="B23" s="310"/>
      <c r="C23" s="311" t="s">
        <v>197</v>
      </c>
      <c r="D23" s="311"/>
      <c r="E23" s="311"/>
      <c r="F23" s="311"/>
      <c r="G23" s="311"/>
      <c r="H23" s="311"/>
      <c r="I23" s="311"/>
      <c r="J23" s="311"/>
      <c r="K23" s="311"/>
      <c r="L23" s="311"/>
      <c r="M23" s="311"/>
      <c r="N23" s="312" t="s">
        <v>217</v>
      </c>
      <c r="O23" s="312"/>
      <c r="P23" s="312"/>
      <c r="Q23" s="313" t="s">
        <v>224</v>
      </c>
      <c r="R23" s="313"/>
      <c r="S23" s="314"/>
      <c r="T23" s="314"/>
      <c r="U23" s="314"/>
      <c r="V23" s="314"/>
    </row>
    <row r="24" spans="1:22" ht="75" customHeight="1" x14ac:dyDescent="0.15">
      <c r="A24" s="310">
        <v>4</v>
      </c>
      <c r="B24" s="310"/>
      <c r="C24" s="311" t="s">
        <v>198</v>
      </c>
      <c r="D24" s="311"/>
      <c r="E24" s="311"/>
      <c r="F24" s="311"/>
      <c r="G24" s="311"/>
      <c r="H24" s="311"/>
      <c r="I24" s="311"/>
      <c r="J24" s="311"/>
      <c r="K24" s="311"/>
      <c r="L24" s="311"/>
      <c r="M24" s="311"/>
      <c r="N24" s="312" t="s">
        <v>217</v>
      </c>
      <c r="O24" s="312"/>
      <c r="P24" s="312"/>
      <c r="Q24" s="313" t="s">
        <v>224</v>
      </c>
      <c r="R24" s="313"/>
      <c r="S24" s="314"/>
      <c r="T24" s="314"/>
      <c r="U24" s="314"/>
      <c r="V24" s="314"/>
    </row>
    <row r="25" spans="1:22" s="118" customFormat="1" ht="20.25" customHeight="1" x14ac:dyDescent="0.15">
      <c r="A25" s="302"/>
      <c r="B25" s="302"/>
      <c r="C25" s="303"/>
      <c r="D25" s="303"/>
      <c r="E25" s="303"/>
      <c r="F25" s="303"/>
      <c r="G25" s="303"/>
      <c r="H25" s="303"/>
      <c r="I25" s="303"/>
      <c r="J25" s="303"/>
      <c r="K25" s="303"/>
      <c r="L25" s="303"/>
      <c r="M25" s="303"/>
      <c r="N25" s="304"/>
      <c r="O25" s="304"/>
      <c r="P25" s="304"/>
      <c r="Q25" s="305"/>
      <c r="R25" s="305"/>
      <c r="S25" s="306"/>
      <c r="T25" s="306"/>
      <c r="U25" s="306"/>
      <c r="V25" s="306"/>
    </row>
    <row r="26" spans="1:22" ht="54.75" customHeight="1" x14ac:dyDescent="0.15">
      <c r="A26" s="307" t="s">
        <v>199</v>
      </c>
      <c r="B26" s="308"/>
      <c r="C26" s="308"/>
      <c r="D26" s="308"/>
      <c r="E26" s="308"/>
      <c r="F26" s="308"/>
      <c r="G26" s="308"/>
      <c r="H26" s="308"/>
      <c r="I26" s="308"/>
      <c r="J26" s="308"/>
      <c r="K26" s="308"/>
      <c r="L26" s="308"/>
      <c r="M26" s="308"/>
      <c r="N26" s="308"/>
      <c r="O26" s="308"/>
      <c r="P26" s="308"/>
      <c r="Q26" s="308"/>
      <c r="R26" s="308"/>
      <c r="S26" s="308"/>
      <c r="T26" s="308"/>
      <c r="U26" s="308"/>
      <c r="V26" s="309"/>
    </row>
    <row r="27" spans="1:22" ht="195" customHeight="1" x14ac:dyDescent="0.15">
      <c r="A27" s="299" t="s">
        <v>219</v>
      </c>
      <c r="B27" s="300"/>
      <c r="C27" s="300"/>
      <c r="D27" s="300"/>
      <c r="E27" s="300"/>
      <c r="F27" s="300"/>
      <c r="G27" s="300"/>
      <c r="H27" s="300"/>
      <c r="I27" s="300"/>
      <c r="J27" s="300"/>
      <c r="K27" s="300"/>
      <c r="L27" s="300"/>
      <c r="M27" s="300"/>
      <c r="N27" s="300"/>
      <c r="O27" s="300"/>
      <c r="P27" s="300"/>
      <c r="Q27" s="300"/>
      <c r="R27" s="300"/>
      <c r="S27" s="300"/>
      <c r="T27" s="300"/>
      <c r="U27" s="300"/>
      <c r="V27" s="301"/>
    </row>
    <row r="28" spans="1:22" ht="69.75" customHeight="1" x14ac:dyDescent="0.15"/>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7"/>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Y1010"/>
  <sheetViews>
    <sheetView view="pageBreakPreview" zoomScale="55" zoomScaleNormal="70" zoomScaleSheetLayoutView="55" workbookViewId="0">
      <pane ySplit="9" topLeftCell="A10" activePane="bottomLeft" state="frozen"/>
      <selection activeCell="D37" sqref="D37"/>
      <selection pane="bottomLeft" activeCell="O26" sqref="O26"/>
    </sheetView>
  </sheetViews>
  <sheetFormatPr defaultColWidth="9" defaultRowHeight="16.5" x14ac:dyDescent="0.15"/>
  <cols>
    <col min="1" max="1" width="6.125" style="5" customWidth="1"/>
    <col min="2" max="2" width="26.25" style="5" customWidth="1"/>
    <col min="3" max="3" width="31.25" style="5" customWidth="1"/>
    <col min="4" max="5" width="35" style="5" customWidth="1"/>
    <col min="6" max="10" width="20" style="12" customWidth="1"/>
    <col min="11" max="11" width="20" style="12" hidden="1" customWidth="1"/>
    <col min="12" max="12" width="48.5" style="20" hidden="1" customWidth="1"/>
    <col min="13" max="13" width="23.75" style="20" customWidth="1"/>
    <col min="14" max="14" width="23.75" style="5" customWidth="1"/>
    <col min="15" max="16" width="22.5" style="30" customWidth="1"/>
    <col min="17" max="17" width="22.5" style="12" hidden="1" customWidth="1"/>
    <col min="18" max="18" width="40.75" style="5" customWidth="1"/>
    <col min="19" max="21" width="9" style="5"/>
    <col min="22" max="22" width="35.625" style="5" bestFit="1" customWidth="1"/>
    <col min="23" max="16384" width="9" style="5"/>
  </cols>
  <sheetData>
    <row r="1" spans="1:25" ht="34.700000000000003" customHeight="1" x14ac:dyDescent="0.25">
      <c r="A1" s="397" t="s">
        <v>7</v>
      </c>
      <c r="B1" s="397"/>
      <c r="C1" s="397"/>
      <c r="D1" s="397"/>
      <c r="F1" s="403" t="s">
        <v>228</v>
      </c>
      <c r="G1" s="404"/>
      <c r="H1" s="404"/>
      <c r="I1" s="132" t="s">
        <v>226</v>
      </c>
      <c r="J1" s="129"/>
      <c r="K1" s="133"/>
      <c r="L1" s="134"/>
      <c r="M1" s="134"/>
      <c r="O1" s="25"/>
      <c r="P1" s="25"/>
      <c r="Q1" s="5"/>
    </row>
    <row r="2" spans="1:25" ht="96.75" customHeight="1" x14ac:dyDescent="0.15">
      <c r="A2" s="401" t="s">
        <v>221</v>
      </c>
      <c r="B2" s="401"/>
      <c r="C2" s="401"/>
      <c r="D2" s="401"/>
      <c r="F2" s="390" t="s">
        <v>229</v>
      </c>
      <c r="G2" s="391"/>
      <c r="H2" s="392"/>
      <c r="I2" s="135" t="s">
        <v>230</v>
      </c>
      <c r="J2" s="393" t="s">
        <v>227</v>
      </c>
      <c r="K2" s="394"/>
      <c r="L2" s="394"/>
      <c r="M2" s="394"/>
      <c r="O2" s="25"/>
      <c r="P2" s="25"/>
      <c r="Q2" s="5"/>
      <c r="R2" s="127"/>
    </row>
    <row r="3" spans="1:25" ht="77.25" customHeight="1" x14ac:dyDescent="0.15">
      <c r="A3" s="402"/>
      <c r="B3" s="402"/>
      <c r="C3" s="402"/>
      <c r="D3" s="402"/>
      <c r="O3" s="25"/>
      <c r="P3" s="45" t="s">
        <v>21</v>
      </c>
      <c r="Q3" s="395" t="s">
        <v>22</v>
      </c>
      <c r="R3" s="396"/>
    </row>
    <row r="4" spans="1:25" ht="16.7" customHeight="1" x14ac:dyDescent="0.15">
      <c r="A4" s="10"/>
      <c r="B4" s="10"/>
      <c r="C4" s="10"/>
      <c r="D4" s="51"/>
      <c r="E4" s="51"/>
      <c r="F4" s="11"/>
      <c r="G4" s="11"/>
      <c r="H4" s="11"/>
      <c r="I4" s="11"/>
      <c r="J4" s="11"/>
      <c r="K4" s="11"/>
      <c r="L4" s="21"/>
      <c r="M4" s="21"/>
      <c r="N4" s="11"/>
      <c r="O4" s="26"/>
      <c r="P4" s="26"/>
      <c r="Q4" s="11"/>
      <c r="R4" s="11"/>
    </row>
    <row r="5" spans="1:25" s="19" customFormat="1" ht="16.7" customHeight="1" x14ac:dyDescent="0.15">
      <c r="A5" s="16"/>
      <c r="B5" s="17"/>
      <c r="C5" s="16"/>
      <c r="D5" s="16"/>
      <c r="E5" s="16"/>
      <c r="F5" s="16"/>
      <c r="G5" s="16"/>
      <c r="H5" s="16"/>
      <c r="I5" s="16"/>
      <c r="J5" s="16"/>
      <c r="K5" s="16"/>
      <c r="L5" s="22"/>
      <c r="M5" s="22"/>
      <c r="N5" s="18"/>
      <c r="O5" s="27"/>
      <c r="P5" s="27"/>
      <c r="Q5" s="16"/>
      <c r="R5" s="18"/>
    </row>
    <row r="6" spans="1:25" ht="21.75" customHeight="1" x14ac:dyDescent="0.15">
      <c r="A6" s="4"/>
      <c r="C6" s="4"/>
      <c r="D6" s="4"/>
      <c r="E6" s="51"/>
      <c r="F6" s="5"/>
      <c r="G6" s="5"/>
      <c r="H6" s="5"/>
      <c r="I6" s="5"/>
      <c r="J6" s="5"/>
      <c r="K6" s="60" t="s">
        <v>157</v>
      </c>
      <c r="L6" s="60" t="s">
        <v>157</v>
      </c>
      <c r="N6" s="4"/>
      <c r="O6" s="28"/>
      <c r="P6" s="28"/>
      <c r="Q6" s="5"/>
      <c r="R6" s="6"/>
    </row>
    <row r="7" spans="1:25" ht="21.75" customHeight="1" x14ac:dyDescent="0.15">
      <c r="A7" s="4"/>
      <c r="B7" s="14" t="s">
        <v>3</v>
      </c>
      <c r="C7" s="4"/>
      <c r="D7" s="4"/>
      <c r="E7" s="51"/>
      <c r="F7" s="398" t="s">
        <v>166</v>
      </c>
      <c r="G7" s="399"/>
      <c r="H7" s="400"/>
      <c r="I7" s="53"/>
      <c r="J7" s="14" t="s">
        <v>3</v>
      </c>
      <c r="K7" s="71" t="s">
        <v>27</v>
      </c>
      <c r="L7" s="71" t="s">
        <v>27</v>
      </c>
      <c r="M7" s="71" t="s">
        <v>27</v>
      </c>
      <c r="N7" s="4"/>
      <c r="O7" s="28"/>
      <c r="P7" s="28"/>
      <c r="Q7" s="16"/>
      <c r="R7" s="6"/>
    </row>
    <row r="8" spans="1:25" ht="21.75" customHeight="1" x14ac:dyDescent="0.15">
      <c r="A8" s="380" t="s">
        <v>2</v>
      </c>
      <c r="B8" s="380" t="s">
        <v>0</v>
      </c>
      <c r="C8" s="380" t="s">
        <v>26</v>
      </c>
      <c r="D8" s="380" t="s">
        <v>5</v>
      </c>
      <c r="E8" s="380" t="s">
        <v>10</v>
      </c>
      <c r="F8" s="377" t="s">
        <v>6</v>
      </c>
      <c r="G8" s="378"/>
      <c r="H8" s="378"/>
      <c r="I8" s="378"/>
      <c r="J8" s="378"/>
      <c r="K8" s="378"/>
      <c r="L8" s="379"/>
      <c r="M8" s="384" t="s">
        <v>139</v>
      </c>
      <c r="N8" s="386" t="s">
        <v>169</v>
      </c>
      <c r="O8" s="388" t="s">
        <v>170</v>
      </c>
      <c r="P8" s="388" t="s">
        <v>171</v>
      </c>
      <c r="Q8" s="382" t="s">
        <v>24</v>
      </c>
      <c r="R8" s="380" t="s">
        <v>4</v>
      </c>
    </row>
    <row r="9" spans="1:25" ht="16.7" customHeight="1" x14ac:dyDescent="0.15">
      <c r="A9" s="381"/>
      <c r="B9" s="381"/>
      <c r="C9" s="381"/>
      <c r="D9" s="381"/>
      <c r="E9" s="381"/>
      <c r="F9" s="50" t="s">
        <v>11</v>
      </c>
      <c r="G9" s="49" t="s">
        <v>154</v>
      </c>
      <c r="H9" s="49" t="s">
        <v>155</v>
      </c>
      <c r="I9" s="32" t="s">
        <v>172</v>
      </c>
      <c r="J9" s="32" t="s">
        <v>167</v>
      </c>
      <c r="K9" s="32" t="s">
        <v>172</v>
      </c>
      <c r="L9" s="32"/>
      <c r="M9" s="385"/>
      <c r="N9" s="387"/>
      <c r="O9" s="389"/>
      <c r="P9" s="389"/>
      <c r="Q9" s="383"/>
      <c r="R9" s="381"/>
      <c r="V9" s="52"/>
      <c r="W9" s="52"/>
      <c r="X9" s="52"/>
      <c r="Y9" s="52"/>
    </row>
    <row r="10" spans="1:25" x14ac:dyDescent="0.15">
      <c r="A10" s="13">
        <f>ROW()-9</f>
        <v>1</v>
      </c>
      <c r="B10" s="54" t="s">
        <v>8</v>
      </c>
      <c r="C10" s="55" t="s">
        <v>173</v>
      </c>
      <c r="D10" s="55" t="s">
        <v>161</v>
      </c>
      <c r="E10" s="55" t="s">
        <v>162</v>
      </c>
      <c r="F10" s="56" t="s">
        <v>159</v>
      </c>
      <c r="G10" s="56" t="s">
        <v>15</v>
      </c>
      <c r="H10" s="56" t="s">
        <v>165</v>
      </c>
      <c r="I10" s="57">
        <v>500</v>
      </c>
      <c r="J10" s="57"/>
      <c r="K10" s="61" t="str">
        <f>IF(I10="","",IF(J10="中間容量","中間容量",VLOOKUP(I10,※編集不可※選択項目!E:F,2,0)))</f>
        <v>500kVA</v>
      </c>
      <c r="L10" s="61" t="str">
        <f>IF(K10="","",B10&amp;F10&amp;" / "&amp;G10&amp;" / "&amp;H10&amp;" / "&amp;K10)</f>
        <v>油入変圧器標準仕様 / 単相 / 50Hz / 500kVA</v>
      </c>
      <c r="M10" s="61">
        <f>IF(L10="","",VLOOKUP(L10,※編集不可※選択項目!U:V,2,0))</f>
        <v>1050</v>
      </c>
      <c r="N10" s="57">
        <v>960</v>
      </c>
      <c r="O10" s="58">
        <v>374</v>
      </c>
      <c r="P10" s="58">
        <v>3660</v>
      </c>
      <c r="Q10" s="31">
        <v>43164</v>
      </c>
      <c r="R10" s="63"/>
      <c r="V10" s="52"/>
      <c r="W10" s="52"/>
      <c r="X10" s="52"/>
      <c r="Y10" s="52"/>
    </row>
    <row r="11" spans="1:25" x14ac:dyDescent="0.15">
      <c r="A11" s="13">
        <f t="shared" ref="A11:A75" si="0">ROW()-9</f>
        <v>2</v>
      </c>
      <c r="B11" s="119" t="s">
        <v>8</v>
      </c>
      <c r="C11" s="55" t="s">
        <v>174</v>
      </c>
      <c r="D11" s="120" t="s">
        <v>161</v>
      </c>
      <c r="E11" s="120" t="s">
        <v>163</v>
      </c>
      <c r="F11" s="121" t="s">
        <v>159</v>
      </c>
      <c r="G11" s="121" t="s">
        <v>16</v>
      </c>
      <c r="H11" s="121" t="s">
        <v>23</v>
      </c>
      <c r="I11" s="122">
        <v>2000</v>
      </c>
      <c r="J11" s="57"/>
      <c r="K11" s="61" t="str">
        <f>IF(I11="","",IF(J11="中間容量","中間容量",VLOOKUP(I11,※編集不可※選択項目!E:F,2,0)))</f>
        <v>2000kVA</v>
      </c>
      <c r="L11" s="61" t="str">
        <f t="shared" ref="L11" si="1">IF(K11="","",B11&amp;F11&amp;" / "&amp;G11&amp;" / "&amp;H11&amp;" / "&amp;K11)</f>
        <v>油入変圧器標準仕様 / 三相 / 60Hz / 2000kVA</v>
      </c>
      <c r="M11" s="61">
        <f>IF(L11="","",VLOOKUP(L11,※編集不可※選択項目!U:V,2,0))</f>
        <v>4740</v>
      </c>
      <c r="N11" s="57">
        <v>4490</v>
      </c>
      <c r="O11" s="58">
        <v>1740</v>
      </c>
      <c r="P11" s="58">
        <v>11000</v>
      </c>
      <c r="Q11" s="59"/>
      <c r="R11" s="63"/>
      <c r="V11" s="52"/>
      <c r="W11" s="52"/>
      <c r="X11" s="52"/>
      <c r="Y11" s="52"/>
    </row>
    <row r="12" spans="1:25" x14ac:dyDescent="0.15">
      <c r="A12" s="13">
        <f t="shared" si="0"/>
        <v>3</v>
      </c>
      <c r="B12" s="123" t="s">
        <v>8</v>
      </c>
      <c r="C12" s="55" t="s">
        <v>174</v>
      </c>
      <c r="D12" s="124" t="s">
        <v>161</v>
      </c>
      <c r="E12" s="124" t="s">
        <v>163</v>
      </c>
      <c r="F12" s="125" t="s">
        <v>159</v>
      </c>
      <c r="G12" s="125" t="s">
        <v>16</v>
      </c>
      <c r="H12" s="125" t="s">
        <v>23</v>
      </c>
      <c r="I12" s="126">
        <v>2000</v>
      </c>
      <c r="J12" s="57"/>
      <c r="K12" s="61" t="str">
        <f>IF(I12="","",IF(J12="中間容量","中間容量",VLOOKUP(I12,※編集不可※選択項目!E:F,2,0)))</f>
        <v>2000kVA</v>
      </c>
      <c r="L12" s="61" t="str">
        <f t="shared" ref="L12:L41" si="2">IF(K12="","",B12&amp;F12&amp;" / "&amp;G12&amp;" / "&amp;H12&amp;" / "&amp;K12)</f>
        <v>油入変圧器標準仕様 / 三相 / 60Hz / 2000kVA</v>
      </c>
      <c r="M12" s="61">
        <f>IF(L12="","",VLOOKUP(L12,※編集不可※選択項目!U:V,2,0))</f>
        <v>4740</v>
      </c>
      <c r="N12" s="57">
        <v>4490</v>
      </c>
      <c r="O12" s="58">
        <v>1740</v>
      </c>
      <c r="P12" s="58">
        <v>11000</v>
      </c>
      <c r="Q12" s="59"/>
      <c r="R12" s="63"/>
      <c r="V12" s="52"/>
      <c r="W12" s="52"/>
      <c r="X12" s="52"/>
      <c r="Y12" s="52"/>
    </row>
    <row r="13" spans="1:25" x14ac:dyDescent="0.15">
      <c r="A13" s="13">
        <f t="shared" si="0"/>
        <v>4</v>
      </c>
      <c r="B13" s="54" t="s">
        <v>9</v>
      </c>
      <c r="C13" s="55" t="s">
        <v>175</v>
      </c>
      <c r="D13" s="55" t="s">
        <v>161</v>
      </c>
      <c r="E13" s="55" t="s">
        <v>164</v>
      </c>
      <c r="F13" s="56" t="s">
        <v>160</v>
      </c>
      <c r="G13" s="56" t="s">
        <v>16</v>
      </c>
      <c r="H13" s="56" t="s">
        <v>23</v>
      </c>
      <c r="I13" s="57">
        <v>400</v>
      </c>
      <c r="J13" s="23" t="s">
        <v>137</v>
      </c>
      <c r="K13" s="61" t="str">
        <f>IF(I13="","",IF(J13="中間容量","中間容量",VLOOKUP(I13,※編集不可※選択項目!E:F,2,0)))</f>
        <v>中間容量</v>
      </c>
      <c r="L13" s="61" t="str">
        <f t="shared" si="2"/>
        <v>モールド変圧器準標準仕様 / 三相 / 60Hz / 中間容量</v>
      </c>
      <c r="M13" s="23" t="str">
        <f>IF(L13="","",VLOOKUP(L13,※編集不可※選択項目!U:V,2,0))</f>
        <v>備考欄に記載</v>
      </c>
      <c r="N13" s="57">
        <v>1050</v>
      </c>
      <c r="O13" s="58">
        <v>650</v>
      </c>
      <c r="P13" s="58">
        <v>2500</v>
      </c>
      <c r="Q13" s="55"/>
      <c r="R13" s="72" t="s">
        <v>168</v>
      </c>
      <c r="V13" s="52"/>
      <c r="W13" s="52"/>
      <c r="X13" s="52"/>
      <c r="Y13" s="52"/>
    </row>
    <row r="14" spans="1:25" x14ac:dyDescent="0.15">
      <c r="A14" s="13">
        <f t="shared" si="0"/>
        <v>5</v>
      </c>
      <c r="B14" s="64"/>
      <c r="C14" s="65"/>
      <c r="D14" s="65"/>
      <c r="E14" s="65"/>
      <c r="F14" s="66"/>
      <c r="G14" s="66"/>
      <c r="H14" s="66"/>
      <c r="I14" s="67"/>
      <c r="J14" s="67"/>
      <c r="K14" s="61" t="str">
        <f>IF(I14="","",IF(J14="中間容量","中間容量",VLOOKUP(I14,※編集不可※選択項目!E:F,2,0)))</f>
        <v/>
      </c>
      <c r="L14" s="61" t="str">
        <f t="shared" si="2"/>
        <v/>
      </c>
      <c r="M14" s="61" t="str">
        <f>IF(L14="","",VLOOKUP(L14,※編集不可※選択項目!U:V,2,0))</f>
        <v/>
      </c>
      <c r="N14" s="67"/>
      <c r="O14" s="68"/>
      <c r="P14" s="68"/>
      <c r="Q14" s="69"/>
      <c r="R14" s="70"/>
      <c r="V14" s="52"/>
      <c r="W14" s="52"/>
      <c r="X14" s="52"/>
      <c r="Y14" s="52"/>
    </row>
    <row r="15" spans="1:25" x14ac:dyDescent="0.15">
      <c r="A15" s="13">
        <f t="shared" si="0"/>
        <v>6</v>
      </c>
      <c r="B15" s="64"/>
      <c r="C15" s="65"/>
      <c r="D15" s="65"/>
      <c r="E15" s="65"/>
      <c r="F15" s="66"/>
      <c r="G15" s="66"/>
      <c r="H15" s="66"/>
      <c r="I15" s="67"/>
      <c r="J15" s="67"/>
      <c r="K15" s="61" t="str">
        <f>IF(I15="","",IF(J15="中間容量","中間容量",VLOOKUP(I15,※編集不可※選択項目!E:F,2,0)))</f>
        <v/>
      </c>
      <c r="L15" s="61" t="str">
        <f t="shared" si="2"/>
        <v/>
      </c>
      <c r="M15" s="61" t="str">
        <f>IF(L15="","",VLOOKUP(L15,※編集不可※選択項目!U:V,2,0))</f>
        <v/>
      </c>
      <c r="N15" s="67"/>
      <c r="O15" s="68"/>
      <c r="P15" s="68"/>
      <c r="Q15" s="69"/>
      <c r="R15" s="70"/>
      <c r="V15" s="52"/>
      <c r="W15" s="52"/>
      <c r="X15" s="52"/>
      <c r="Y15" s="52"/>
    </row>
    <row r="16" spans="1:25" x14ac:dyDescent="0.15">
      <c r="A16" s="13">
        <f t="shared" si="0"/>
        <v>7</v>
      </c>
      <c r="B16" s="64"/>
      <c r="C16" s="65"/>
      <c r="D16" s="65"/>
      <c r="E16" s="65"/>
      <c r="F16" s="66"/>
      <c r="G16" s="66"/>
      <c r="H16" s="66"/>
      <c r="I16" s="67"/>
      <c r="J16" s="67"/>
      <c r="K16" s="61" t="str">
        <f>IF(I16="","",IF(J16="中間容量","中間容量",VLOOKUP(I16,※編集不可※選択項目!E:F,2,0)))</f>
        <v/>
      </c>
      <c r="L16" s="61" t="str">
        <f t="shared" si="2"/>
        <v/>
      </c>
      <c r="M16" s="61" t="str">
        <f>IF(L16="","",VLOOKUP(L16,※編集不可※選択項目!U:V,2,0))</f>
        <v/>
      </c>
      <c r="N16" s="67"/>
      <c r="O16" s="68"/>
      <c r="P16" s="68"/>
      <c r="Q16" s="69"/>
      <c r="R16" s="70"/>
      <c r="V16" s="52"/>
      <c r="W16" s="52"/>
      <c r="X16" s="52"/>
      <c r="Y16" s="52"/>
    </row>
    <row r="17" spans="1:25" x14ac:dyDescent="0.15">
      <c r="A17" s="13">
        <f t="shared" si="0"/>
        <v>8</v>
      </c>
      <c r="B17" s="64"/>
      <c r="C17" s="65"/>
      <c r="D17" s="65"/>
      <c r="E17" s="65"/>
      <c r="F17" s="66"/>
      <c r="G17" s="66"/>
      <c r="H17" s="66"/>
      <c r="I17" s="67"/>
      <c r="J17" s="67"/>
      <c r="K17" s="61" t="str">
        <f>IF(I17="","",IF(J17="中間容量","中間容量",VLOOKUP(I17,※編集不可※選択項目!E:F,2,0)))</f>
        <v/>
      </c>
      <c r="L17" s="61" t="str">
        <f t="shared" si="2"/>
        <v/>
      </c>
      <c r="M17" s="61" t="str">
        <f>IF(L17="","",VLOOKUP(L17,※編集不可※選択項目!U:V,2,0))</f>
        <v/>
      </c>
      <c r="N17" s="67"/>
      <c r="O17" s="68"/>
      <c r="P17" s="68"/>
      <c r="Q17" s="69"/>
      <c r="R17" s="70"/>
      <c r="V17" s="52"/>
      <c r="W17" s="52"/>
      <c r="X17" s="52"/>
      <c r="Y17" s="52"/>
    </row>
    <row r="18" spans="1:25" x14ac:dyDescent="0.15">
      <c r="A18" s="13">
        <f t="shared" si="0"/>
        <v>9</v>
      </c>
      <c r="B18" s="64"/>
      <c r="C18" s="65"/>
      <c r="D18" s="65"/>
      <c r="E18" s="65"/>
      <c r="F18" s="66"/>
      <c r="G18" s="66"/>
      <c r="H18" s="66"/>
      <c r="I18" s="67"/>
      <c r="J18" s="67"/>
      <c r="K18" s="61" t="str">
        <f>IF(I18="","",IF(J18="中間容量","中間容量",VLOOKUP(I18,※編集不可※選択項目!E:F,2,0)))</f>
        <v/>
      </c>
      <c r="L18" s="61" t="str">
        <f t="shared" si="2"/>
        <v/>
      </c>
      <c r="M18" s="61" t="str">
        <f>IF(L18="","",VLOOKUP(L18,※編集不可※選択項目!U:V,2,0))</f>
        <v/>
      </c>
      <c r="N18" s="67"/>
      <c r="O18" s="68"/>
      <c r="P18" s="68"/>
      <c r="Q18" s="69"/>
      <c r="R18" s="70"/>
      <c r="V18" s="52"/>
      <c r="W18" s="52"/>
      <c r="X18" s="52"/>
      <c r="Y18" s="52"/>
    </row>
    <row r="19" spans="1:25" x14ac:dyDescent="0.15">
      <c r="A19" s="13">
        <f t="shared" si="0"/>
        <v>10</v>
      </c>
      <c r="B19" s="64"/>
      <c r="C19" s="65"/>
      <c r="D19" s="65"/>
      <c r="E19" s="65"/>
      <c r="F19" s="66"/>
      <c r="G19" s="66"/>
      <c r="H19" s="66"/>
      <c r="I19" s="67"/>
      <c r="J19" s="67"/>
      <c r="K19" s="61" t="str">
        <f>IF(I19="","",IF(J19="中間容量","中間容量",VLOOKUP(I19,※編集不可※選択項目!E:F,2,0)))</f>
        <v/>
      </c>
      <c r="L19" s="61" t="str">
        <f t="shared" si="2"/>
        <v/>
      </c>
      <c r="M19" s="61" t="str">
        <f>IF(L19="","",VLOOKUP(L19,※編集不可※選択項目!U:V,2,0))</f>
        <v/>
      </c>
      <c r="N19" s="67"/>
      <c r="O19" s="68"/>
      <c r="P19" s="68"/>
      <c r="Q19" s="69"/>
      <c r="R19" s="70"/>
      <c r="V19" s="52"/>
      <c r="W19" s="52"/>
      <c r="X19" s="52"/>
      <c r="Y19" s="52"/>
    </row>
    <row r="20" spans="1:25" x14ac:dyDescent="0.15">
      <c r="A20" s="13">
        <f t="shared" si="0"/>
        <v>11</v>
      </c>
      <c r="B20" s="64"/>
      <c r="C20" s="65"/>
      <c r="D20" s="65"/>
      <c r="E20" s="65"/>
      <c r="F20" s="66"/>
      <c r="G20" s="66"/>
      <c r="H20" s="66"/>
      <c r="I20" s="67"/>
      <c r="J20" s="67"/>
      <c r="K20" s="61" t="str">
        <f>IF(I20="","",IF(J20="中間容量","中間容量",VLOOKUP(I20,※編集不可※選択項目!E:F,2,0)))</f>
        <v/>
      </c>
      <c r="L20" s="61" t="str">
        <f t="shared" si="2"/>
        <v/>
      </c>
      <c r="M20" s="61" t="str">
        <f>IF(L20="","",VLOOKUP(L20,※編集不可※選択項目!U:V,2,0))</f>
        <v/>
      </c>
      <c r="N20" s="67"/>
      <c r="O20" s="68"/>
      <c r="P20" s="68"/>
      <c r="Q20" s="69"/>
      <c r="R20" s="70"/>
      <c r="V20" s="52"/>
      <c r="W20" s="52"/>
      <c r="X20" s="52"/>
      <c r="Y20" s="52"/>
    </row>
    <row r="21" spans="1:25" x14ac:dyDescent="0.15">
      <c r="A21" s="13">
        <f t="shared" si="0"/>
        <v>12</v>
      </c>
      <c r="B21" s="64"/>
      <c r="C21" s="65"/>
      <c r="D21" s="65"/>
      <c r="E21" s="65"/>
      <c r="F21" s="66"/>
      <c r="G21" s="66"/>
      <c r="H21" s="66"/>
      <c r="I21" s="67"/>
      <c r="J21" s="67"/>
      <c r="K21" s="61" t="str">
        <f>IF(I21="","",IF(J21="中間容量","中間容量",VLOOKUP(I21,※編集不可※選択項目!E:F,2,0)))</f>
        <v/>
      </c>
      <c r="L21" s="61" t="str">
        <f t="shared" si="2"/>
        <v/>
      </c>
      <c r="M21" s="61" t="str">
        <f>IF(L21="","",VLOOKUP(L21,※編集不可※選択項目!U:V,2,0))</f>
        <v/>
      </c>
      <c r="N21" s="67"/>
      <c r="O21" s="68"/>
      <c r="P21" s="68"/>
      <c r="Q21" s="69"/>
      <c r="R21" s="70"/>
      <c r="V21" s="52"/>
      <c r="W21" s="52"/>
      <c r="X21" s="52"/>
      <c r="Y21" s="52"/>
    </row>
    <row r="22" spans="1:25" x14ac:dyDescent="0.15">
      <c r="A22" s="13">
        <f t="shared" si="0"/>
        <v>13</v>
      </c>
      <c r="B22" s="64"/>
      <c r="C22" s="65"/>
      <c r="D22" s="65"/>
      <c r="E22" s="65"/>
      <c r="F22" s="66"/>
      <c r="G22" s="66"/>
      <c r="H22" s="66"/>
      <c r="I22" s="67"/>
      <c r="J22" s="67"/>
      <c r="K22" s="61" t="str">
        <f>IF(I22="","",IF(J22="中間容量","中間容量",VLOOKUP(I22,※編集不可※選択項目!E:F,2,0)))</f>
        <v/>
      </c>
      <c r="L22" s="61" t="str">
        <f t="shared" si="2"/>
        <v/>
      </c>
      <c r="M22" s="61" t="str">
        <f>IF(L22="","",VLOOKUP(L22,※編集不可※選択項目!U:V,2,0))</f>
        <v/>
      </c>
      <c r="N22" s="67"/>
      <c r="O22" s="68"/>
      <c r="P22" s="68"/>
      <c r="Q22" s="69"/>
      <c r="R22" s="70"/>
      <c r="V22" s="52"/>
      <c r="W22" s="52"/>
      <c r="X22" s="52"/>
      <c r="Y22" s="52"/>
    </row>
    <row r="23" spans="1:25" x14ac:dyDescent="0.15">
      <c r="A23" s="13">
        <f t="shared" si="0"/>
        <v>14</v>
      </c>
      <c r="B23" s="64"/>
      <c r="C23" s="65"/>
      <c r="D23" s="65"/>
      <c r="E23" s="65"/>
      <c r="F23" s="66"/>
      <c r="G23" s="66"/>
      <c r="H23" s="66"/>
      <c r="I23" s="67"/>
      <c r="J23" s="67"/>
      <c r="K23" s="61" t="str">
        <f>IF(I23="","",IF(J23="中間容量","中間容量",VLOOKUP(I23,※編集不可※選択項目!E:F,2,0)))</f>
        <v/>
      </c>
      <c r="L23" s="61" t="str">
        <f t="shared" si="2"/>
        <v/>
      </c>
      <c r="M23" s="61" t="str">
        <f>IF(L23="","",VLOOKUP(L23,※編集不可※選択項目!U:V,2,0))</f>
        <v/>
      </c>
      <c r="N23" s="67"/>
      <c r="O23" s="68"/>
      <c r="P23" s="68"/>
      <c r="Q23" s="69"/>
      <c r="R23" s="70"/>
      <c r="V23" s="52"/>
      <c r="W23" s="52"/>
      <c r="X23" s="52"/>
      <c r="Y23" s="52"/>
    </row>
    <row r="24" spans="1:25" x14ac:dyDescent="0.15">
      <c r="A24" s="13">
        <f t="shared" si="0"/>
        <v>15</v>
      </c>
      <c r="B24" s="64"/>
      <c r="C24" s="65"/>
      <c r="D24" s="65"/>
      <c r="E24" s="65"/>
      <c r="F24" s="66"/>
      <c r="G24" s="66"/>
      <c r="H24" s="66"/>
      <c r="I24" s="67"/>
      <c r="J24" s="67"/>
      <c r="K24" s="61" t="str">
        <f>IF(I24="","",IF(J24="中間容量","中間容量",VLOOKUP(I24,※編集不可※選択項目!E:F,2,0)))</f>
        <v/>
      </c>
      <c r="L24" s="61" t="str">
        <f t="shared" si="2"/>
        <v/>
      </c>
      <c r="M24" s="61" t="str">
        <f>IF(L24="","",VLOOKUP(L24,※編集不可※選択項目!U:V,2,0))</f>
        <v/>
      </c>
      <c r="N24" s="67"/>
      <c r="O24" s="68"/>
      <c r="P24" s="68"/>
      <c r="Q24" s="69"/>
      <c r="R24" s="70"/>
      <c r="V24" s="52"/>
      <c r="W24" s="52"/>
      <c r="X24" s="52"/>
      <c r="Y24" s="52"/>
    </row>
    <row r="25" spans="1:25" x14ac:dyDescent="0.15">
      <c r="A25" s="13">
        <f t="shared" si="0"/>
        <v>16</v>
      </c>
      <c r="B25" s="64"/>
      <c r="C25" s="65"/>
      <c r="D25" s="65"/>
      <c r="E25" s="65"/>
      <c r="F25" s="66"/>
      <c r="G25" s="66"/>
      <c r="H25" s="66"/>
      <c r="I25" s="67"/>
      <c r="J25" s="67"/>
      <c r="K25" s="61" t="str">
        <f>IF(I25="","",IF(J25="中間容量","中間容量",VLOOKUP(I25,※編集不可※選択項目!E:F,2,0)))</f>
        <v/>
      </c>
      <c r="L25" s="61" t="str">
        <f t="shared" si="2"/>
        <v/>
      </c>
      <c r="M25" s="61" t="str">
        <f>IF(L25="","",VLOOKUP(L25,※編集不可※選択項目!U:V,2,0))</f>
        <v/>
      </c>
      <c r="N25" s="67"/>
      <c r="O25" s="68"/>
      <c r="P25" s="68"/>
      <c r="Q25" s="69"/>
      <c r="R25" s="70"/>
      <c r="V25" s="52"/>
      <c r="W25" s="52"/>
      <c r="X25" s="52"/>
      <c r="Y25" s="52"/>
    </row>
    <row r="26" spans="1:25" x14ac:dyDescent="0.15">
      <c r="A26" s="13">
        <f t="shared" si="0"/>
        <v>17</v>
      </c>
      <c r="B26" s="64"/>
      <c r="C26" s="65"/>
      <c r="D26" s="65"/>
      <c r="E26" s="65"/>
      <c r="F26" s="66"/>
      <c r="G26" s="66"/>
      <c r="H26" s="66"/>
      <c r="I26" s="67"/>
      <c r="J26" s="67"/>
      <c r="K26" s="61" t="str">
        <f>IF(I26="","",IF(J26="中間容量","中間容量",VLOOKUP(I26,※編集不可※選択項目!E:F,2,0)))</f>
        <v/>
      </c>
      <c r="L26" s="61" t="str">
        <f t="shared" si="2"/>
        <v/>
      </c>
      <c r="M26" s="61" t="str">
        <f>IF(L26="","",VLOOKUP(L26,※編集不可※選択項目!U:V,2,0))</f>
        <v/>
      </c>
      <c r="N26" s="67"/>
      <c r="O26" s="68"/>
      <c r="P26" s="68"/>
      <c r="Q26" s="69"/>
      <c r="R26" s="70"/>
      <c r="V26" s="52"/>
      <c r="W26" s="52"/>
      <c r="X26" s="52"/>
      <c r="Y26" s="52"/>
    </row>
    <row r="27" spans="1:25" x14ac:dyDescent="0.15">
      <c r="A27" s="13">
        <f t="shared" si="0"/>
        <v>18</v>
      </c>
      <c r="B27" s="64"/>
      <c r="C27" s="65"/>
      <c r="D27" s="65"/>
      <c r="E27" s="65"/>
      <c r="F27" s="66"/>
      <c r="G27" s="66"/>
      <c r="H27" s="66"/>
      <c r="I27" s="67"/>
      <c r="J27" s="67"/>
      <c r="K27" s="61" t="str">
        <f>IF(I27="","",IF(J27="中間容量","中間容量",VLOOKUP(I27,※編集不可※選択項目!E:F,2,0)))</f>
        <v/>
      </c>
      <c r="L27" s="61" t="str">
        <f t="shared" si="2"/>
        <v/>
      </c>
      <c r="M27" s="61" t="str">
        <f>IF(L27="","",VLOOKUP(L27,※編集不可※選択項目!U:V,2,0))</f>
        <v/>
      </c>
      <c r="N27" s="67"/>
      <c r="O27" s="68"/>
      <c r="P27" s="68"/>
      <c r="Q27" s="69"/>
      <c r="R27" s="70"/>
      <c r="V27" s="52"/>
      <c r="W27" s="52"/>
      <c r="X27" s="52"/>
      <c r="Y27" s="52"/>
    </row>
    <row r="28" spans="1:25" x14ac:dyDescent="0.15">
      <c r="A28" s="13">
        <f t="shared" si="0"/>
        <v>19</v>
      </c>
      <c r="B28" s="64"/>
      <c r="C28" s="65"/>
      <c r="D28" s="65"/>
      <c r="E28" s="65"/>
      <c r="F28" s="66"/>
      <c r="G28" s="66"/>
      <c r="H28" s="66"/>
      <c r="I28" s="67"/>
      <c r="J28" s="67"/>
      <c r="K28" s="61" t="str">
        <f>IF(I28="","",IF(J28="中間容量","中間容量",VLOOKUP(I28,※編集不可※選択項目!E:F,2,0)))</f>
        <v/>
      </c>
      <c r="L28" s="61" t="str">
        <f t="shared" si="2"/>
        <v/>
      </c>
      <c r="M28" s="61" t="str">
        <f>IF(L28="","",VLOOKUP(L28,※編集不可※選択項目!U:V,2,0))</f>
        <v/>
      </c>
      <c r="N28" s="67"/>
      <c r="O28" s="68"/>
      <c r="P28" s="68"/>
      <c r="Q28" s="69"/>
      <c r="R28" s="70"/>
      <c r="V28" s="52"/>
      <c r="W28" s="52"/>
      <c r="X28" s="52"/>
      <c r="Y28" s="52"/>
    </row>
    <row r="29" spans="1:25" x14ac:dyDescent="0.15">
      <c r="A29" s="13">
        <f t="shared" si="0"/>
        <v>20</v>
      </c>
      <c r="B29" s="64"/>
      <c r="C29" s="65"/>
      <c r="D29" s="65"/>
      <c r="E29" s="65"/>
      <c r="F29" s="66"/>
      <c r="G29" s="66"/>
      <c r="H29" s="66"/>
      <c r="I29" s="67"/>
      <c r="J29" s="67"/>
      <c r="K29" s="61" t="str">
        <f>IF(I29="","",IF(J29="中間容量","中間容量",VLOOKUP(I29,※編集不可※選択項目!E:F,2,0)))</f>
        <v/>
      </c>
      <c r="L29" s="61" t="str">
        <f t="shared" si="2"/>
        <v/>
      </c>
      <c r="M29" s="61" t="str">
        <f>IF(L29="","",VLOOKUP(L29,※編集不可※選択項目!U:V,2,0))</f>
        <v/>
      </c>
      <c r="N29" s="67"/>
      <c r="O29" s="68"/>
      <c r="P29" s="68"/>
      <c r="Q29" s="69"/>
      <c r="R29" s="70"/>
      <c r="V29" s="52"/>
      <c r="W29" s="52"/>
      <c r="X29" s="52"/>
      <c r="Y29" s="52"/>
    </row>
    <row r="30" spans="1:25" x14ac:dyDescent="0.15">
      <c r="A30" s="13">
        <f t="shared" si="0"/>
        <v>21</v>
      </c>
      <c r="B30" s="64"/>
      <c r="C30" s="65"/>
      <c r="D30" s="65"/>
      <c r="E30" s="65"/>
      <c r="F30" s="66"/>
      <c r="G30" s="66"/>
      <c r="H30" s="66"/>
      <c r="I30" s="67"/>
      <c r="J30" s="67"/>
      <c r="K30" s="61" t="str">
        <f>IF(I30="","",IF(J30="中間容量","中間容量",VLOOKUP(I30,※編集不可※選択項目!E:F,2,0)))</f>
        <v/>
      </c>
      <c r="L30" s="61" t="str">
        <f t="shared" si="2"/>
        <v/>
      </c>
      <c r="M30" s="61" t="str">
        <f>IF(L30="","",VLOOKUP(L30,※編集不可※選択項目!U:V,2,0))</f>
        <v/>
      </c>
      <c r="N30" s="67"/>
      <c r="O30" s="68"/>
      <c r="P30" s="68"/>
      <c r="Q30" s="69"/>
      <c r="R30" s="70"/>
      <c r="V30" s="52"/>
      <c r="W30" s="52"/>
      <c r="X30" s="52"/>
      <c r="Y30" s="52"/>
    </row>
    <row r="31" spans="1:25" x14ac:dyDescent="0.15">
      <c r="A31" s="13">
        <f t="shared" si="0"/>
        <v>22</v>
      </c>
      <c r="B31" s="64"/>
      <c r="C31" s="65"/>
      <c r="D31" s="65"/>
      <c r="E31" s="65"/>
      <c r="F31" s="66"/>
      <c r="G31" s="66"/>
      <c r="H31" s="66"/>
      <c r="I31" s="67"/>
      <c r="J31" s="67"/>
      <c r="K31" s="61" t="str">
        <f>IF(I31="","",IF(J31="中間容量","中間容量",VLOOKUP(I31,※編集不可※選択項目!E:F,2,0)))</f>
        <v/>
      </c>
      <c r="L31" s="61" t="str">
        <f t="shared" si="2"/>
        <v/>
      </c>
      <c r="M31" s="61" t="str">
        <f>IF(L31="","",VLOOKUP(L31,※編集不可※選択項目!U:V,2,0))</f>
        <v/>
      </c>
      <c r="N31" s="67"/>
      <c r="O31" s="68"/>
      <c r="P31" s="68"/>
      <c r="Q31" s="69"/>
      <c r="R31" s="70"/>
      <c r="V31" s="52"/>
      <c r="W31" s="52"/>
      <c r="X31" s="52"/>
      <c r="Y31" s="52"/>
    </row>
    <row r="32" spans="1:25" x14ac:dyDescent="0.15">
      <c r="A32" s="13">
        <f t="shared" si="0"/>
        <v>23</v>
      </c>
      <c r="B32" s="64"/>
      <c r="C32" s="65"/>
      <c r="D32" s="65"/>
      <c r="E32" s="65"/>
      <c r="F32" s="66"/>
      <c r="G32" s="66"/>
      <c r="H32" s="66"/>
      <c r="I32" s="67"/>
      <c r="J32" s="67"/>
      <c r="K32" s="61" t="str">
        <f>IF(I32="","",IF(J32="中間容量","中間容量",VLOOKUP(I32,※編集不可※選択項目!E:F,2,0)))</f>
        <v/>
      </c>
      <c r="L32" s="61" t="str">
        <f t="shared" si="2"/>
        <v/>
      </c>
      <c r="M32" s="61" t="str">
        <f>IF(L32="","",VLOOKUP(L32,※編集不可※選択項目!U:V,2,0))</f>
        <v/>
      </c>
      <c r="N32" s="67"/>
      <c r="O32" s="68"/>
      <c r="P32" s="68"/>
      <c r="Q32" s="69"/>
      <c r="R32" s="70"/>
      <c r="V32" s="52"/>
      <c r="W32" s="52"/>
      <c r="X32" s="52"/>
      <c r="Y32" s="52"/>
    </row>
    <row r="33" spans="1:25" x14ac:dyDescent="0.15">
      <c r="A33" s="13">
        <f t="shared" si="0"/>
        <v>24</v>
      </c>
      <c r="B33" s="64"/>
      <c r="C33" s="65"/>
      <c r="D33" s="65"/>
      <c r="E33" s="65"/>
      <c r="F33" s="66"/>
      <c r="G33" s="66"/>
      <c r="H33" s="66"/>
      <c r="I33" s="67"/>
      <c r="J33" s="67"/>
      <c r="K33" s="61" t="str">
        <f>IF(I33="","",IF(J33="中間容量","中間容量",VLOOKUP(I33,※編集不可※選択項目!E:F,2,0)))</f>
        <v/>
      </c>
      <c r="L33" s="61" t="str">
        <f t="shared" si="2"/>
        <v/>
      </c>
      <c r="M33" s="61" t="str">
        <f>IF(L33="","",VLOOKUP(L33,※編集不可※選択項目!U:V,2,0))</f>
        <v/>
      </c>
      <c r="N33" s="67"/>
      <c r="O33" s="68"/>
      <c r="P33" s="68"/>
      <c r="Q33" s="69"/>
      <c r="R33" s="70"/>
      <c r="V33" s="52"/>
      <c r="W33" s="52"/>
      <c r="X33" s="52"/>
      <c r="Y33" s="52"/>
    </row>
    <row r="34" spans="1:25" x14ac:dyDescent="0.15">
      <c r="A34" s="13">
        <f t="shared" si="0"/>
        <v>25</v>
      </c>
      <c r="B34" s="64"/>
      <c r="C34" s="65"/>
      <c r="D34" s="65"/>
      <c r="E34" s="65"/>
      <c r="F34" s="66"/>
      <c r="G34" s="66"/>
      <c r="H34" s="66"/>
      <c r="I34" s="67"/>
      <c r="J34" s="67"/>
      <c r="K34" s="61" t="str">
        <f>IF(I34="","",IF(J34="中間容量","中間容量",VLOOKUP(I34,※編集不可※選択項目!E:F,2,0)))</f>
        <v/>
      </c>
      <c r="L34" s="61" t="str">
        <f t="shared" si="2"/>
        <v/>
      </c>
      <c r="M34" s="61" t="str">
        <f>IF(L34="","",VLOOKUP(L34,※編集不可※選択項目!U:V,2,0))</f>
        <v/>
      </c>
      <c r="N34" s="67"/>
      <c r="O34" s="68"/>
      <c r="P34" s="68"/>
      <c r="Q34" s="69"/>
      <c r="R34" s="70"/>
      <c r="V34" s="52"/>
      <c r="W34" s="52"/>
      <c r="X34" s="52"/>
      <c r="Y34" s="52"/>
    </row>
    <row r="35" spans="1:25" x14ac:dyDescent="0.15">
      <c r="A35" s="13">
        <f t="shared" si="0"/>
        <v>26</v>
      </c>
      <c r="B35" s="64"/>
      <c r="C35" s="65"/>
      <c r="D35" s="65"/>
      <c r="E35" s="65"/>
      <c r="F35" s="66"/>
      <c r="G35" s="66"/>
      <c r="H35" s="66"/>
      <c r="I35" s="67"/>
      <c r="J35" s="67"/>
      <c r="K35" s="61" t="str">
        <f>IF(I35="","",IF(J35="中間容量","中間容量",VLOOKUP(I35,※編集不可※選択項目!E:F,2,0)))</f>
        <v/>
      </c>
      <c r="L35" s="61" t="str">
        <f t="shared" si="2"/>
        <v/>
      </c>
      <c r="M35" s="61" t="str">
        <f>IF(L35="","",VLOOKUP(L35,※編集不可※選択項目!U:V,2,0))</f>
        <v/>
      </c>
      <c r="N35" s="67"/>
      <c r="O35" s="68"/>
      <c r="P35" s="68"/>
      <c r="Q35" s="69"/>
      <c r="R35" s="70"/>
      <c r="V35" s="52"/>
      <c r="W35" s="52"/>
      <c r="X35" s="52"/>
      <c r="Y35" s="52"/>
    </row>
    <row r="36" spans="1:25" x14ac:dyDescent="0.15">
      <c r="A36" s="13">
        <f t="shared" si="0"/>
        <v>27</v>
      </c>
      <c r="B36" s="64"/>
      <c r="C36" s="65"/>
      <c r="D36" s="65"/>
      <c r="E36" s="65"/>
      <c r="F36" s="66"/>
      <c r="G36" s="66"/>
      <c r="H36" s="66"/>
      <c r="I36" s="67"/>
      <c r="J36" s="67"/>
      <c r="K36" s="61" t="str">
        <f>IF(I36="","",IF(J36="中間容量","中間容量",VLOOKUP(I36,※編集不可※選択項目!E:F,2,0)))</f>
        <v/>
      </c>
      <c r="L36" s="61" t="str">
        <f t="shared" si="2"/>
        <v/>
      </c>
      <c r="M36" s="61" t="str">
        <f>IF(L36="","",VLOOKUP(L36,※編集不可※選択項目!U:V,2,0))</f>
        <v/>
      </c>
      <c r="N36" s="67"/>
      <c r="O36" s="68"/>
      <c r="P36" s="68"/>
      <c r="Q36" s="69"/>
      <c r="R36" s="70"/>
      <c r="V36" s="52"/>
      <c r="W36" s="52"/>
      <c r="X36" s="52"/>
      <c r="Y36" s="52"/>
    </row>
    <row r="37" spans="1:25" x14ac:dyDescent="0.15">
      <c r="A37" s="13">
        <f t="shared" si="0"/>
        <v>28</v>
      </c>
      <c r="B37" s="64"/>
      <c r="C37" s="65"/>
      <c r="D37" s="65"/>
      <c r="E37" s="65"/>
      <c r="F37" s="66"/>
      <c r="G37" s="66"/>
      <c r="H37" s="66"/>
      <c r="I37" s="67"/>
      <c r="J37" s="67"/>
      <c r="K37" s="61" t="str">
        <f>IF(I37="","",IF(J37="中間容量","中間容量",VLOOKUP(I37,※編集不可※選択項目!E:F,2,0)))</f>
        <v/>
      </c>
      <c r="L37" s="61" t="str">
        <f t="shared" si="2"/>
        <v/>
      </c>
      <c r="M37" s="61" t="str">
        <f>IF(L37="","",VLOOKUP(L37,※編集不可※選択項目!U:V,2,0))</f>
        <v/>
      </c>
      <c r="N37" s="67"/>
      <c r="O37" s="68"/>
      <c r="P37" s="68"/>
      <c r="Q37" s="69"/>
      <c r="R37" s="70"/>
      <c r="V37" s="52"/>
      <c r="W37" s="52"/>
      <c r="X37" s="52"/>
      <c r="Y37" s="52"/>
    </row>
    <row r="38" spans="1:25" x14ac:dyDescent="0.15">
      <c r="A38" s="13">
        <f t="shared" si="0"/>
        <v>29</v>
      </c>
      <c r="B38" s="64"/>
      <c r="C38" s="65"/>
      <c r="D38" s="65"/>
      <c r="E38" s="65"/>
      <c r="F38" s="66"/>
      <c r="G38" s="66"/>
      <c r="H38" s="66"/>
      <c r="I38" s="67"/>
      <c r="J38" s="67"/>
      <c r="K38" s="61" t="str">
        <f>IF(I38="","",IF(J38="中間容量","中間容量",VLOOKUP(I38,※編集不可※選択項目!E:F,2,0)))</f>
        <v/>
      </c>
      <c r="L38" s="61" t="str">
        <f t="shared" si="2"/>
        <v/>
      </c>
      <c r="M38" s="61" t="str">
        <f>IF(L38="","",VLOOKUP(L38,※編集不可※選択項目!U:V,2,0))</f>
        <v/>
      </c>
      <c r="N38" s="67"/>
      <c r="O38" s="68"/>
      <c r="P38" s="68"/>
      <c r="Q38" s="69"/>
      <c r="R38" s="70"/>
      <c r="V38" s="52"/>
      <c r="W38" s="52"/>
      <c r="X38" s="52"/>
      <c r="Y38" s="52"/>
    </row>
    <row r="39" spans="1:25" x14ac:dyDescent="0.15">
      <c r="A39" s="13">
        <f t="shared" si="0"/>
        <v>30</v>
      </c>
      <c r="B39" s="64"/>
      <c r="C39" s="65"/>
      <c r="D39" s="65"/>
      <c r="E39" s="65"/>
      <c r="F39" s="66"/>
      <c r="G39" s="66"/>
      <c r="H39" s="66"/>
      <c r="I39" s="67"/>
      <c r="J39" s="67"/>
      <c r="K39" s="61" t="str">
        <f>IF(I39="","",IF(J39="中間容量","中間容量",VLOOKUP(I39,※編集不可※選択項目!E:F,2,0)))</f>
        <v/>
      </c>
      <c r="L39" s="61" t="str">
        <f t="shared" si="2"/>
        <v/>
      </c>
      <c r="M39" s="61" t="str">
        <f>IF(L39="","",VLOOKUP(L39,※編集不可※選択項目!U:V,2,0))</f>
        <v/>
      </c>
      <c r="N39" s="67"/>
      <c r="O39" s="68"/>
      <c r="P39" s="68"/>
      <c r="Q39" s="69"/>
      <c r="R39" s="70"/>
      <c r="V39" s="52"/>
      <c r="W39" s="52"/>
      <c r="X39" s="52"/>
      <c r="Y39" s="52"/>
    </row>
    <row r="40" spans="1:25" x14ac:dyDescent="0.15">
      <c r="A40" s="13">
        <f t="shared" si="0"/>
        <v>31</v>
      </c>
      <c r="B40" s="64"/>
      <c r="C40" s="65"/>
      <c r="D40" s="65"/>
      <c r="E40" s="65"/>
      <c r="F40" s="66"/>
      <c r="G40" s="66"/>
      <c r="H40" s="66"/>
      <c r="I40" s="67"/>
      <c r="J40" s="67"/>
      <c r="K40" s="61" t="str">
        <f>IF(I40="","",IF(J40="中間容量","中間容量",VLOOKUP(I40,※編集不可※選択項目!E:F,2,0)))</f>
        <v/>
      </c>
      <c r="L40" s="61" t="str">
        <f t="shared" si="2"/>
        <v/>
      </c>
      <c r="M40" s="61" t="str">
        <f>IF(L40="","",VLOOKUP(L40,※編集不可※選択項目!U:V,2,0))</f>
        <v/>
      </c>
      <c r="N40" s="67"/>
      <c r="O40" s="68"/>
      <c r="P40" s="68"/>
      <c r="Q40" s="69"/>
      <c r="R40" s="70"/>
      <c r="V40" s="52"/>
      <c r="W40" s="52"/>
      <c r="X40" s="52"/>
      <c r="Y40" s="52"/>
    </row>
    <row r="41" spans="1:25" x14ac:dyDescent="0.15">
      <c r="A41" s="13">
        <f t="shared" si="0"/>
        <v>32</v>
      </c>
      <c r="B41" s="64"/>
      <c r="C41" s="65"/>
      <c r="D41" s="65"/>
      <c r="E41" s="65"/>
      <c r="F41" s="66"/>
      <c r="G41" s="66"/>
      <c r="H41" s="66"/>
      <c r="I41" s="67"/>
      <c r="J41" s="67"/>
      <c r="K41" s="61" t="str">
        <f>IF(I41="","",IF(J41="中間容量","中間容量",VLOOKUP(I41,※編集不可※選択項目!E:F,2,0)))</f>
        <v/>
      </c>
      <c r="L41" s="61" t="str">
        <f t="shared" si="2"/>
        <v/>
      </c>
      <c r="M41" s="61" t="str">
        <f>IF(L41="","",VLOOKUP(L41,※編集不可※選択項目!U:V,2,0))</f>
        <v/>
      </c>
      <c r="N41" s="67"/>
      <c r="O41" s="68"/>
      <c r="P41" s="68"/>
      <c r="Q41" s="69"/>
      <c r="R41" s="70"/>
      <c r="V41" s="52"/>
      <c r="W41" s="52"/>
      <c r="X41" s="52"/>
      <c r="Y41" s="52"/>
    </row>
    <row r="42" spans="1:25" x14ac:dyDescent="0.15">
      <c r="A42" s="13">
        <f t="shared" si="0"/>
        <v>33</v>
      </c>
      <c r="B42" s="64"/>
      <c r="C42" s="65"/>
      <c r="D42" s="65"/>
      <c r="E42" s="65"/>
      <c r="F42" s="66"/>
      <c r="G42" s="66"/>
      <c r="H42" s="66"/>
      <c r="I42" s="67"/>
      <c r="J42" s="67"/>
      <c r="K42" s="61" t="str">
        <f>IF(I42="","",IF(J42="中間容量","中間容量",VLOOKUP(I42,※編集不可※選択項目!E:F,2,0)))</f>
        <v/>
      </c>
      <c r="L42" s="61" t="str">
        <f t="shared" ref="L42:L94" si="3">IF(K42="","",B42&amp;F42&amp;" / "&amp;G42&amp;" / "&amp;H42&amp;" / "&amp;K42)</f>
        <v/>
      </c>
      <c r="M42" s="61" t="str">
        <f>IF(L42="","",VLOOKUP(L42,※編集不可※選択項目!U:V,2,0))</f>
        <v/>
      </c>
      <c r="N42" s="67"/>
      <c r="O42" s="68"/>
      <c r="P42" s="68"/>
      <c r="Q42" s="69"/>
      <c r="R42" s="70"/>
      <c r="V42" s="52"/>
      <c r="W42" s="52"/>
      <c r="X42" s="52"/>
      <c r="Y42" s="52"/>
    </row>
    <row r="43" spans="1:25" x14ac:dyDescent="0.15">
      <c r="A43" s="13">
        <f t="shared" si="0"/>
        <v>34</v>
      </c>
      <c r="B43" s="64"/>
      <c r="C43" s="65"/>
      <c r="D43" s="65"/>
      <c r="E43" s="65"/>
      <c r="F43" s="66"/>
      <c r="G43" s="66"/>
      <c r="H43" s="66"/>
      <c r="I43" s="67"/>
      <c r="J43" s="67"/>
      <c r="K43" s="61" t="str">
        <f>IF(I43="","",IF(J43="中間容量","中間容量",VLOOKUP(I43,※編集不可※選択項目!E:F,2,0)))</f>
        <v/>
      </c>
      <c r="L43" s="61" t="str">
        <f t="shared" si="3"/>
        <v/>
      </c>
      <c r="M43" s="61" t="str">
        <f>IF(L43="","",VLOOKUP(L43,※編集不可※選択項目!U:V,2,0))</f>
        <v/>
      </c>
      <c r="N43" s="67"/>
      <c r="O43" s="68"/>
      <c r="P43" s="68"/>
      <c r="Q43" s="69"/>
      <c r="R43" s="70"/>
      <c r="V43" s="52"/>
      <c r="W43" s="52"/>
      <c r="X43" s="52"/>
      <c r="Y43" s="52"/>
    </row>
    <row r="44" spans="1:25" x14ac:dyDescent="0.15">
      <c r="A44" s="13">
        <f t="shared" si="0"/>
        <v>35</v>
      </c>
      <c r="B44" s="64"/>
      <c r="C44" s="65"/>
      <c r="D44" s="65"/>
      <c r="E44" s="65"/>
      <c r="F44" s="66"/>
      <c r="G44" s="66"/>
      <c r="H44" s="66"/>
      <c r="I44" s="67"/>
      <c r="J44" s="67"/>
      <c r="K44" s="61" t="str">
        <f>IF(I44="","",IF(J44="中間容量","中間容量",VLOOKUP(I44,※編集不可※選択項目!E:F,2,0)))</f>
        <v/>
      </c>
      <c r="L44" s="61" t="str">
        <f t="shared" si="3"/>
        <v/>
      </c>
      <c r="M44" s="61" t="str">
        <f>IF(L44="","",VLOOKUP(L44,※編集不可※選択項目!U:V,2,0))</f>
        <v/>
      </c>
      <c r="N44" s="67"/>
      <c r="O44" s="68"/>
      <c r="P44" s="68"/>
      <c r="Q44" s="69"/>
      <c r="R44" s="70"/>
      <c r="V44" s="52"/>
      <c r="W44" s="52"/>
      <c r="X44" s="52"/>
      <c r="Y44" s="52"/>
    </row>
    <row r="45" spans="1:25" x14ac:dyDescent="0.15">
      <c r="A45" s="13">
        <f t="shared" si="0"/>
        <v>36</v>
      </c>
      <c r="B45" s="64"/>
      <c r="C45" s="65"/>
      <c r="D45" s="65"/>
      <c r="E45" s="65"/>
      <c r="F45" s="66"/>
      <c r="G45" s="66"/>
      <c r="H45" s="66"/>
      <c r="I45" s="67"/>
      <c r="J45" s="67"/>
      <c r="K45" s="61" t="str">
        <f>IF(I45="","",IF(J45="中間容量","中間容量",VLOOKUP(I45,※編集不可※選択項目!E:F,2,0)))</f>
        <v/>
      </c>
      <c r="L45" s="61" t="str">
        <f t="shared" si="3"/>
        <v/>
      </c>
      <c r="M45" s="61" t="str">
        <f>IF(L45="","",VLOOKUP(L45,※編集不可※選択項目!U:V,2,0))</f>
        <v/>
      </c>
      <c r="N45" s="67"/>
      <c r="O45" s="68"/>
      <c r="P45" s="68"/>
      <c r="Q45" s="69"/>
      <c r="R45" s="70"/>
      <c r="V45" s="52"/>
      <c r="W45" s="52"/>
      <c r="X45" s="52"/>
      <c r="Y45" s="52"/>
    </row>
    <row r="46" spans="1:25" x14ac:dyDescent="0.15">
      <c r="A46" s="13">
        <f t="shared" si="0"/>
        <v>37</v>
      </c>
      <c r="B46" s="64"/>
      <c r="C46" s="65"/>
      <c r="D46" s="65"/>
      <c r="E46" s="65"/>
      <c r="F46" s="66"/>
      <c r="G46" s="66"/>
      <c r="H46" s="66"/>
      <c r="I46" s="67"/>
      <c r="J46" s="67"/>
      <c r="K46" s="61" t="str">
        <f>IF(I46="","",IF(J46="中間容量","中間容量",VLOOKUP(I46,※編集不可※選択項目!E:F,2,0)))</f>
        <v/>
      </c>
      <c r="L46" s="61" t="str">
        <f t="shared" si="3"/>
        <v/>
      </c>
      <c r="M46" s="61" t="str">
        <f>IF(L46="","",VLOOKUP(L46,※編集不可※選択項目!U:V,2,0))</f>
        <v/>
      </c>
      <c r="N46" s="67"/>
      <c r="O46" s="68"/>
      <c r="P46" s="68"/>
      <c r="Q46" s="69"/>
      <c r="R46" s="70"/>
      <c r="V46" s="52"/>
      <c r="W46" s="52"/>
      <c r="X46" s="52"/>
      <c r="Y46" s="52"/>
    </row>
    <row r="47" spans="1:25" x14ac:dyDescent="0.15">
      <c r="A47" s="13">
        <f t="shared" si="0"/>
        <v>38</v>
      </c>
      <c r="B47" s="64"/>
      <c r="C47" s="65"/>
      <c r="D47" s="65"/>
      <c r="E47" s="65"/>
      <c r="F47" s="66"/>
      <c r="G47" s="66"/>
      <c r="H47" s="66"/>
      <c r="I47" s="67"/>
      <c r="J47" s="67"/>
      <c r="K47" s="61" t="str">
        <f>IF(I47="","",IF(J47="中間容量","中間容量",VLOOKUP(I47,※編集不可※選択項目!E:F,2,0)))</f>
        <v/>
      </c>
      <c r="L47" s="61" t="str">
        <f t="shared" si="3"/>
        <v/>
      </c>
      <c r="M47" s="61" t="str">
        <f>IF(L47="","",VLOOKUP(L47,※編集不可※選択項目!U:V,2,0))</f>
        <v/>
      </c>
      <c r="N47" s="67"/>
      <c r="O47" s="68"/>
      <c r="P47" s="68"/>
      <c r="Q47" s="69"/>
      <c r="R47" s="70"/>
      <c r="V47" s="52"/>
      <c r="W47" s="52"/>
      <c r="X47" s="52"/>
      <c r="Y47" s="52"/>
    </row>
    <row r="48" spans="1:25" x14ac:dyDescent="0.15">
      <c r="A48" s="13">
        <f t="shared" si="0"/>
        <v>39</v>
      </c>
      <c r="B48" s="64"/>
      <c r="C48" s="65"/>
      <c r="D48" s="65"/>
      <c r="E48" s="65"/>
      <c r="F48" s="66"/>
      <c r="G48" s="66"/>
      <c r="H48" s="66"/>
      <c r="I48" s="67"/>
      <c r="J48" s="67"/>
      <c r="K48" s="61" t="str">
        <f>IF(I48="","",IF(J48="中間容量","中間容量",VLOOKUP(I48,※編集不可※選択項目!E:F,2,0)))</f>
        <v/>
      </c>
      <c r="L48" s="61" t="str">
        <f t="shared" si="3"/>
        <v/>
      </c>
      <c r="M48" s="61" t="str">
        <f>IF(L48="","",VLOOKUP(L48,※編集不可※選択項目!U:V,2,0))</f>
        <v/>
      </c>
      <c r="N48" s="67"/>
      <c r="O48" s="68"/>
      <c r="P48" s="68"/>
      <c r="Q48" s="69"/>
      <c r="R48" s="70"/>
      <c r="V48" s="52"/>
      <c r="W48" s="52"/>
      <c r="X48" s="52"/>
      <c r="Y48" s="52"/>
    </row>
    <row r="49" spans="1:25" x14ac:dyDescent="0.15">
      <c r="A49" s="13">
        <f t="shared" si="0"/>
        <v>40</v>
      </c>
      <c r="B49" s="64"/>
      <c r="C49" s="65"/>
      <c r="D49" s="65"/>
      <c r="E49" s="65"/>
      <c r="F49" s="66"/>
      <c r="G49" s="66"/>
      <c r="H49" s="66"/>
      <c r="I49" s="67"/>
      <c r="J49" s="67"/>
      <c r="K49" s="61" t="str">
        <f>IF(I49="","",IF(J49="中間容量","中間容量",VLOOKUP(I49,※編集不可※選択項目!E:F,2,0)))</f>
        <v/>
      </c>
      <c r="L49" s="61" t="str">
        <f t="shared" si="3"/>
        <v/>
      </c>
      <c r="M49" s="61" t="str">
        <f>IF(L49="","",VLOOKUP(L49,※編集不可※選択項目!U:V,2,0))</f>
        <v/>
      </c>
      <c r="N49" s="67"/>
      <c r="O49" s="68"/>
      <c r="P49" s="68"/>
      <c r="Q49" s="69"/>
      <c r="R49" s="70"/>
      <c r="V49" s="52"/>
      <c r="W49" s="52"/>
      <c r="X49" s="52"/>
      <c r="Y49" s="52"/>
    </row>
    <row r="50" spans="1:25" x14ac:dyDescent="0.15">
      <c r="A50" s="13">
        <f t="shared" si="0"/>
        <v>41</v>
      </c>
      <c r="B50" s="64"/>
      <c r="C50" s="65"/>
      <c r="D50" s="65"/>
      <c r="E50" s="65"/>
      <c r="F50" s="66"/>
      <c r="G50" s="66"/>
      <c r="H50" s="66"/>
      <c r="I50" s="67"/>
      <c r="J50" s="67"/>
      <c r="K50" s="61" t="str">
        <f>IF(I50="","",IF(J50="中間容量","中間容量",VLOOKUP(I50,※編集不可※選択項目!E:F,2,0)))</f>
        <v/>
      </c>
      <c r="L50" s="61" t="str">
        <f t="shared" si="3"/>
        <v/>
      </c>
      <c r="M50" s="61" t="str">
        <f>IF(L50="","",VLOOKUP(L50,※編集不可※選択項目!U:V,2,0))</f>
        <v/>
      </c>
      <c r="N50" s="67"/>
      <c r="O50" s="68"/>
      <c r="P50" s="68"/>
      <c r="Q50" s="69"/>
      <c r="R50" s="70"/>
      <c r="V50" s="52"/>
      <c r="W50" s="52"/>
      <c r="X50" s="52"/>
      <c r="Y50" s="52"/>
    </row>
    <row r="51" spans="1:25" hidden="1" x14ac:dyDescent="0.15">
      <c r="A51" s="13">
        <f t="shared" si="0"/>
        <v>42</v>
      </c>
      <c r="B51" s="64"/>
      <c r="C51" s="65"/>
      <c r="D51" s="65"/>
      <c r="E51" s="65"/>
      <c r="F51" s="66"/>
      <c r="G51" s="66"/>
      <c r="H51" s="66"/>
      <c r="I51" s="67"/>
      <c r="J51" s="67"/>
      <c r="K51" s="61" t="str">
        <f>IF(I51="","",IF(J51="中間容量","中間容量",VLOOKUP(I51,※編集不可※選択項目!E:F,2,0)))</f>
        <v/>
      </c>
      <c r="L51" s="61" t="str">
        <f t="shared" si="3"/>
        <v/>
      </c>
      <c r="M51" s="61" t="str">
        <f>IF(L51="","",VLOOKUP(L51,※編集不可※選択項目!U:V,2,0))</f>
        <v/>
      </c>
      <c r="N51" s="67"/>
      <c r="O51" s="68"/>
      <c r="P51" s="68"/>
      <c r="Q51" s="69"/>
      <c r="R51" s="70"/>
      <c r="V51" s="52"/>
      <c r="W51" s="52"/>
      <c r="X51" s="52"/>
      <c r="Y51" s="52"/>
    </row>
    <row r="52" spans="1:25" hidden="1" x14ac:dyDescent="0.15">
      <c r="A52" s="13">
        <f t="shared" si="0"/>
        <v>43</v>
      </c>
      <c r="B52" s="64"/>
      <c r="C52" s="65"/>
      <c r="D52" s="65"/>
      <c r="E52" s="65"/>
      <c r="F52" s="66"/>
      <c r="G52" s="66"/>
      <c r="H52" s="66"/>
      <c r="I52" s="67"/>
      <c r="J52" s="67"/>
      <c r="K52" s="61" t="str">
        <f>IF(I52="","",IF(J52="中間容量","中間容量",VLOOKUP(I52,※編集不可※選択項目!E:F,2,0)))</f>
        <v/>
      </c>
      <c r="L52" s="61" t="str">
        <f t="shared" si="3"/>
        <v/>
      </c>
      <c r="M52" s="61" t="str">
        <f>IF(L52="","",VLOOKUP(L52,※編集不可※選択項目!U:V,2,0))</f>
        <v/>
      </c>
      <c r="N52" s="67"/>
      <c r="O52" s="68"/>
      <c r="P52" s="68"/>
      <c r="Q52" s="69"/>
      <c r="R52" s="70"/>
      <c r="V52" s="52"/>
      <c r="W52" s="52"/>
      <c r="X52" s="52"/>
      <c r="Y52" s="52"/>
    </row>
    <row r="53" spans="1:25" hidden="1" x14ac:dyDescent="0.15">
      <c r="A53" s="13">
        <f t="shared" si="0"/>
        <v>44</v>
      </c>
      <c r="B53" s="64"/>
      <c r="C53" s="65"/>
      <c r="D53" s="65"/>
      <c r="E53" s="65"/>
      <c r="F53" s="66"/>
      <c r="G53" s="66"/>
      <c r="H53" s="66"/>
      <c r="I53" s="67"/>
      <c r="J53" s="67"/>
      <c r="K53" s="61" t="str">
        <f>IF(I53="","",IF(J53="中間容量","中間容量",VLOOKUP(I53,※編集不可※選択項目!E:F,2,0)))</f>
        <v/>
      </c>
      <c r="L53" s="61" t="str">
        <f t="shared" si="3"/>
        <v/>
      </c>
      <c r="M53" s="61" t="str">
        <f>IF(L53="","",VLOOKUP(L53,※編集不可※選択項目!U:V,2,0))</f>
        <v/>
      </c>
      <c r="N53" s="67"/>
      <c r="O53" s="68"/>
      <c r="P53" s="68"/>
      <c r="Q53" s="69"/>
      <c r="R53" s="70"/>
      <c r="V53" s="52"/>
      <c r="W53" s="52"/>
      <c r="X53" s="52"/>
      <c r="Y53" s="52"/>
    </row>
    <row r="54" spans="1:25" hidden="1" x14ac:dyDescent="0.15">
      <c r="A54" s="13">
        <f t="shared" si="0"/>
        <v>45</v>
      </c>
      <c r="B54" s="64"/>
      <c r="C54" s="65"/>
      <c r="D54" s="65"/>
      <c r="E54" s="65"/>
      <c r="F54" s="66"/>
      <c r="G54" s="66"/>
      <c r="H54" s="66"/>
      <c r="I54" s="67"/>
      <c r="J54" s="67"/>
      <c r="K54" s="61" t="str">
        <f>IF(I54="","",IF(J54="中間容量","中間容量",VLOOKUP(I54,※編集不可※選択項目!E:F,2,0)))</f>
        <v/>
      </c>
      <c r="L54" s="61" t="str">
        <f t="shared" si="3"/>
        <v/>
      </c>
      <c r="M54" s="61" t="str">
        <f>IF(L54="","",VLOOKUP(L54,※編集不可※選択項目!U:V,2,0))</f>
        <v/>
      </c>
      <c r="N54" s="67"/>
      <c r="O54" s="68"/>
      <c r="P54" s="68"/>
      <c r="Q54" s="69"/>
      <c r="R54" s="70"/>
      <c r="V54" s="52"/>
      <c r="W54" s="52"/>
      <c r="X54" s="52"/>
      <c r="Y54" s="52"/>
    </row>
    <row r="55" spans="1:25" hidden="1" x14ac:dyDescent="0.15">
      <c r="A55" s="13">
        <f t="shared" si="0"/>
        <v>46</v>
      </c>
      <c r="B55" s="64"/>
      <c r="C55" s="65"/>
      <c r="D55" s="65"/>
      <c r="E55" s="65"/>
      <c r="F55" s="66"/>
      <c r="G55" s="66"/>
      <c r="H55" s="66"/>
      <c r="I55" s="67"/>
      <c r="J55" s="67"/>
      <c r="K55" s="61" t="str">
        <f>IF(I55="","",IF(J55="中間容量","中間容量",VLOOKUP(I55,※編集不可※選択項目!E:F,2,0)))</f>
        <v/>
      </c>
      <c r="L55" s="61" t="str">
        <f t="shared" si="3"/>
        <v/>
      </c>
      <c r="M55" s="61" t="str">
        <f>IF(L55="","",VLOOKUP(L55,※編集不可※選択項目!U:V,2,0))</f>
        <v/>
      </c>
      <c r="N55" s="67"/>
      <c r="O55" s="68"/>
      <c r="P55" s="68"/>
      <c r="Q55" s="69"/>
      <c r="R55" s="70"/>
      <c r="V55" s="52"/>
      <c r="W55" s="52"/>
      <c r="X55" s="52"/>
      <c r="Y55" s="52"/>
    </row>
    <row r="56" spans="1:25" hidden="1" x14ac:dyDescent="0.15">
      <c r="A56" s="13">
        <f t="shared" si="0"/>
        <v>47</v>
      </c>
      <c r="B56" s="64"/>
      <c r="C56" s="65"/>
      <c r="D56" s="65"/>
      <c r="E56" s="65"/>
      <c r="F56" s="66"/>
      <c r="G56" s="66"/>
      <c r="H56" s="66"/>
      <c r="I56" s="67"/>
      <c r="J56" s="67"/>
      <c r="K56" s="61" t="str">
        <f>IF(I56="","",IF(J56="中間容量","中間容量",VLOOKUP(I56,※編集不可※選択項目!E:F,2,0)))</f>
        <v/>
      </c>
      <c r="L56" s="61" t="str">
        <f t="shared" si="3"/>
        <v/>
      </c>
      <c r="M56" s="61" t="str">
        <f>IF(L56="","",VLOOKUP(L56,※編集不可※選択項目!U:V,2,0))</f>
        <v/>
      </c>
      <c r="N56" s="67"/>
      <c r="O56" s="68"/>
      <c r="P56" s="68"/>
      <c r="Q56" s="69"/>
      <c r="R56" s="70"/>
      <c r="V56" s="52"/>
      <c r="W56" s="52"/>
      <c r="X56" s="52"/>
      <c r="Y56" s="52"/>
    </row>
    <row r="57" spans="1:25" hidden="1" x14ac:dyDescent="0.15">
      <c r="A57" s="13">
        <f t="shared" si="0"/>
        <v>48</v>
      </c>
      <c r="B57" s="64"/>
      <c r="C57" s="65"/>
      <c r="D57" s="65"/>
      <c r="E57" s="65"/>
      <c r="F57" s="66"/>
      <c r="G57" s="66"/>
      <c r="H57" s="66"/>
      <c r="I57" s="67"/>
      <c r="J57" s="67"/>
      <c r="K57" s="61" t="str">
        <f>IF(I57="","",IF(J57="中間容量","中間容量",VLOOKUP(I57,※編集不可※選択項目!E:F,2,0)))</f>
        <v/>
      </c>
      <c r="L57" s="61" t="str">
        <f t="shared" si="3"/>
        <v/>
      </c>
      <c r="M57" s="61" t="str">
        <f>IF(L57="","",VLOOKUP(L57,※編集不可※選択項目!U:V,2,0))</f>
        <v/>
      </c>
      <c r="N57" s="67"/>
      <c r="O57" s="68"/>
      <c r="P57" s="68"/>
      <c r="Q57" s="69"/>
      <c r="R57" s="70"/>
      <c r="V57" s="52"/>
      <c r="W57" s="52"/>
      <c r="X57" s="52"/>
      <c r="Y57" s="52"/>
    </row>
    <row r="58" spans="1:25" hidden="1" x14ac:dyDescent="0.15">
      <c r="A58" s="13">
        <f t="shared" si="0"/>
        <v>49</v>
      </c>
      <c r="B58" s="64"/>
      <c r="C58" s="65"/>
      <c r="D58" s="65"/>
      <c r="E58" s="65"/>
      <c r="F58" s="66"/>
      <c r="G58" s="66"/>
      <c r="H58" s="66"/>
      <c r="I58" s="67"/>
      <c r="J58" s="67"/>
      <c r="K58" s="61" t="str">
        <f>IF(I58="","",IF(J58="中間容量","中間容量",VLOOKUP(I58,※編集不可※選択項目!E:F,2,0)))</f>
        <v/>
      </c>
      <c r="L58" s="61" t="str">
        <f t="shared" si="3"/>
        <v/>
      </c>
      <c r="M58" s="61" t="str">
        <f>IF(L58="","",VLOOKUP(L58,※編集不可※選択項目!U:V,2,0))</f>
        <v/>
      </c>
      <c r="N58" s="67"/>
      <c r="O58" s="68"/>
      <c r="P58" s="68"/>
      <c r="Q58" s="69"/>
      <c r="R58" s="70"/>
      <c r="V58" s="52"/>
      <c r="W58" s="52"/>
      <c r="X58" s="52"/>
      <c r="Y58" s="52"/>
    </row>
    <row r="59" spans="1:25" hidden="1" x14ac:dyDescent="0.15">
      <c r="A59" s="13">
        <f t="shared" si="0"/>
        <v>50</v>
      </c>
      <c r="B59" s="64"/>
      <c r="C59" s="65"/>
      <c r="D59" s="65"/>
      <c r="E59" s="65"/>
      <c r="F59" s="66"/>
      <c r="G59" s="66"/>
      <c r="H59" s="66"/>
      <c r="I59" s="67"/>
      <c r="J59" s="67"/>
      <c r="K59" s="61" t="str">
        <f>IF(I59="","",IF(J59="中間容量","中間容量",VLOOKUP(I59,※編集不可※選択項目!E:F,2,0)))</f>
        <v/>
      </c>
      <c r="L59" s="61" t="str">
        <f t="shared" si="3"/>
        <v/>
      </c>
      <c r="M59" s="61" t="str">
        <f>IF(L59="","",VLOOKUP(L59,※編集不可※選択項目!U:V,2,0))</f>
        <v/>
      </c>
      <c r="N59" s="67"/>
      <c r="O59" s="68"/>
      <c r="P59" s="68"/>
      <c r="Q59" s="69"/>
      <c r="R59" s="70"/>
      <c r="V59" s="52"/>
      <c r="W59" s="52"/>
      <c r="X59" s="52"/>
      <c r="Y59" s="52"/>
    </row>
    <row r="60" spans="1:25" hidden="1" x14ac:dyDescent="0.15">
      <c r="A60" s="13">
        <f t="shared" si="0"/>
        <v>51</v>
      </c>
      <c r="B60" s="64"/>
      <c r="C60" s="65"/>
      <c r="D60" s="65"/>
      <c r="E60" s="65"/>
      <c r="F60" s="66"/>
      <c r="G60" s="66"/>
      <c r="H60" s="66"/>
      <c r="I60" s="67"/>
      <c r="J60" s="67"/>
      <c r="K60" s="61" t="str">
        <f>IF(I60="","",IF(J60="中間容量","中間容量",VLOOKUP(I60,※編集不可※選択項目!E:F,2,0)))</f>
        <v/>
      </c>
      <c r="L60" s="61" t="str">
        <f t="shared" si="3"/>
        <v/>
      </c>
      <c r="M60" s="61" t="str">
        <f>IF(L60="","",VLOOKUP(L60,※編集不可※選択項目!U:V,2,0))</f>
        <v/>
      </c>
      <c r="N60" s="67"/>
      <c r="O60" s="68"/>
      <c r="P60" s="68"/>
      <c r="Q60" s="69"/>
      <c r="R60" s="70"/>
      <c r="V60" s="52"/>
      <c r="W60" s="52"/>
      <c r="X60" s="52"/>
      <c r="Y60" s="52"/>
    </row>
    <row r="61" spans="1:25" hidden="1" x14ac:dyDescent="0.15">
      <c r="A61" s="13">
        <f t="shared" si="0"/>
        <v>52</v>
      </c>
      <c r="B61" s="64"/>
      <c r="C61" s="65"/>
      <c r="D61" s="65"/>
      <c r="E61" s="65"/>
      <c r="F61" s="66"/>
      <c r="G61" s="66"/>
      <c r="H61" s="66"/>
      <c r="I61" s="67"/>
      <c r="J61" s="67"/>
      <c r="K61" s="61" t="str">
        <f>IF(I61="","",IF(J61="中間容量","中間容量",VLOOKUP(I61,※編集不可※選択項目!E:F,2,0)))</f>
        <v/>
      </c>
      <c r="L61" s="61" t="str">
        <f t="shared" si="3"/>
        <v/>
      </c>
      <c r="M61" s="61" t="str">
        <f>IF(L61="","",VLOOKUP(L61,※編集不可※選択項目!U:V,2,0))</f>
        <v/>
      </c>
      <c r="N61" s="67"/>
      <c r="O61" s="68"/>
      <c r="P61" s="68"/>
      <c r="Q61" s="69"/>
      <c r="R61" s="70"/>
      <c r="V61" s="52"/>
      <c r="W61" s="52"/>
      <c r="X61" s="52"/>
      <c r="Y61" s="52"/>
    </row>
    <row r="62" spans="1:25" hidden="1" x14ac:dyDescent="0.15">
      <c r="A62" s="13">
        <f t="shared" si="0"/>
        <v>53</v>
      </c>
      <c r="B62" s="64"/>
      <c r="C62" s="65"/>
      <c r="D62" s="65"/>
      <c r="E62" s="65"/>
      <c r="F62" s="66"/>
      <c r="G62" s="66"/>
      <c r="H62" s="66"/>
      <c r="I62" s="67"/>
      <c r="J62" s="67"/>
      <c r="K62" s="61" t="str">
        <f>IF(I62="","",IF(J62="中間容量","中間容量",VLOOKUP(I62,※編集不可※選択項目!E:F,2,0)))</f>
        <v/>
      </c>
      <c r="L62" s="61" t="str">
        <f t="shared" si="3"/>
        <v/>
      </c>
      <c r="M62" s="61" t="str">
        <f>IF(L62="","",VLOOKUP(L62,※編集不可※選択項目!U:V,2,0))</f>
        <v/>
      </c>
      <c r="N62" s="67"/>
      <c r="O62" s="68"/>
      <c r="P62" s="68"/>
      <c r="Q62" s="69"/>
      <c r="R62" s="70"/>
      <c r="V62" s="52"/>
      <c r="W62" s="52"/>
      <c r="X62" s="52"/>
      <c r="Y62" s="52"/>
    </row>
    <row r="63" spans="1:25" hidden="1" x14ac:dyDescent="0.15">
      <c r="A63" s="13">
        <f t="shared" si="0"/>
        <v>54</v>
      </c>
      <c r="B63" s="64"/>
      <c r="C63" s="65"/>
      <c r="D63" s="65"/>
      <c r="E63" s="65"/>
      <c r="F63" s="66"/>
      <c r="G63" s="66"/>
      <c r="H63" s="66"/>
      <c r="I63" s="67"/>
      <c r="J63" s="67"/>
      <c r="K63" s="61" t="str">
        <f>IF(I63="","",IF(J63="中間容量","中間容量",VLOOKUP(I63,※編集不可※選択項目!E:F,2,0)))</f>
        <v/>
      </c>
      <c r="L63" s="61" t="str">
        <f t="shared" si="3"/>
        <v/>
      </c>
      <c r="M63" s="61" t="str">
        <f>IF(L63="","",VLOOKUP(L63,※編集不可※選択項目!U:V,2,0))</f>
        <v/>
      </c>
      <c r="N63" s="67"/>
      <c r="O63" s="68"/>
      <c r="P63" s="68"/>
      <c r="Q63" s="69"/>
      <c r="R63" s="70"/>
      <c r="V63" s="52"/>
      <c r="W63" s="52"/>
      <c r="X63" s="52"/>
      <c r="Y63" s="52"/>
    </row>
    <row r="64" spans="1:25" hidden="1" x14ac:dyDescent="0.15">
      <c r="A64" s="13">
        <f t="shared" si="0"/>
        <v>55</v>
      </c>
      <c r="B64" s="64"/>
      <c r="C64" s="65"/>
      <c r="D64" s="65"/>
      <c r="E64" s="65"/>
      <c r="F64" s="66"/>
      <c r="G64" s="66"/>
      <c r="H64" s="66"/>
      <c r="I64" s="67"/>
      <c r="J64" s="67"/>
      <c r="K64" s="61" t="str">
        <f>IF(I64="","",IF(J64="中間容量","中間容量",VLOOKUP(I64,※編集不可※選択項目!E:F,2,0)))</f>
        <v/>
      </c>
      <c r="L64" s="61" t="str">
        <f t="shared" si="3"/>
        <v/>
      </c>
      <c r="M64" s="61" t="str">
        <f>IF(L64="","",VLOOKUP(L64,※編集不可※選択項目!U:V,2,0))</f>
        <v/>
      </c>
      <c r="N64" s="67"/>
      <c r="O64" s="68"/>
      <c r="P64" s="68"/>
      <c r="Q64" s="69"/>
      <c r="R64" s="70"/>
      <c r="V64" s="52"/>
      <c r="W64" s="52"/>
      <c r="X64" s="52"/>
      <c r="Y64" s="52"/>
    </row>
    <row r="65" spans="1:25" hidden="1" x14ac:dyDescent="0.15">
      <c r="A65" s="13">
        <f t="shared" si="0"/>
        <v>56</v>
      </c>
      <c r="B65" s="64"/>
      <c r="C65" s="65"/>
      <c r="D65" s="65"/>
      <c r="E65" s="65"/>
      <c r="F65" s="66"/>
      <c r="G65" s="66"/>
      <c r="H65" s="66"/>
      <c r="I65" s="67"/>
      <c r="J65" s="67"/>
      <c r="K65" s="61" t="str">
        <f>IF(I65="","",IF(J65="中間容量","中間容量",VLOOKUP(I65,※編集不可※選択項目!E:F,2,0)))</f>
        <v/>
      </c>
      <c r="L65" s="61" t="str">
        <f t="shared" si="3"/>
        <v/>
      </c>
      <c r="M65" s="61" t="str">
        <f>IF(L65="","",VLOOKUP(L65,※編集不可※選択項目!U:V,2,0))</f>
        <v/>
      </c>
      <c r="N65" s="67"/>
      <c r="O65" s="68"/>
      <c r="P65" s="68"/>
      <c r="Q65" s="69"/>
      <c r="R65" s="70"/>
      <c r="V65" s="52"/>
      <c r="W65" s="52"/>
      <c r="X65" s="52"/>
      <c r="Y65" s="52"/>
    </row>
    <row r="66" spans="1:25" hidden="1" x14ac:dyDescent="0.15">
      <c r="A66" s="13">
        <f t="shared" si="0"/>
        <v>57</v>
      </c>
      <c r="B66" s="64"/>
      <c r="C66" s="65"/>
      <c r="D66" s="65"/>
      <c r="E66" s="65"/>
      <c r="F66" s="66"/>
      <c r="G66" s="66"/>
      <c r="H66" s="66"/>
      <c r="I66" s="67"/>
      <c r="J66" s="67"/>
      <c r="K66" s="61" t="str">
        <f>IF(I66="","",IF(J66="中間容量","中間容量",VLOOKUP(I66,※編集不可※選択項目!E:F,2,0)))</f>
        <v/>
      </c>
      <c r="L66" s="61" t="str">
        <f t="shared" si="3"/>
        <v/>
      </c>
      <c r="M66" s="61" t="str">
        <f>IF(L66="","",VLOOKUP(L66,※編集不可※選択項目!U:V,2,0))</f>
        <v/>
      </c>
      <c r="N66" s="67"/>
      <c r="O66" s="68"/>
      <c r="P66" s="68"/>
      <c r="Q66" s="69"/>
      <c r="R66" s="70"/>
      <c r="V66" s="52"/>
      <c r="W66" s="52"/>
      <c r="X66" s="52"/>
      <c r="Y66" s="52"/>
    </row>
    <row r="67" spans="1:25" hidden="1" x14ac:dyDescent="0.15">
      <c r="A67" s="13">
        <f t="shared" si="0"/>
        <v>58</v>
      </c>
      <c r="B67" s="64"/>
      <c r="C67" s="65"/>
      <c r="D67" s="65"/>
      <c r="E67" s="65"/>
      <c r="F67" s="66"/>
      <c r="G67" s="66"/>
      <c r="H67" s="66"/>
      <c r="I67" s="67"/>
      <c r="J67" s="67"/>
      <c r="K67" s="61" t="str">
        <f>IF(I67="","",IF(J67="中間容量","中間容量",VLOOKUP(I67,※編集不可※選択項目!E:F,2,0)))</f>
        <v/>
      </c>
      <c r="L67" s="61" t="str">
        <f t="shared" si="3"/>
        <v/>
      </c>
      <c r="M67" s="61" t="str">
        <f>IF(L67="","",VLOOKUP(L67,※編集不可※選択項目!U:V,2,0))</f>
        <v/>
      </c>
      <c r="N67" s="67"/>
      <c r="O67" s="68"/>
      <c r="P67" s="68"/>
      <c r="Q67" s="69"/>
      <c r="R67" s="70"/>
      <c r="V67" s="52"/>
      <c r="W67" s="52"/>
      <c r="X67" s="52"/>
      <c r="Y67" s="52"/>
    </row>
    <row r="68" spans="1:25" hidden="1" x14ac:dyDescent="0.15">
      <c r="A68" s="13">
        <f t="shared" si="0"/>
        <v>59</v>
      </c>
      <c r="B68" s="64"/>
      <c r="C68" s="65"/>
      <c r="D68" s="65"/>
      <c r="E68" s="65"/>
      <c r="F68" s="66"/>
      <c r="G68" s="66"/>
      <c r="H68" s="66"/>
      <c r="I68" s="67"/>
      <c r="J68" s="67"/>
      <c r="K68" s="61" t="str">
        <f>IF(I68="","",IF(J68="中間容量","中間容量",VLOOKUP(I68,※編集不可※選択項目!E:F,2,0)))</f>
        <v/>
      </c>
      <c r="L68" s="61" t="str">
        <f t="shared" si="3"/>
        <v/>
      </c>
      <c r="M68" s="61" t="str">
        <f>IF(L68="","",VLOOKUP(L68,※編集不可※選択項目!U:V,2,0))</f>
        <v/>
      </c>
      <c r="N68" s="67"/>
      <c r="O68" s="68"/>
      <c r="P68" s="68"/>
      <c r="Q68" s="69"/>
      <c r="R68" s="70"/>
      <c r="V68" s="52"/>
      <c r="W68" s="52"/>
      <c r="X68" s="52"/>
      <c r="Y68" s="52"/>
    </row>
    <row r="69" spans="1:25" hidden="1" x14ac:dyDescent="0.15">
      <c r="A69" s="13">
        <f t="shared" si="0"/>
        <v>60</v>
      </c>
      <c r="B69" s="64"/>
      <c r="C69" s="65"/>
      <c r="D69" s="65"/>
      <c r="E69" s="65"/>
      <c r="F69" s="66"/>
      <c r="G69" s="66"/>
      <c r="H69" s="66"/>
      <c r="I69" s="67"/>
      <c r="J69" s="67"/>
      <c r="K69" s="61" t="str">
        <f>IF(I69="","",IF(J69="中間容量","中間容量",VLOOKUP(I69,※編集不可※選択項目!E:F,2,0)))</f>
        <v/>
      </c>
      <c r="L69" s="61" t="str">
        <f t="shared" si="3"/>
        <v/>
      </c>
      <c r="M69" s="61" t="str">
        <f>IF(L69="","",VLOOKUP(L69,※編集不可※選択項目!U:V,2,0))</f>
        <v/>
      </c>
      <c r="N69" s="67"/>
      <c r="O69" s="68"/>
      <c r="P69" s="68"/>
      <c r="Q69" s="69"/>
      <c r="R69" s="70"/>
      <c r="V69" s="52"/>
      <c r="W69" s="52"/>
      <c r="X69" s="52"/>
      <c r="Y69" s="52"/>
    </row>
    <row r="70" spans="1:25" hidden="1" x14ac:dyDescent="0.15">
      <c r="A70" s="13">
        <f t="shared" si="0"/>
        <v>61</v>
      </c>
      <c r="B70" s="64"/>
      <c r="C70" s="65"/>
      <c r="D70" s="65"/>
      <c r="E70" s="65"/>
      <c r="F70" s="66"/>
      <c r="G70" s="66"/>
      <c r="H70" s="66"/>
      <c r="I70" s="67"/>
      <c r="J70" s="67"/>
      <c r="K70" s="61" t="str">
        <f>IF(I70="","",IF(J70="中間容量","中間容量",VLOOKUP(I70,※編集不可※選択項目!E:F,2,0)))</f>
        <v/>
      </c>
      <c r="L70" s="61" t="str">
        <f t="shared" si="3"/>
        <v/>
      </c>
      <c r="M70" s="61" t="str">
        <f>IF(L70="","",VLOOKUP(L70,※編集不可※選択項目!U:V,2,0))</f>
        <v/>
      </c>
      <c r="N70" s="67"/>
      <c r="O70" s="68"/>
      <c r="P70" s="68"/>
      <c r="Q70" s="69"/>
      <c r="R70" s="70"/>
      <c r="V70" s="52"/>
      <c r="W70" s="52"/>
      <c r="X70" s="52"/>
      <c r="Y70" s="52"/>
    </row>
    <row r="71" spans="1:25" hidden="1" x14ac:dyDescent="0.15">
      <c r="A71" s="13">
        <f t="shared" si="0"/>
        <v>62</v>
      </c>
      <c r="B71" s="64"/>
      <c r="C71" s="65"/>
      <c r="D71" s="65"/>
      <c r="E71" s="65"/>
      <c r="F71" s="66"/>
      <c r="G71" s="66"/>
      <c r="H71" s="66"/>
      <c r="I71" s="67"/>
      <c r="J71" s="67"/>
      <c r="K71" s="61" t="str">
        <f>IF(I71="","",IF(J71="中間容量","中間容量",VLOOKUP(I71,※編集不可※選択項目!E:F,2,0)))</f>
        <v/>
      </c>
      <c r="L71" s="61" t="str">
        <f t="shared" si="3"/>
        <v/>
      </c>
      <c r="M71" s="61" t="str">
        <f>IF(L71="","",VLOOKUP(L71,※編集不可※選択項目!U:V,2,0))</f>
        <v/>
      </c>
      <c r="N71" s="67"/>
      <c r="O71" s="68"/>
      <c r="P71" s="68"/>
      <c r="Q71" s="69"/>
      <c r="R71" s="70"/>
      <c r="V71" s="52"/>
      <c r="W71" s="52"/>
      <c r="X71" s="52"/>
      <c r="Y71" s="52"/>
    </row>
    <row r="72" spans="1:25" hidden="1" x14ac:dyDescent="0.15">
      <c r="A72" s="13">
        <f t="shared" si="0"/>
        <v>63</v>
      </c>
      <c r="B72" s="64"/>
      <c r="C72" s="65"/>
      <c r="D72" s="65"/>
      <c r="E72" s="65"/>
      <c r="F72" s="66"/>
      <c r="G72" s="66"/>
      <c r="H72" s="66"/>
      <c r="I72" s="67"/>
      <c r="J72" s="67"/>
      <c r="K72" s="61" t="str">
        <f>IF(I72="","",IF(J72="中間容量","中間容量",VLOOKUP(I72,※編集不可※選択項目!E:F,2,0)))</f>
        <v/>
      </c>
      <c r="L72" s="61" t="str">
        <f t="shared" si="3"/>
        <v/>
      </c>
      <c r="M72" s="61" t="str">
        <f>IF(L72="","",VLOOKUP(L72,※編集不可※選択項目!U:V,2,0))</f>
        <v/>
      </c>
      <c r="N72" s="67"/>
      <c r="O72" s="68"/>
      <c r="P72" s="68"/>
      <c r="Q72" s="69"/>
      <c r="R72" s="70"/>
      <c r="V72" s="52"/>
      <c r="W72" s="52"/>
      <c r="X72" s="52"/>
      <c r="Y72" s="52"/>
    </row>
    <row r="73" spans="1:25" hidden="1" x14ac:dyDescent="0.15">
      <c r="A73" s="13">
        <f t="shared" si="0"/>
        <v>64</v>
      </c>
      <c r="B73" s="64"/>
      <c r="C73" s="65"/>
      <c r="D73" s="65"/>
      <c r="E73" s="65"/>
      <c r="F73" s="66"/>
      <c r="G73" s="66"/>
      <c r="H73" s="66"/>
      <c r="I73" s="67"/>
      <c r="J73" s="67"/>
      <c r="K73" s="61" t="str">
        <f>IF(I73="","",IF(J73="中間容量","中間容量",VLOOKUP(I73,※編集不可※選択項目!E:F,2,0)))</f>
        <v/>
      </c>
      <c r="L73" s="61" t="str">
        <f t="shared" si="3"/>
        <v/>
      </c>
      <c r="M73" s="61" t="str">
        <f>IF(L73="","",VLOOKUP(L73,※編集不可※選択項目!U:V,2,0))</f>
        <v/>
      </c>
      <c r="N73" s="67"/>
      <c r="O73" s="68"/>
      <c r="P73" s="68"/>
      <c r="Q73" s="69"/>
      <c r="R73" s="70"/>
      <c r="V73" s="52"/>
      <c r="W73" s="52"/>
      <c r="X73" s="52"/>
      <c r="Y73" s="52"/>
    </row>
    <row r="74" spans="1:25" hidden="1" x14ac:dyDescent="0.15">
      <c r="A74" s="13">
        <f t="shared" si="0"/>
        <v>65</v>
      </c>
      <c r="B74" s="64"/>
      <c r="C74" s="65"/>
      <c r="D74" s="65"/>
      <c r="E74" s="65"/>
      <c r="F74" s="66"/>
      <c r="G74" s="66"/>
      <c r="H74" s="66"/>
      <c r="I74" s="67"/>
      <c r="J74" s="67"/>
      <c r="K74" s="61" t="str">
        <f>IF(I74="","",IF(J74="中間容量","中間容量",VLOOKUP(I74,※編集不可※選択項目!E:F,2,0)))</f>
        <v/>
      </c>
      <c r="L74" s="61" t="str">
        <f t="shared" si="3"/>
        <v/>
      </c>
      <c r="M74" s="61" t="str">
        <f>IF(L74="","",VLOOKUP(L74,※編集不可※選択項目!U:V,2,0))</f>
        <v/>
      </c>
      <c r="N74" s="67"/>
      <c r="O74" s="68"/>
      <c r="P74" s="68"/>
      <c r="Q74" s="69"/>
      <c r="R74" s="70"/>
      <c r="V74" s="52"/>
      <c r="W74" s="52"/>
      <c r="X74" s="52"/>
      <c r="Y74" s="52"/>
    </row>
    <row r="75" spans="1:25" hidden="1" x14ac:dyDescent="0.15">
      <c r="A75" s="13">
        <f t="shared" si="0"/>
        <v>66</v>
      </c>
      <c r="B75" s="64"/>
      <c r="C75" s="65"/>
      <c r="D75" s="65"/>
      <c r="E75" s="65"/>
      <c r="F75" s="66"/>
      <c r="G75" s="66"/>
      <c r="H75" s="66"/>
      <c r="I75" s="67"/>
      <c r="J75" s="67"/>
      <c r="K75" s="61" t="str">
        <f>IF(I75="","",IF(J75="中間容量","中間容量",VLOOKUP(I75,※編集不可※選択項目!E:F,2,0)))</f>
        <v/>
      </c>
      <c r="L75" s="61" t="str">
        <f t="shared" si="3"/>
        <v/>
      </c>
      <c r="M75" s="61" t="str">
        <f>IF(L75="","",VLOOKUP(L75,※編集不可※選択項目!U:V,2,0))</f>
        <v/>
      </c>
      <c r="N75" s="67"/>
      <c r="O75" s="68"/>
      <c r="P75" s="68"/>
      <c r="Q75" s="69"/>
      <c r="R75" s="70"/>
      <c r="V75" s="52"/>
      <c r="W75" s="52"/>
      <c r="X75" s="52"/>
      <c r="Y75" s="52"/>
    </row>
    <row r="76" spans="1:25" hidden="1" x14ac:dyDescent="0.15">
      <c r="A76" s="13">
        <f t="shared" ref="A76:A94" si="4">ROW()-9</f>
        <v>67</v>
      </c>
      <c r="B76" s="64"/>
      <c r="C76" s="65"/>
      <c r="D76" s="65"/>
      <c r="E76" s="65"/>
      <c r="F76" s="66"/>
      <c r="G76" s="66"/>
      <c r="H76" s="66"/>
      <c r="I76" s="67"/>
      <c r="J76" s="67"/>
      <c r="K76" s="61" t="str">
        <f>IF(I76="","",IF(J76="中間容量","中間容量",VLOOKUP(I76,※編集不可※選択項目!E:F,2,0)))</f>
        <v/>
      </c>
      <c r="L76" s="61" t="str">
        <f t="shared" si="3"/>
        <v/>
      </c>
      <c r="M76" s="61" t="str">
        <f>IF(L76="","",VLOOKUP(L76,※編集不可※選択項目!U:V,2,0))</f>
        <v/>
      </c>
      <c r="N76" s="67"/>
      <c r="O76" s="68"/>
      <c r="P76" s="68"/>
      <c r="Q76" s="69"/>
      <c r="R76" s="70"/>
      <c r="V76" s="52"/>
      <c r="W76" s="52"/>
      <c r="X76" s="52"/>
      <c r="Y76" s="52"/>
    </row>
    <row r="77" spans="1:25" hidden="1" x14ac:dyDescent="0.15">
      <c r="A77" s="13">
        <f t="shared" si="4"/>
        <v>68</v>
      </c>
      <c r="B77" s="64"/>
      <c r="C77" s="65"/>
      <c r="D77" s="65"/>
      <c r="E77" s="65"/>
      <c r="F77" s="66"/>
      <c r="G77" s="66"/>
      <c r="H77" s="66"/>
      <c r="I77" s="67"/>
      <c r="J77" s="67"/>
      <c r="K77" s="61" t="str">
        <f>IF(I77="","",IF(J77="中間容量","中間容量",VLOOKUP(I77,※編集不可※選択項目!E:F,2,0)))</f>
        <v/>
      </c>
      <c r="L77" s="61" t="str">
        <f t="shared" si="3"/>
        <v/>
      </c>
      <c r="M77" s="61" t="str">
        <f>IF(L77="","",VLOOKUP(L77,※編集不可※選択項目!U:V,2,0))</f>
        <v/>
      </c>
      <c r="N77" s="67"/>
      <c r="O77" s="68"/>
      <c r="P77" s="68"/>
      <c r="Q77" s="69"/>
      <c r="R77" s="70"/>
      <c r="V77" s="52"/>
      <c r="W77" s="52"/>
      <c r="X77" s="52"/>
      <c r="Y77" s="52"/>
    </row>
    <row r="78" spans="1:25" hidden="1" x14ac:dyDescent="0.15">
      <c r="A78" s="13">
        <f t="shared" si="4"/>
        <v>69</v>
      </c>
      <c r="B78" s="64"/>
      <c r="C78" s="65"/>
      <c r="D78" s="65"/>
      <c r="E78" s="65"/>
      <c r="F78" s="66"/>
      <c r="G78" s="66"/>
      <c r="H78" s="66"/>
      <c r="I78" s="67"/>
      <c r="J78" s="67"/>
      <c r="K78" s="61" t="str">
        <f>IF(I78="","",IF(J78="中間容量","中間容量",VLOOKUP(I78,※編集不可※選択項目!E:F,2,0)))</f>
        <v/>
      </c>
      <c r="L78" s="61" t="str">
        <f t="shared" si="3"/>
        <v/>
      </c>
      <c r="M78" s="61" t="str">
        <f>IF(L78="","",VLOOKUP(L78,※編集不可※選択項目!U:V,2,0))</f>
        <v/>
      </c>
      <c r="N78" s="67"/>
      <c r="O78" s="68"/>
      <c r="P78" s="68"/>
      <c r="Q78" s="69"/>
      <c r="R78" s="70"/>
      <c r="V78" s="52"/>
      <c r="W78" s="52"/>
      <c r="X78" s="52"/>
      <c r="Y78" s="52"/>
    </row>
    <row r="79" spans="1:25" hidden="1" x14ac:dyDescent="0.15">
      <c r="A79" s="13">
        <f t="shared" si="4"/>
        <v>70</v>
      </c>
      <c r="B79" s="64"/>
      <c r="C79" s="65"/>
      <c r="D79" s="65"/>
      <c r="E79" s="65"/>
      <c r="F79" s="66"/>
      <c r="G79" s="66"/>
      <c r="H79" s="66"/>
      <c r="I79" s="67"/>
      <c r="J79" s="67"/>
      <c r="K79" s="61" t="str">
        <f>IF(I79="","",IF(J79="中間容量","中間容量",VLOOKUP(I79,※編集不可※選択項目!E:F,2,0)))</f>
        <v/>
      </c>
      <c r="L79" s="61" t="str">
        <f t="shared" si="3"/>
        <v/>
      </c>
      <c r="M79" s="61" t="str">
        <f>IF(L79="","",VLOOKUP(L79,※編集不可※選択項目!U:V,2,0))</f>
        <v/>
      </c>
      <c r="N79" s="67"/>
      <c r="O79" s="68"/>
      <c r="P79" s="68"/>
      <c r="Q79" s="69"/>
      <c r="R79" s="70"/>
      <c r="V79" s="52"/>
      <c r="W79" s="52"/>
      <c r="X79" s="52"/>
      <c r="Y79" s="52"/>
    </row>
    <row r="80" spans="1:25" hidden="1" x14ac:dyDescent="0.15">
      <c r="A80" s="13">
        <f t="shared" si="4"/>
        <v>71</v>
      </c>
      <c r="B80" s="64"/>
      <c r="C80" s="65"/>
      <c r="D80" s="65"/>
      <c r="E80" s="65"/>
      <c r="F80" s="66"/>
      <c r="G80" s="66"/>
      <c r="H80" s="66"/>
      <c r="I80" s="67"/>
      <c r="J80" s="67"/>
      <c r="K80" s="61" t="str">
        <f>IF(I80="","",IF(J80="中間容量","中間容量",VLOOKUP(I80,※編集不可※選択項目!E:F,2,0)))</f>
        <v/>
      </c>
      <c r="L80" s="61" t="str">
        <f t="shared" si="3"/>
        <v/>
      </c>
      <c r="M80" s="61" t="str">
        <f>IF(L80="","",VLOOKUP(L80,※編集不可※選択項目!U:V,2,0))</f>
        <v/>
      </c>
      <c r="N80" s="67"/>
      <c r="O80" s="68"/>
      <c r="P80" s="68"/>
      <c r="Q80" s="69"/>
      <c r="R80" s="70"/>
      <c r="V80" s="52"/>
      <c r="W80" s="52"/>
      <c r="X80" s="52"/>
      <c r="Y80" s="52"/>
    </row>
    <row r="81" spans="1:25" hidden="1" x14ac:dyDescent="0.15">
      <c r="A81" s="13">
        <f t="shared" si="4"/>
        <v>72</v>
      </c>
      <c r="B81" s="64"/>
      <c r="C81" s="65"/>
      <c r="D81" s="65"/>
      <c r="E81" s="65"/>
      <c r="F81" s="66"/>
      <c r="G81" s="66"/>
      <c r="H81" s="66"/>
      <c r="I81" s="67"/>
      <c r="J81" s="67"/>
      <c r="K81" s="61" t="str">
        <f>IF(I81="","",IF(J81="中間容量","中間容量",VLOOKUP(I81,※編集不可※選択項目!E:F,2,0)))</f>
        <v/>
      </c>
      <c r="L81" s="61" t="str">
        <f t="shared" si="3"/>
        <v/>
      </c>
      <c r="M81" s="61" t="str">
        <f>IF(L81="","",VLOOKUP(L81,※編集不可※選択項目!U:V,2,0))</f>
        <v/>
      </c>
      <c r="N81" s="67"/>
      <c r="O81" s="68"/>
      <c r="P81" s="68"/>
      <c r="Q81" s="69"/>
      <c r="R81" s="70"/>
      <c r="V81" s="52"/>
      <c r="W81" s="52"/>
      <c r="X81" s="52"/>
      <c r="Y81" s="52"/>
    </row>
    <row r="82" spans="1:25" hidden="1" x14ac:dyDescent="0.15">
      <c r="A82" s="13">
        <f t="shared" si="4"/>
        <v>73</v>
      </c>
      <c r="B82" s="64"/>
      <c r="C82" s="65"/>
      <c r="D82" s="65"/>
      <c r="E82" s="65"/>
      <c r="F82" s="66"/>
      <c r="G82" s="66"/>
      <c r="H82" s="66"/>
      <c r="I82" s="67"/>
      <c r="J82" s="67"/>
      <c r="K82" s="61" t="str">
        <f>IF(I82="","",IF(J82="中間容量","中間容量",VLOOKUP(I82,※編集不可※選択項目!E:F,2,0)))</f>
        <v/>
      </c>
      <c r="L82" s="61" t="str">
        <f t="shared" si="3"/>
        <v/>
      </c>
      <c r="M82" s="61" t="str">
        <f>IF(L82="","",VLOOKUP(L82,※編集不可※選択項目!U:V,2,0))</f>
        <v/>
      </c>
      <c r="N82" s="67"/>
      <c r="O82" s="68"/>
      <c r="P82" s="68"/>
      <c r="Q82" s="69"/>
      <c r="R82" s="70"/>
      <c r="V82" s="52"/>
      <c r="W82" s="52"/>
      <c r="X82" s="52"/>
      <c r="Y82" s="52"/>
    </row>
    <row r="83" spans="1:25" hidden="1" x14ac:dyDescent="0.15">
      <c r="A83" s="13">
        <f t="shared" si="4"/>
        <v>74</v>
      </c>
      <c r="B83" s="64"/>
      <c r="C83" s="65"/>
      <c r="D83" s="65"/>
      <c r="E83" s="65"/>
      <c r="F83" s="66"/>
      <c r="G83" s="66"/>
      <c r="H83" s="66"/>
      <c r="I83" s="67"/>
      <c r="J83" s="67"/>
      <c r="K83" s="61" t="str">
        <f>IF(I83="","",IF(J83="中間容量","中間容量",VLOOKUP(I83,※編集不可※選択項目!E:F,2,0)))</f>
        <v/>
      </c>
      <c r="L83" s="61" t="str">
        <f t="shared" si="3"/>
        <v/>
      </c>
      <c r="M83" s="61" t="str">
        <f>IF(L83="","",VLOOKUP(L83,※編集不可※選択項目!U:V,2,0))</f>
        <v/>
      </c>
      <c r="N83" s="67"/>
      <c r="O83" s="68"/>
      <c r="P83" s="68"/>
      <c r="Q83" s="69"/>
      <c r="R83" s="70"/>
      <c r="V83" s="52"/>
      <c r="W83" s="52"/>
      <c r="X83" s="52"/>
      <c r="Y83" s="52"/>
    </row>
    <row r="84" spans="1:25" hidden="1" x14ac:dyDescent="0.15">
      <c r="A84" s="13">
        <f t="shared" si="4"/>
        <v>75</v>
      </c>
      <c r="B84" s="64"/>
      <c r="C84" s="65"/>
      <c r="D84" s="65"/>
      <c r="E84" s="65"/>
      <c r="F84" s="66"/>
      <c r="G84" s="66"/>
      <c r="H84" s="66"/>
      <c r="I84" s="67"/>
      <c r="J84" s="67"/>
      <c r="K84" s="61" t="str">
        <f>IF(I84="","",IF(J84="中間容量","中間容量",VLOOKUP(I84,※編集不可※選択項目!E:F,2,0)))</f>
        <v/>
      </c>
      <c r="L84" s="61" t="str">
        <f t="shared" si="3"/>
        <v/>
      </c>
      <c r="M84" s="61" t="str">
        <f>IF(L84="","",VLOOKUP(L84,※編集不可※選択項目!U:V,2,0))</f>
        <v/>
      </c>
      <c r="N84" s="67"/>
      <c r="O84" s="68"/>
      <c r="P84" s="68"/>
      <c r="Q84" s="69"/>
      <c r="R84" s="70"/>
      <c r="V84" s="52"/>
      <c r="W84" s="52"/>
      <c r="X84" s="52"/>
      <c r="Y84" s="52"/>
    </row>
    <row r="85" spans="1:25" hidden="1" x14ac:dyDescent="0.15">
      <c r="A85" s="13">
        <f t="shared" si="4"/>
        <v>76</v>
      </c>
      <c r="B85" s="64"/>
      <c r="C85" s="65"/>
      <c r="D85" s="65"/>
      <c r="E85" s="65"/>
      <c r="F85" s="66"/>
      <c r="G85" s="66"/>
      <c r="H85" s="66"/>
      <c r="I85" s="67"/>
      <c r="J85" s="67"/>
      <c r="K85" s="61" t="str">
        <f>IF(I85="","",IF(J85="中間容量","中間容量",VLOOKUP(I85,※編集不可※選択項目!E:F,2,0)))</f>
        <v/>
      </c>
      <c r="L85" s="61" t="str">
        <f t="shared" si="3"/>
        <v/>
      </c>
      <c r="M85" s="61" t="str">
        <f>IF(L85="","",VLOOKUP(L85,※編集不可※選択項目!U:V,2,0))</f>
        <v/>
      </c>
      <c r="N85" s="67"/>
      <c r="O85" s="68"/>
      <c r="P85" s="68"/>
      <c r="Q85" s="69"/>
      <c r="R85" s="70"/>
      <c r="V85" s="52"/>
      <c r="W85" s="52"/>
      <c r="X85" s="52"/>
      <c r="Y85" s="52"/>
    </row>
    <row r="86" spans="1:25" hidden="1" x14ac:dyDescent="0.15">
      <c r="A86" s="13">
        <f t="shared" si="4"/>
        <v>77</v>
      </c>
      <c r="B86" s="64"/>
      <c r="C86" s="65"/>
      <c r="D86" s="65"/>
      <c r="E86" s="65"/>
      <c r="F86" s="66"/>
      <c r="G86" s="66"/>
      <c r="H86" s="66"/>
      <c r="I86" s="67"/>
      <c r="J86" s="67"/>
      <c r="K86" s="61" t="str">
        <f>IF(I86="","",IF(J86="中間容量","中間容量",VLOOKUP(I86,※編集不可※選択項目!E:F,2,0)))</f>
        <v/>
      </c>
      <c r="L86" s="61" t="str">
        <f t="shared" si="3"/>
        <v/>
      </c>
      <c r="M86" s="61" t="str">
        <f>IF(L86="","",VLOOKUP(L86,※編集不可※選択項目!U:V,2,0))</f>
        <v/>
      </c>
      <c r="N86" s="67"/>
      <c r="O86" s="68"/>
      <c r="P86" s="68"/>
      <c r="Q86" s="69"/>
      <c r="R86" s="70"/>
      <c r="V86" s="52"/>
      <c r="W86" s="52"/>
      <c r="X86" s="52"/>
      <c r="Y86" s="52"/>
    </row>
    <row r="87" spans="1:25" hidden="1" x14ac:dyDescent="0.15">
      <c r="A87" s="13">
        <f t="shared" si="4"/>
        <v>78</v>
      </c>
      <c r="B87" s="64"/>
      <c r="C87" s="65"/>
      <c r="D87" s="65"/>
      <c r="E87" s="65"/>
      <c r="F87" s="66"/>
      <c r="G87" s="66"/>
      <c r="H87" s="66"/>
      <c r="I87" s="67"/>
      <c r="J87" s="67"/>
      <c r="K87" s="61" t="str">
        <f>IF(I87="","",IF(J87="中間容量","中間容量",VLOOKUP(I87,※編集不可※選択項目!E:F,2,0)))</f>
        <v/>
      </c>
      <c r="L87" s="61" t="str">
        <f t="shared" si="3"/>
        <v/>
      </c>
      <c r="M87" s="61" t="str">
        <f>IF(L87="","",VLOOKUP(L87,※編集不可※選択項目!U:V,2,0))</f>
        <v/>
      </c>
      <c r="N87" s="67"/>
      <c r="O87" s="68"/>
      <c r="P87" s="68"/>
      <c r="Q87" s="69"/>
      <c r="R87" s="70"/>
      <c r="V87" s="52"/>
      <c r="W87" s="52"/>
      <c r="X87" s="52"/>
      <c r="Y87" s="52"/>
    </row>
    <row r="88" spans="1:25" hidden="1" x14ac:dyDescent="0.15">
      <c r="A88" s="13">
        <f t="shared" si="4"/>
        <v>79</v>
      </c>
      <c r="B88" s="64"/>
      <c r="C88" s="65"/>
      <c r="D88" s="65"/>
      <c r="E88" s="65"/>
      <c r="F88" s="66"/>
      <c r="G88" s="66"/>
      <c r="H88" s="66"/>
      <c r="I88" s="67"/>
      <c r="J88" s="67"/>
      <c r="K88" s="61" t="str">
        <f>IF(I88="","",IF(J88="中間容量","中間容量",VLOOKUP(I88,※編集不可※選択項目!E:F,2,0)))</f>
        <v/>
      </c>
      <c r="L88" s="61" t="str">
        <f t="shared" si="3"/>
        <v/>
      </c>
      <c r="M88" s="61" t="str">
        <f>IF(L88="","",VLOOKUP(L88,※編集不可※選択項目!U:V,2,0))</f>
        <v/>
      </c>
      <c r="N88" s="67"/>
      <c r="O88" s="68"/>
      <c r="P88" s="68"/>
      <c r="Q88" s="69"/>
      <c r="R88" s="70"/>
      <c r="V88" s="52"/>
      <c r="W88" s="52"/>
      <c r="X88" s="52"/>
      <c r="Y88" s="52"/>
    </row>
    <row r="89" spans="1:25" hidden="1" x14ac:dyDescent="0.15">
      <c r="A89" s="13">
        <f t="shared" si="4"/>
        <v>80</v>
      </c>
      <c r="B89" s="64"/>
      <c r="C89" s="65"/>
      <c r="D89" s="65"/>
      <c r="E89" s="65"/>
      <c r="F89" s="66"/>
      <c r="G89" s="66"/>
      <c r="H89" s="66"/>
      <c r="I89" s="67"/>
      <c r="J89" s="67"/>
      <c r="K89" s="61" t="str">
        <f>IF(I89="","",IF(J89="中間容量","中間容量",VLOOKUP(I89,※編集不可※選択項目!E:F,2,0)))</f>
        <v/>
      </c>
      <c r="L89" s="61" t="str">
        <f t="shared" si="3"/>
        <v/>
      </c>
      <c r="M89" s="61" t="str">
        <f>IF(L89="","",VLOOKUP(L89,※編集不可※選択項目!U:V,2,0))</f>
        <v/>
      </c>
      <c r="N89" s="67"/>
      <c r="O89" s="68"/>
      <c r="P89" s="68"/>
      <c r="Q89" s="69"/>
      <c r="R89" s="70"/>
      <c r="V89" s="52"/>
      <c r="W89" s="52"/>
      <c r="X89" s="52"/>
      <c r="Y89" s="52"/>
    </row>
    <row r="90" spans="1:25" hidden="1" x14ac:dyDescent="0.15">
      <c r="A90" s="13">
        <f t="shared" si="4"/>
        <v>81</v>
      </c>
      <c r="B90" s="64"/>
      <c r="C90" s="65"/>
      <c r="D90" s="65"/>
      <c r="E90" s="65"/>
      <c r="F90" s="66"/>
      <c r="G90" s="66"/>
      <c r="H90" s="66"/>
      <c r="I90" s="67"/>
      <c r="J90" s="67"/>
      <c r="K90" s="61" t="str">
        <f>IF(I90="","",IF(J90="中間容量","中間容量",VLOOKUP(I90,※編集不可※選択項目!E:F,2,0)))</f>
        <v/>
      </c>
      <c r="L90" s="61" t="str">
        <f t="shared" si="3"/>
        <v/>
      </c>
      <c r="M90" s="61" t="str">
        <f>IF(L90="","",VLOOKUP(L90,※編集不可※選択項目!U:V,2,0))</f>
        <v/>
      </c>
      <c r="N90" s="67"/>
      <c r="O90" s="68"/>
      <c r="P90" s="68"/>
      <c r="Q90" s="69"/>
      <c r="R90" s="70"/>
      <c r="V90" s="52"/>
      <c r="W90" s="52"/>
      <c r="X90" s="52"/>
      <c r="Y90" s="52"/>
    </row>
    <row r="91" spans="1:25" hidden="1" x14ac:dyDescent="0.15">
      <c r="A91" s="13">
        <f t="shared" si="4"/>
        <v>82</v>
      </c>
      <c r="B91" s="64"/>
      <c r="C91" s="65"/>
      <c r="D91" s="65"/>
      <c r="E91" s="65"/>
      <c r="F91" s="66"/>
      <c r="G91" s="66"/>
      <c r="H91" s="66"/>
      <c r="I91" s="67"/>
      <c r="J91" s="67"/>
      <c r="K91" s="61" t="str">
        <f>IF(I91="","",IF(J91="中間容量","中間容量",VLOOKUP(I91,※編集不可※選択項目!E:F,2,0)))</f>
        <v/>
      </c>
      <c r="L91" s="61" t="str">
        <f t="shared" si="3"/>
        <v/>
      </c>
      <c r="M91" s="61" t="str">
        <f>IF(L91="","",VLOOKUP(L91,※編集不可※選択項目!U:V,2,0))</f>
        <v/>
      </c>
      <c r="N91" s="67"/>
      <c r="O91" s="68"/>
      <c r="P91" s="68"/>
      <c r="Q91" s="69"/>
      <c r="R91" s="70"/>
      <c r="V91" s="52"/>
      <c r="W91" s="52"/>
      <c r="X91" s="52"/>
      <c r="Y91" s="52"/>
    </row>
    <row r="92" spans="1:25" hidden="1" x14ac:dyDescent="0.15">
      <c r="A92" s="13">
        <f t="shared" si="4"/>
        <v>83</v>
      </c>
      <c r="B92" s="64"/>
      <c r="C92" s="65"/>
      <c r="D92" s="65"/>
      <c r="E92" s="65"/>
      <c r="F92" s="66"/>
      <c r="G92" s="66"/>
      <c r="H92" s="66"/>
      <c r="I92" s="67"/>
      <c r="J92" s="67"/>
      <c r="K92" s="61" t="str">
        <f>IF(I92="","",IF(J92="中間容量","中間容量",VLOOKUP(I92,※編集不可※選択項目!E:F,2,0)))</f>
        <v/>
      </c>
      <c r="L92" s="61" t="str">
        <f t="shared" si="3"/>
        <v/>
      </c>
      <c r="M92" s="61" t="str">
        <f>IF(L92="","",VLOOKUP(L92,※編集不可※選択項目!U:V,2,0))</f>
        <v/>
      </c>
      <c r="N92" s="67"/>
      <c r="O92" s="68"/>
      <c r="P92" s="68"/>
      <c r="Q92" s="69"/>
      <c r="R92" s="70"/>
      <c r="V92" s="52"/>
      <c r="W92" s="52"/>
      <c r="X92" s="52"/>
      <c r="Y92" s="52"/>
    </row>
    <row r="93" spans="1:25" hidden="1" x14ac:dyDescent="0.15">
      <c r="A93" s="13">
        <f t="shared" si="4"/>
        <v>84</v>
      </c>
      <c r="B93" s="64"/>
      <c r="C93" s="65"/>
      <c r="D93" s="65"/>
      <c r="E93" s="65"/>
      <c r="F93" s="66"/>
      <c r="G93" s="66"/>
      <c r="H93" s="66"/>
      <c r="I93" s="67"/>
      <c r="J93" s="67"/>
      <c r="K93" s="61" t="str">
        <f>IF(I93="","",IF(J93="中間容量","中間容量",VLOOKUP(I93,※編集不可※選択項目!E:F,2,0)))</f>
        <v/>
      </c>
      <c r="L93" s="61" t="str">
        <f t="shared" si="3"/>
        <v/>
      </c>
      <c r="M93" s="61" t="str">
        <f>IF(L93="","",VLOOKUP(L93,※編集不可※選択項目!U:V,2,0))</f>
        <v/>
      </c>
      <c r="N93" s="67"/>
      <c r="O93" s="68"/>
      <c r="P93" s="68"/>
      <c r="Q93" s="69"/>
      <c r="R93" s="70"/>
      <c r="V93" s="52"/>
      <c r="W93" s="52"/>
      <c r="X93" s="52"/>
      <c r="Y93" s="52"/>
    </row>
    <row r="94" spans="1:25" hidden="1" x14ac:dyDescent="0.15">
      <c r="A94" s="13">
        <f t="shared" si="4"/>
        <v>85</v>
      </c>
      <c r="B94" s="64"/>
      <c r="C94" s="65"/>
      <c r="D94" s="65"/>
      <c r="E94" s="65"/>
      <c r="F94" s="66"/>
      <c r="G94" s="66"/>
      <c r="H94" s="66"/>
      <c r="I94" s="67"/>
      <c r="J94" s="67"/>
      <c r="K94" s="61" t="str">
        <f>IF(I94="","",IF(J94="中間容量","中間容量",VLOOKUP(I94,※編集不可※選択項目!E:F,2,0)))</f>
        <v/>
      </c>
      <c r="L94" s="61" t="str">
        <f t="shared" si="3"/>
        <v/>
      </c>
      <c r="M94" s="61" t="str">
        <f>IF(L94="","",VLOOKUP(L94,※編集不可※選択項目!U:V,2,0))</f>
        <v/>
      </c>
      <c r="N94" s="67"/>
      <c r="O94" s="68"/>
      <c r="P94" s="68"/>
      <c r="Q94" s="69"/>
      <c r="R94" s="70"/>
      <c r="V94" s="52"/>
      <c r="W94" s="52"/>
      <c r="X94" s="52"/>
      <c r="Y94" s="52"/>
    </row>
    <row r="95" spans="1:25" hidden="1" x14ac:dyDescent="0.15">
      <c r="A95" s="13">
        <f t="shared" ref="A95:A139" si="5">ROW()-9</f>
        <v>86</v>
      </c>
      <c r="B95" s="7"/>
      <c r="C95" s="9"/>
      <c r="D95" s="9"/>
      <c r="E95" s="9"/>
      <c r="F95" s="3"/>
      <c r="G95" s="3"/>
      <c r="H95" s="3"/>
      <c r="I95" s="24"/>
      <c r="J95" s="24"/>
      <c r="K95" s="34" t="str">
        <f>IF(I95="","",IF(J95="中間容量","中間容量",VLOOKUP(I95,※編集不可※選択項目!E:F,2,0)))</f>
        <v/>
      </c>
      <c r="L95" s="62" t="str">
        <f t="shared" ref="L95:L139" si="6">IF(K95="","",B95&amp;F95&amp;" / "&amp;G95&amp;" / "&amp;H95&amp;" / "&amp;K95)</f>
        <v/>
      </c>
      <c r="M95" s="34" t="str">
        <f>IF(L95="","",VLOOKUP(L95,※編集不可※選択項目!U:V,2,0))</f>
        <v/>
      </c>
      <c r="N95" s="24"/>
      <c r="O95" s="29"/>
      <c r="P95" s="29"/>
      <c r="Q95" s="9"/>
      <c r="R95" s="9"/>
      <c r="V95" s="52"/>
      <c r="W95" s="52"/>
      <c r="X95" s="52"/>
      <c r="Y95" s="52"/>
    </row>
    <row r="96" spans="1:25" hidden="1" x14ac:dyDescent="0.15">
      <c r="A96" s="13">
        <f t="shared" si="5"/>
        <v>87</v>
      </c>
      <c r="B96" s="7"/>
      <c r="C96" s="9"/>
      <c r="D96" s="9"/>
      <c r="E96" s="9"/>
      <c r="F96" s="3"/>
      <c r="G96" s="3"/>
      <c r="H96" s="3"/>
      <c r="I96" s="24"/>
      <c r="J96" s="24"/>
      <c r="K96" s="34" t="str">
        <f>IF(I96="","",IF(J96="中間容量","中間容量",VLOOKUP(I96,※編集不可※選択項目!E:F,2,0)))</f>
        <v/>
      </c>
      <c r="L96" s="62" t="str">
        <f t="shared" si="6"/>
        <v/>
      </c>
      <c r="M96" s="34" t="str">
        <f>IF(L96="","",VLOOKUP(L96,※編集不可※選択項目!U:V,2,0))</f>
        <v/>
      </c>
      <c r="N96" s="24"/>
      <c r="O96" s="29"/>
      <c r="P96" s="29"/>
      <c r="Q96" s="9"/>
      <c r="R96" s="9"/>
      <c r="V96" s="52"/>
      <c r="W96" s="52"/>
      <c r="X96" s="52"/>
      <c r="Y96" s="52"/>
    </row>
    <row r="97" spans="1:25" hidden="1" x14ac:dyDescent="0.15">
      <c r="A97" s="13">
        <f t="shared" si="5"/>
        <v>88</v>
      </c>
      <c r="B97" s="7"/>
      <c r="C97" s="9"/>
      <c r="D97" s="9"/>
      <c r="E97" s="9"/>
      <c r="F97" s="3"/>
      <c r="G97" s="3"/>
      <c r="H97" s="3"/>
      <c r="I97" s="24"/>
      <c r="J97" s="24"/>
      <c r="K97" s="34" t="str">
        <f>IF(I97="","",IF(J97="中間容量","中間容量",VLOOKUP(I97,※編集不可※選択項目!E:F,2,0)))</f>
        <v/>
      </c>
      <c r="L97" s="62" t="str">
        <f t="shared" si="6"/>
        <v/>
      </c>
      <c r="M97" s="34" t="str">
        <f>IF(L97="","",VLOOKUP(L97,※編集不可※選択項目!U:V,2,0))</f>
        <v/>
      </c>
      <c r="N97" s="24"/>
      <c r="O97" s="29"/>
      <c r="P97" s="29"/>
      <c r="Q97" s="9"/>
      <c r="R97" s="9"/>
      <c r="V97" s="52"/>
      <c r="W97" s="52"/>
      <c r="X97" s="52"/>
      <c r="Y97" s="52"/>
    </row>
    <row r="98" spans="1:25" hidden="1" x14ac:dyDescent="0.15">
      <c r="A98" s="13">
        <f t="shared" si="5"/>
        <v>89</v>
      </c>
      <c r="B98" s="7"/>
      <c r="C98" s="9"/>
      <c r="D98" s="9"/>
      <c r="E98" s="9"/>
      <c r="F98" s="3"/>
      <c r="G98" s="3"/>
      <c r="H98" s="3"/>
      <c r="I98" s="24"/>
      <c r="J98" s="24"/>
      <c r="K98" s="34" t="str">
        <f>IF(I98="","",IF(J98="中間容量","中間容量",VLOOKUP(I98,※編集不可※選択項目!E:F,2,0)))</f>
        <v/>
      </c>
      <c r="L98" s="62" t="str">
        <f t="shared" si="6"/>
        <v/>
      </c>
      <c r="M98" s="34" t="str">
        <f>IF(L98="","",VLOOKUP(L98,※編集不可※選択項目!U:V,2,0))</f>
        <v/>
      </c>
      <c r="N98" s="24"/>
      <c r="O98" s="29"/>
      <c r="P98" s="29"/>
      <c r="Q98" s="9"/>
      <c r="R98" s="9"/>
      <c r="V98" s="52"/>
      <c r="W98" s="52"/>
      <c r="X98" s="52"/>
      <c r="Y98" s="52"/>
    </row>
    <row r="99" spans="1:25" hidden="1" x14ac:dyDescent="0.15">
      <c r="A99" s="13">
        <f t="shared" si="5"/>
        <v>90</v>
      </c>
      <c r="B99" s="7"/>
      <c r="C99" s="9"/>
      <c r="D99" s="9"/>
      <c r="E99" s="9"/>
      <c r="F99" s="3"/>
      <c r="G99" s="3"/>
      <c r="H99" s="3"/>
      <c r="I99" s="24"/>
      <c r="J99" s="24"/>
      <c r="K99" s="34" t="str">
        <f>IF(I99="","",IF(J99="中間容量","中間容量",VLOOKUP(I99,※編集不可※選択項目!E:F,2,0)))</f>
        <v/>
      </c>
      <c r="L99" s="62" t="str">
        <f t="shared" si="6"/>
        <v/>
      </c>
      <c r="M99" s="34" t="str">
        <f>IF(L99="","",VLOOKUP(L99,※編集不可※選択項目!U:V,2,0))</f>
        <v/>
      </c>
      <c r="N99" s="24"/>
      <c r="O99" s="29"/>
      <c r="P99" s="29"/>
      <c r="Q99" s="9"/>
      <c r="R99" s="9"/>
      <c r="V99" s="52"/>
      <c r="W99" s="52"/>
      <c r="X99" s="52"/>
      <c r="Y99" s="52"/>
    </row>
    <row r="100" spans="1:25" hidden="1" x14ac:dyDescent="0.15">
      <c r="A100" s="13">
        <f t="shared" si="5"/>
        <v>91</v>
      </c>
      <c r="B100" s="7"/>
      <c r="C100" s="9"/>
      <c r="D100" s="9"/>
      <c r="E100" s="9"/>
      <c r="F100" s="3"/>
      <c r="G100" s="3"/>
      <c r="H100" s="3"/>
      <c r="I100" s="24"/>
      <c r="J100" s="24"/>
      <c r="K100" s="34" t="str">
        <f>IF(I100="","",IF(J100="中間容量","中間容量",VLOOKUP(I100,※編集不可※選択項目!E:F,2,0)))</f>
        <v/>
      </c>
      <c r="L100" s="62" t="str">
        <f t="shared" si="6"/>
        <v/>
      </c>
      <c r="M100" s="34" t="str">
        <f>IF(L100="","",VLOOKUP(L100,※編集不可※選択項目!U:V,2,0))</f>
        <v/>
      </c>
      <c r="N100" s="24"/>
      <c r="O100" s="29"/>
      <c r="P100" s="29"/>
      <c r="Q100" s="9"/>
      <c r="R100" s="9"/>
      <c r="V100" s="52"/>
      <c r="W100" s="52"/>
      <c r="X100" s="52"/>
      <c r="Y100" s="52"/>
    </row>
    <row r="101" spans="1:25" hidden="1" x14ac:dyDescent="0.15">
      <c r="A101" s="13">
        <f t="shared" si="5"/>
        <v>92</v>
      </c>
      <c r="B101" s="7"/>
      <c r="C101" s="9"/>
      <c r="D101" s="9"/>
      <c r="E101" s="9"/>
      <c r="F101" s="3"/>
      <c r="G101" s="3"/>
      <c r="H101" s="3"/>
      <c r="I101" s="24"/>
      <c r="J101" s="24"/>
      <c r="K101" s="34" t="str">
        <f>IF(I101="","",IF(J101="中間容量","中間容量",VLOOKUP(I101,※編集不可※選択項目!E:F,2,0)))</f>
        <v/>
      </c>
      <c r="L101" s="62" t="str">
        <f t="shared" si="6"/>
        <v/>
      </c>
      <c r="M101" s="34" t="str">
        <f>IF(L101="","",VLOOKUP(L101,※編集不可※選択項目!U:V,2,0))</f>
        <v/>
      </c>
      <c r="N101" s="24"/>
      <c r="O101" s="29"/>
      <c r="P101" s="29"/>
      <c r="Q101" s="9"/>
      <c r="R101" s="9"/>
      <c r="V101" s="52"/>
      <c r="W101" s="52"/>
      <c r="X101" s="52"/>
      <c r="Y101" s="52"/>
    </row>
    <row r="102" spans="1:25" hidden="1" x14ac:dyDescent="0.15">
      <c r="A102" s="13">
        <f t="shared" si="5"/>
        <v>93</v>
      </c>
      <c r="B102" s="7"/>
      <c r="C102" s="9"/>
      <c r="D102" s="9"/>
      <c r="E102" s="9"/>
      <c r="F102" s="3"/>
      <c r="G102" s="3"/>
      <c r="H102" s="3"/>
      <c r="I102" s="24"/>
      <c r="J102" s="24"/>
      <c r="K102" s="34" t="str">
        <f>IF(I102="","",IF(J102="中間容量","中間容量",VLOOKUP(I102,※編集不可※選択項目!E:F,2,0)))</f>
        <v/>
      </c>
      <c r="L102" s="62" t="str">
        <f t="shared" si="6"/>
        <v/>
      </c>
      <c r="M102" s="34" t="str">
        <f>IF(L102="","",VLOOKUP(L102,※編集不可※選択項目!U:V,2,0))</f>
        <v/>
      </c>
      <c r="N102" s="24"/>
      <c r="O102" s="29"/>
      <c r="P102" s="29"/>
      <c r="Q102" s="9"/>
      <c r="R102" s="9"/>
      <c r="V102" s="52"/>
      <c r="W102" s="52"/>
      <c r="X102" s="52"/>
      <c r="Y102" s="52"/>
    </row>
    <row r="103" spans="1:25" hidden="1" x14ac:dyDescent="0.15">
      <c r="A103" s="13">
        <f t="shared" si="5"/>
        <v>94</v>
      </c>
      <c r="B103" s="7"/>
      <c r="C103" s="9"/>
      <c r="D103" s="9"/>
      <c r="E103" s="9"/>
      <c r="F103" s="3"/>
      <c r="G103" s="3"/>
      <c r="H103" s="3"/>
      <c r="I103" s="24"/>
      <c r="J103" s="24"/>
      <c r="K103" s="34" t="str">
        <f>IF(I103="","",IF(J103="中間容量","中間容量",VLOOKUP(I103,※編集不可※選択項目!E:F,2,0)))</f>
        <v/>
      </c>
      <c r="L103" s="62" t="str">
        <f t="shared" si="6"/>
        <v/>
      </c>
      <c r="M103" s="34" t="str">
        <f>IF(L103="","",VLOOKUP(L103,※編集不可※選択項目!U:V,2,0))</f>
        <v/>
      </c>
      <c r="N103" s="24"/>
      <c r="O103" s="29"/>
      <c r="P103" s="29"/>
      <c r="Q103" s="9"/>
      <c r="R103" s="9"/>
      <c r="V103" s="52"/>
      <c r="W103" s="52"/>
      <c r="X103" s="52"/>
      <c r="Y103" s="52"/>
    </row>
    <row r="104" spans="1:25" hidden="1" x14ac:dyDescent="0.15">
      <c r="A104" s="13">
        <f t="shared" si="5"/>
        <v>95</v>
      </c>
      <c r="B104" s="7"/>
      <c r="C104" s="9"/>
      <c r="D104" s="9"/>
      <c r="E104" s="9"/>
      <c r="F104" s="3"/>
      <c r="G104" s="3"/>
      <c r="H104" s="3"/>
      <c r="I104" s="24"/>
      <c r="J104" s="24"/>
      <c r="K104" s="34" t="str">
        <f>IF(I104="","",IF(J104="中間容量","中間容量",VLOOKUP(I104,※編集不可※選択項目!E:F,2,0)))</f>
        <v/>
      </c>
      <c r="L104" s="62" t="str">
        <f t="shared" si="6"/>
        <v/>
      </c>
      <c r="M104" s="34" t="str">
        <f>IF(L104="","",VLOOKUP(L104,※編集不可※選択項目!U:V,2,0))</f>
        <v/>
      </c>
      <c r="N104" s="24"/>
      <c r="O104" s="29"/>
      <c r="P104" s="29"/>
      <c r="Q104" s="9"/>
      <c r="R104" s="9"/>
      <c r="V104" s="52"/>
      <c r="W104" s="52"/>
      <c r="X104" s="52"/>
      <c r="Y104" s="52"/>
    </row>
    <row r="105" spans="1:25" hidden="1" x14ac:dyDescent="0.15">
      <c r="A105" s="13">
        <f t="shared" si="5"/>
        <v>96</v>
      </c>
      <c r="B105" s="7"/>
      <c r="C105" s="9"/>
      <c r="D105" s="9"/>
      <c r="E105" s="9"/>
      <c r="F105" s="3"/>
      <c r="G105" s="3"/>
      <c r="H105" s="3"/>
      <c r="I105" s="24"/>
      <c r="J105" s="24"/>
      <c r="K105" s="34" t="str">
        <f>IF(I105="","",IF(J105="中間容量","中間容量",VLOOKUP(I105,※編集不可※選択項目!E:F,2,0)))</f>
        <v/>
      </c>
      <c r="L105" s="62" t="str">
        <f t="shared" si="6"/>
        <v/>
      </c>
      <c r="M105" s="34" t="str">
        <f>IF(L105="","",VLOOKUP(L105,※編集不可※選択項目!U:V,2,0))</f>
        <v/>
      </c>
      <c r="N105" s="24"/>
      <c r="O105" s="29"/>
      <c r="P105" s="29"/>
      <c r="Q105" s="9"/>
      <c r="R105" s="9"/>
      <c r="V105" s="52"/>
      <c r="W105" s="52"/>
      <c r="X105" s="52"/>
      <c r="Y105" s="52"/>
    </row>
    <row r="106" spans="1:25" hidden="1" x14ac:dyDescent="0.15">
      <c r="A106" s="13">
        <f t="shared" si="5"/>
        <v>97</v>
      </c>
      <c r="B106" s="7"/>
      <c r="C106" s="9"/>
      <c r="D106" s="9"/>
      <c r="E106" s="9"/>
      <c r="F106" s="3"/>
      <c r="G106" s="3"/>
      <c r="H106" s="3"/>
      <c r="I106" s="24"/>
      <c r="J106" s="24"/>
      <c r="K106" s="34" t="str">
        <f>IF(I106="","",IF(J106="中間容量","中間容量",VLOOKUP(I106,※編集不可※選択項目!E:F,2,0)))</f>
        <v/>
      </c>
      <c r="L106" s="62" t="str">
        <f t="shared" si="6"/>
        <v/>
      </c>
      <c r="M106" s="34" t="str">
        <f>IF(L106="","",VLOOKUP(L106,※編集不可※選択項目!U:V,2,0))</f>
        <v/>
      </c>
      <c r="N106" s="24"/>
      <c r="O106" s="29"/>
      <c r="P106" s="29"/>
      <c r="Q106" s="9"/>
      <c r="R106" s="9"/>
      <c r="V106" s="52"/>
      <c r="W106" s="52"/>
      <c r="X106" s="52"/>
      <c r="Y106" s="52"/>
    </row>
    <row r="107" spans="1:25" hidden="1" x14ac:dyDescent="0.15">
      <c r="A107" s="13">
        <f t="shared" si="5"/>
        <v>98</v>
      </c>
      <c r="B107" s="7"/>
      <c r="C107" s="9"/>
      <c r="D107" s="9"/>
      <c r="E107" s="9"/>
      <c r="F107" s="3"/>
      <c r="G107" s="3"/>
      <c r="H107" s="3"/>
      <c r="I107" s="24"/>
      <c r="J107" s="24"/>
      <c r="K107" s="34" t="str">
        <f>IF(I107="","",IF(J107="中間容量","中間容量",VLOOKUP(I107,※編集不可※選択項目!E:F,2,0)))</f>
        <v/>
      </c>
      <c r="L107" s="62" t="str">
        <f t="shared" si="6"/>
        <v/>
      </c>
      <c r="M107" s="34" t="str">
        <f>IF(L107="","",VLOOKUP(L107,※編集不可※選択項目!U:V,2,0))</f>
        <v/>
      </c>
      <c r="N107" s="24"/>
      <c r="O107" s="29"/>
      <c r="P107" s="29"/>
      <c r="Q107" s="9"/>
      <c r="R107" s="9"/>
      <c r="V107" s="52"/>
      <c r="W107" s="52"/>
      <c r="X107" s="52"/>
      <c r="Y107" s="52"/>
    </row>
    <row r="108" spans="1:25" hidden="1" x14ac:dyDescent="0.15">
      <c r="A108" s="13">
        <f t="shared" si="5"/>
        <v>99</v>
      </c>
      <c r="B108" s="7"/>
      <c r="C108" s="9"/>
      <c r="D108" s="9"/>
      <c r="E108" s="9"/>
      <c r="F108" s="3"/>
      <c r="G108" s="3"/>
      <c r="H108" s="3"/>
      <c r="I108" s="24"/>
      <c r="J108" s="24"/>
      <c r="K108" s="34" t="str">
        <f>IF(I108="","",IF(J108="中間容量","中間容量",VLOOKUP(I108,※編集不可※選択項目!E:F,2,0)))</f>
        <v/>
      </c>
      <c r="L108" s="62" t="str">
        <f t="shared" si="6"/>
        <v/>
      </c>
      <c r="M108" s="34" t="str">
        <f>IF(L108="","",VLOOKUP(L108,※編集不可※選択項目!U:V,2,0))</f>
        <v/>
      </c>
      <c r="N108" s="24"/>
      <c r="O108" s="29"/>
      <c r="P108" s="29"/>
      <c r="Q108" s="9"/>
      <c r="R108" s="9"/>
      <c r="V108" s="52"/>
      <c r="W108" s="52"/>
      <c r="X108" s="52"/>
      <c r="Y108" s="52"/>
    </row>
    <row r="109" spans="1:25" hidden="1" x14ac:dyDescent="0.15">
      <c r="A109" s="13">
        <f t="shared" si="5"/>
        <v>100</v>
      </c>
      <c r="B109" s="7"/>
      <c r="C109" s="9"/>
      <c r="D109" s="9"/>
      <c r="E109" s="9"/>
      <c r="F109" s="3"/>
      <c r="G109" s="3"/>
      <c r="H109" s="3"/>
      <c r="I109" s="24"/>
      <c r="J109" s="24"/>
      <c r="K109" s="34" t="str">
        <f>IF(I109="","",IF(J109="中間容量","中間容量",VLOOKUP(I109,※編集不可※選択項目!E:F,2,0)))</f>
        <v/>
      </c>
      <c r="L109" s="62" t="str">
        <f t="shared" si="6"/>
        <v/>
      </c>
      <c r="M109" s="34" t="str">
        <f>IF(L109="","",VLOOKUP(L109,※編集不可※選択項目!U:V,2,0))</f>
        <v/>
      </c>
      <c r="N109" s="24"/>
      <c r="O109" s="29"/>
      <c r="P109" s="29"/>
      <c r="Q109" s="9"/>
      <c r="R109" s="9"/>
      <c r="V109" s="52"/>
      <c r="W109" s="52"/>
      <c r="X109" s="52"/>
      <c r="Y109" s="52"/>
    </row>
    <row r="110" spans="1:25" hidden="1" x14ac:dyDescent="0.15">
      <c r="A110" s="13">
        <f t="shared" si="5"/>
        <v>101</v>
      </c>
      <c r="B110" s="7"/>
      <c r="C110" s="9"/>
      <c r="D110" s="9"/>
      <c r="E110" s="9"/>
      <c r="F110" s="3"/>
      <c r="G110" s="3"/>
      <c r="H110" s="3"/>
      <c r="I110" s="24"/>
      <c r="J110" s="24"/>
      <c r="K110" s="34" t="str">
        <f>IF(I110="","",IF(J110="中間容量","中間容量",VLOOKUP(I110,※編集不可※選択項目!E:F,2,0)))</f>
        <v/>
      </c>
      <c r="L110" s="62" t="str">
        <f t="shared" si="6"/>
        <v/>
      </c>
      <c r="M110" s="34" t="str">
        <f>IF(L110="","",VLOOKUP(L110,※編集不可※選択項目!U:V,2,0))</f>
        <v/>
      </c>
      <c r="N110" s="24"/>
      <c r="O110" s="29"/>
      <c r="P110" s="29"/>
      <c r="Q110" s="9"/>
      <c r="R110" s="9"/>
      <c r="V110" s="52"/>
      <c r="W110" s="52"/>
      <c r="X110" s="52"/>
      <c r="Y110" s="52"/>
    </row>
    <row r="111" spans="1:25" hidden="1" x14ac:dyDescent="0.15">
      <c r="A111" s="13">
        <f t="shared" si="5"/>
        <v>102</v>
      </c>
      <c r="B111" s="7"/>
      <c r="C111" s="9"/>
      <c r="D111" s="9"/>
      <c r="E111" s="9"/>
      <c r="F111" s="3"/>
      <c r="G111" s="3"/>
      <c r="H111" s="3"/>
      <c r="I111" s="24"/>
      <c r="J111" s="24"/>
      <c r="K111" s="34" t="str">
        <f>IF(I111="","",IF(J111="中間容量","中間容量",VLOOKUP(I111,※編集不可※選択項目!E:F,2,0)))</f>
        <v/>
      </c>
      <c r="L111" s="62" t="str">
        <f t="shared" si="6"/>
        <v/>
      </c>
      <c r="M111" s="34" t="str">
        <f>IF(L111="","",VLOOKUP(L111,※編集不可※選択項目!U:V,2,0))</f>
        <v/>
      </c>
      <c r="N111" s="24"/>
      <c r="O111" s="29"/>
      <c r="P111" s="29"/>
      <c r="Q111" s="9"/>
      <c r="R111" s="9"/>
      <c r="V111" s="52"/>
      <c r="W111" s="52"/>
      <c r="X111" s="52"/>
      <c r="Y111" s="52"/>
    </row>
    <row r="112" spans="1:25" hidden="1" x14ac:dyDescent="0.15">
      <c r="A112" s="13">
        <f t="shared" si="5"/>
        <v>103</v>
      </c>
      <c r="B112" s="7"/>
      <c r="C112" s="9"/>
      <c r="D112" s="9"/>
      <c r="E112" s="9"/>
      <c r="F112" s="3"/>
      <c r="G112" s="3"/>
      <c r="H112" s="3"/>
      <c r="I112" s="24"/>
      <c r="J112" s="24"/>
      <c r="K112" s="34" t="str">
        <f>IF(I112="","",IF(J112="中間容量","中間容量",VLOOKUP(I112,※編集不可※選択項目!E:F,2,0)))</f>
        <v/>
      </c>
      <c r="L112" s="62" t="str">
        <f t="shared" si="6"/>
        <v/>
      </c>
      <c r="M112" s="34" t="str">
        <f>IF(L112="","",VLOOKUP(L112,※編集不可※選択項目!U:V,2,0))</f>
        <v/>
      </c>
      <c r="N112" s="24"/>
      <c r="O112" s="29"/>
      <c r="P112" s="29"/>
      <c r="Q112" s="9"/>
      <c r="R112" s="9"/>
      <c r="V112" s="52"/>
      <c r="W112" s="52"/>
      <c r="X112" s="52"/>
      <c r="Y112" s="52"/>
    </row>
    <row r="113" spans="1:25" hidden="1" x14ac:dyDescent="0.15">
      <c r="A113" s="13">
        <f t="shared" si="5"/>
        <v>104</v>
      </c>
      <c r="B113" s="7"/>
      <c r="C113" s="9"/>
      <c r="D113" s="9"/>
      <c r="E113" s="9"/>
      <c r="F113" s="3"/>
      <c r="G113" s="3"/>
      <c r="H113" s="3"/>
      <c r="I113" s="24"/>
      <c r="J113" s="24"/>
      <c r="K113" s="34" t="str">
        <f>IF(I113="","",IF(J113="中間容量","中間容量",VLOOKUP(I113,※編集不可※選択項目!E:F,2,0)))</f>
        <v/>
      </c>
      <c r="L113" s="62" t="str">
        <f t="shared" si="6"/>
        <v/>
      </c>
      <c r="M113" s="34" t="str">
        <f>IF(L113="","",VLOOKUP(L113,※編集不可※選択項目!U:V,2,0))</f>
        <v/>
      </c>
      <c r="N113" s="24"/>
      <c r="O113" s="29"/>
      <c r="P113" s="29"/>
      <c r="Q113" s="9"/>
      <c r="R113" s="9"/>
      <c r="V113" s="52"/>
      <c r="W113" s="52"/>
      <c r="X113" s="52"/>
      <c r="Y113" s="52"/>
    </row>
    <row r="114" spans="1:25" hidden="1" x14ac:dyDescent="0.15">
      <c r="A114" s="13">
        <f t="shared" si="5"/>
        <v>105</v>
      </c>
      <c r="B114" s="7"/>
      <c r="C114" s="9"/>
      <c r="D114" s="9"/>
      <c r="E114" s="9"/>
      <c r="F114" s="3"/>
      <c r="G114" s="3"/>
      <c r="H114" s="3"/>
      <c r="I114" s="24"/>
      <c r="J114" s="24"/>
      <c r="K114" s="34" t="str">
        <f>IF(I114="","",IF(J114="中間容量","中間容量",VLOOKUP(I114,※編集不可※選択項目!E:F,2,0)))</f>
        <v/>
      </c>
      <c r="L114" s="62" t="str">
        <f t="shared" si="6"/>
        <v/>
      </c>
      <c r="M114" s="34" t="str">
        <f>IF(L114="","",VLOOKUP(L114,※編集不可※選択項目!U:V,2,0))</f>
        <v/>
      </c>
      <c r="N114" s="24"/>
      <c r="O114" s="29"/>
      <c r="P114" s="29"/>
      <c r="Q114" s="9"/>
      <c r="R114" s="9"/>
      <c r="V114" s="52"/>
      <c r="W114" s="52"/>
      <c r="X114" s="52"/>
      <c r="Y114" s="52"/>
    </row>
    <row r="115" spans="1:25" hidden="1" x14ac:dyDescent="0.15">
      <c r="A115" s="13">
        <f t="shared" si="5"/>
        <v>106</v>
      </c>
      <c r="B115" s="7"/>
      <c r="C115" s="9"/>
      <c r="D115" s="9"/>
      <c r="E115" s="9"/>
      <c r="F115" s="3"/>
      <c r="G115" s="3"/>
      <c r="H115" s="3"/>
      <c r="I115" s="24"/>
      <c r="J115" s="24"/>
      <c r="K115" s="34" t="str">
        <f>IF(I115="","",IF(J115="中間容量","中間容量",VLOOKUP(I115,※編集不可※選択項目!E:F,2,0)))</f>
        <v/>
      </c>
      <c r="L115" s="62" t="str">
        <f t="shared" si="6"/>
        <v/>
      </c>
      <c r="M115" s="34" t="str">
        <f>IF(L115="","",VLOOKUP(L115,※編集不可※選択項目!U:V,2,0))</f>
        <v/>
      </c>
      <c r="N115" s="24"/>
      <c r="O115" s="29"/>
      <c r="P115" s="29"/>
      <c r="Q115" s="9"/>
      <c r="R115" s="9"/>
      <c r="V115" s="52"/>
      <c r="W115" s="52"/>
      <c r="X115" s="52"/>
      <c r="Y115" s="52"/>
    </row>
    <row r="116" spans="1:25" hidden="1" x14ac:dyDescent="0.15">
      <c r="A116" s="13">
        <f t="shared" si="5"/>
        <v>107</v>
      </c>
      <c r="B116" s="7"/>
      <c r="C116" s="9"/>
      <c r="D116" s="9"/>
      <c r="E116" s="9"/>
      <c r="F116" s="3"/>
      <c r="G116" s="3"/>
      <c r="H116" s="3"/>
      <c r="I116" s="24"/>
      <c r="J116" s="24"/>
      <c r="K116" s="34" t="str">
        <f>IF(I116="","",IF(J116="中間容量","中間容量",VLOOKUP(I116,※編集不可※選択項目!E:F,2,0)))</f>
        <v/>
      </c>
      <c r="L116" s="62" t="str">
        <f t="shared" si="6"/>
        <v/>
      </c>
      <c r="M116" s="34" t="str">
        <f>IF(L116="","",VLOOKUP(L116,※編集不可※選択項目!U:V,2,0))</f>
        <v/>
      </c>
      <c r="N116" s="24"/>
      <c r="O116" s="29"/>
      <c r="P116" s="29"/>
      <c r="Q116" s="9"/>
      <c r="R116" s="9"/>
      <c r="V116" s="52"/>
      <c r="W116" s="52"/>
      <c r="X116" s="52"/>
      <c r="Y116" s="52"/>
    </row>
    <row r="117" spans="1:25" hidden="1" x14ac:dyDescent="0.15">
      <c r="A117" s="13">
        <f t="shared" si="5"/>
        <v>108</v>
      </c>
      <c r="B117" s="7"/>
      <c r="C117" s="9"/>
      <c r="D117" s="9"/>
      <c r="E117" s="9"/>
      <c r="F117" s="3"/>
      <c r="G117" s="3"/>
      <c r="H117" s="3"/>
      <c r="I117" s="24"/>
      <c r="J117" s="24"/>
      <c r="K117" s="34" t="str">
        <f>IF(I117="","",IF(J117="中間容量","中間容量",VLOOKUP(I117,※編集不可※選択項目!E:F,2,0)))</f>
        <v/>
      </c>
      <c r="L117" s="62" t="str">
        <f t="shared" si="6"/>
        <v/>
      </c>
      <c r="M117" s="34" t="str">
        <f>IF(L117="","",VLOOKUP(L117,※編集不可※選択項目!U:V,2,0))</f>
        <v/>
      </c>
      <c r="N117" s="24"/>
      <c r="O117" s="29"/>
      <c r="P117" s="29"/>
      <c r="Q117" s="9"/>
      <c r="R117" s="9"/>
      <c r="V117" s="52"/>
      <c r="W117" s="52"/>
      <c r="X117" s="52"/>
      <c r="Y117" s="52"/>
    </row>
    <row r="118" spans="1:25" hidden="1" x14ac:dyDescent="0.15">
      <c r="A118" s="13">
        <f t="shared" si="5"/>
        <v>109</v>
      </c>
      <c r="B118" s="7"/>
      <c r="C118" s="9"/>
      <c r="D118" s="9"/>
      <c r="E118" s="9"/>
      <c r="F118" s="3"/>
      <c r="G118" s="3"/>
      <c r="H118" s="3"/>
      <c r="I118" s="24"/>
      <c r="J118" s="24"/>
      <c r="K118" s="34" t="str">
        <f>IF(I118="","",IF(J118="中間容量","中間容量",VLOOKUP(I118,※編集不可※選択項目!E:F,2,0)))</f>
        <v/>
      </c>
      <c r="L118" s="62" t="str">
        <f t="shared" si="6"/>
        <v/>
      </c>
      <c r="M118" s="34" t="str">
        <f>IF(L118="","",VLOOKUP(L118,※編集不可※選択項目!U:V,2,0))</f>
        <v/>
      </c>
      <c r="N118" s="24"/>
      <c r="O118" s="29"/>
      <c r="P118" s="29"/>
      <c r="Q118" s="9"/>
      <c r="R118" s="9"/>
      <c r="V118" s="52"/>
      <c r="W118" s="52"/>
      <c r="X118" s="52"/>
      <c r="Y118" s="52"/>
    </row>
    <row r="119" spans="1:25" hidden="1" x14ac:dyDescent="0.15">
      <c r="A119" s="13">
        <f t="shared" si="5"/>
        <v>110</v>
      </c>
      <c r="B119" s="7"/>
      <c r="C119" s="9"/>
      <c r="D119" s="9"/>
      <c r="E119" s="9"/>
      <c r="F119" s="3"/>
      <c r="G119" s="3"/>
      <c r="H119" s="3"/>
      <c r="I119" s="24"/>
      <c r="J119" s="24"/>
      <c r="K119" s="34" t="str">
        <f>IF(I119="","",IF(J119="中間容量","中間容量",VLOOKUP(I119,※編集不可※選択項目!E:F,2,0)))</f>
        <v/>
      </c>
      <c r="L119" s="62" t="str">
        <f t="shared" si="6"/>
        <v/>
      </c>
      <c r="M119" s="34" t="str">
        <f>IF(L119="","",VLOOKUP(L119,※編集不可※選択項目!U:V,2,0))</f>
        <v/>
      </c>
      <c r="N119" s="24"/>
      <c r="O119" s="29"/>
      <c r="P119" s="29"/>
      <c r="Q119" s="9"/>
      <c r="R119" s="9"/>
      <c r="V119" s="52"/>
      <c r="W119" s="52"/>
      <c r="X119" s="52"/>
      <c r="Y119" s="52"/>
    </row>
    <row r="120" spans="1:25" hidden="1" x14ac:dyDescent="0.15">
      <c r="A120" s="13">
        <f t="shared" si="5"/>
        <v>111</v>
      </c>
      <c r="B120" s="7"/>
      <c r="C120" s="9"/>
      <c r="D120" s="9"/>
      <c r="E120" s="9"/>
      <c r="F120" s="3"/>
      <c r="G120" s="3"/>
      <c r="H120" s="3"/>
      <c r="I120" s="24"/>
      <c r="J120" s="24"/>
      <c r="K120" s="34" t="str">
        <f>IF(I120="","",IF(J120="中間容量","中間容量",VLOOKUP(I120,※編集不可※選択項目!E:F,2,0)))</f>
        <v/>
      </c>
      <c r="L120" s="62" t="str">
        <f t="shared" si="6"/>
        <v/>
      </c>
      <c r="M120" s="34" t="str">
        <f>IF(L120="","",VLOOKUP(L120,※編集不可※選択項目!U:V,2,0))</f>
        <v/>
      </c>
      <c r="N120" s="24"/>
      <c r="O120" s="29"/>
      <c r="P120" s="29"/>
      <c r="Q120" s="9"/>
      <c r="R120" s="9"/>
      <c r="V120" s="52"/>
      <c r="W120" s="52"/>
      <c r="X120" s="52"/>
      <c r="Y120" s="52"/>
    </row>
    <row r="121" spans="1:25" hidden="1" x14ac:dyDescent="0.15">
      <c r="A121" s="13">
        <f t="shared" si="5"/>
        <v>112</v>
      </c>
      <c r="B121" s="7"/>
      <c r="C121" s="9"/>
      <c r="D121" s="9"/>
      <c r="E121" s="9"/>
      <c r="F121" s="3"/>
      <c r="G121" s="3"/>
      <c r="H121" s="3"/>
      <c r="I121" s="24"/>
      <c r="J121" s="24"/>
      <c r="K121" s="34" t="str">
        <f>IF(I121="","",IF(J121="中間容量","中間容量",VLOOKUP(I121,※編集不可※選択項目!E:F,2,0)))</f>
        <v/>
      </c>
      <c r="L121" s="62" t="str">
        <f t="shared" si="6"/>
        <v/>
      </c>
      <c r="M121" s="34" t="str">
        <f>IF(L121="","",VLOOKUP(L121,※編集不可※選択項目!U:V,2,0))</f>
        <v/>
      </c>
      <c r="N121" s="24"/>
      <c r="O121" s="29"/>
      <c r="P121" s="29"/>
      <c r="Q121" s="9"/>
      <c r="R121" s="9"/>
      <c r="V121" s="52"/>
      <c r="W121" s="52"/>
      <c r="X121" s="52"/>
      <c r="Y121" s="52"/>
    </row>
    <row r="122" spans="1:25" hidden="1" x14ac:dyDescent="0.15">
      <c r="A122" s="13">
        <f t="shared" si="5"/>
        <v>113</v>
      </c>
      <c r="B122" s="7"/>
      <c r="C122" s="9"/>
      <c r="D122" s="9"/>
      <c r="E122" s="9"/>
      <c r="F122" s="3"/>
      <c r="G122" s="3"/>
      <c r="H122" s="3"/>
      <c r="I122" s="24"/>
      <c r="J122" s="24"/>
      <c r="K122" s="34" t="str">
        <f>IF(I122="","",IF(J122="中間容量","中間容量",VLOOKUP(I122,※編集不可※選択項目!E:F,2,0)))</f>
        <v/>
      </c>
      <c r="L122" s="62" t="str">
        <f t="shared" si="6"/>
        <v/>
      </c>
      <c r="M122" s="34" t="str">
        <f>IF(L122="","",VLOOKUP(L122,※編集不可※選択項目!U:V,2,0))</f>
        <v/>
      </c>
      <c r="N122" s="24"/>
      <c r="O122" s="29"/>
      <c r="P122" s="29"/>
      <c r="Q122" s="9"/>
      <c r="R122" s="9"/>
      <c r="V122" s="52"/>
      <c r="W122" s="52"/>
      <c r="X122" s="52"/>
      <c r="Y122" s="52"/>
    </row>
    <row r="123" spans="1:25" hidden="1" x14ac:dyDescent="0.15">
      <c r="A123" s="13">
        <f t="shared" si="5"/>
        <v>114</v>
      </c>
      <c r="B123" s="7"/>
      <c r="C123" s="9"/>
      <c r="D123" s="9"/>
      <c r="E123" s="9"/>
      <c r="F123" s="3"/>
      <c r="G123" s="3"/>
      <c r="H123" s="3"/>
      <c r="I123" s="24"/>
      <c r="J123" s="24"/>
      <c r="K123" s="34" t="str">
        <f>IF(I123="","",IF(J123="中間容量","中間容量",VLOOKUP(I123,※編集不可※選択項目!E:F,2,0)))</f>
        <v/>
      </c>
      <c r="L123" s="62" t="str">
        <f t="shared" si="6"/>
        <v/>
      </c>
      <c r="M123" s="34" t="str">
        <f>IF(L123="","",VLOOKUP(L123,※編集不可※選択項目!U:V,2,0))</f>
        <v/>
      </c>
      <c r="N123" s="24"/>
      <c r="O123" s="29"/>
      <c r="P123" s="29"/>
      <c r="Q123" s="9"/>
      <c r="R123" s="9"/>
      <c r="V123" s="52"/>
      <c r="W123" s="52"/>
      <c r="X123" s="52"/>
      <c r="Y123" s="52"/>
    </row>
    <row r="124" spans="1:25" hidden="1" x14ac:dyDescent="0.15">
      <c r="A124" s="13">
        <f t="shared" si="5"/>
        <v>115</v>
      </c>
      <c r="B124" s="7"/>
      <c r="C124" s="9"/>
      <c r="D124" s="9"/>
      <c r="E124" s="9"/>
      <c r="F124" s="3"/>
      <c r="G124" s="3"/>
      <c r="H124" s="3"/>
      <c r="I124" s="24"/>
      <c r="J124" s="24"/>
      <c r="K124" s="34" t="str">
        <f>IF(I124="","",IF(J124="中間容量","中間容量",VLOOKUP(I124,※編集不可※選択項目!E:F,2,0)))</f>
        <v/>
      </c>
      <c r="L124" s="62" t="str">
        <f t="shared" si="6"/>
        <v/>
      </c>
      <c r="M124" s="34" t="str">
        <f>IF(L124="","",VLOOKUP(L124,※編集不可※選択項目!U:V,2,0))</f>
        <v/>
      </c>
      <c r="N124" s="24"/>
      <c r="O124" s="29"/>
      <c r="P124" s="29"/>
      <c r="Q124" s="9"/>
      <c r="R124" s="9"/>
      <c r="V124" s="52"/>
      <c r="W124" s="52"/>
      <c r="X124" s="52"/>
      <c r="Y124" s="52"/>
    </row>
    <row r="125" spans="1:25" hidden="1" x14ac:dyDescent="0.15">
      <c r="A125" s="13">
        <f t="shared" si="5"/>
        <v>116</v>
      </c>
      <c r="B125" s="7"/>
      <c r="C125" s="9"/>
      <c r="D125" s="9"/>
      <c r="E125" s="9"/>
      <c r="F125" s="3"/>
      <c r="G125" s="3"/>
      <c r="H125" s="3"/>
      <c r="I125" s="24"/>
      <c r="J125" s="24"/>
      <c r="K125" s="34" t="str">
        <f>IF(I125="","",IF(J125="中間容量","中間容量",VLOOKUP(I125,※編集不可※選択項目!E:F,2,0)))</f>
        <v/>
      </c>
      <c r="L125" s="62" t="str">
        <f t="shared" si="6"/>
        <v/>
      </c>
      <c r="M125" s="34" t="str">
        <f>IF(L125="","",VLOOKUP(L125,※編集不可※選択項目!U:V,2,0))</f>
        <v/>
      </c>
      <c r="N125" s="24"/>
      <c r="O125" s="29"/>
      <c r="P125" s="29"/>
      <c r="Q125" s="9"/>
      <c r="R125" s="9"/>
      <c r="V125" s="52"/>
      <c r="W125" s="52"/>
      <c r="X125" s="52"/>
      <c r="Y125" s="52"/>
    </row>
    <row r="126" spans="1:25" hidden="1" x14ac:dyDescent="0.15">
      <c r="A126" s="13">
        <f t="shared" si="5"/>
        <v>117</v>
      </c>
      <c r="B126" s="7"/>
      <c r="C126" s="9"/>
      <c r="D126" s="9"/>
      <c r="E126" s="9"/>
      <c r="F126" s="3"/>
      <c r="G126" s="3"/>
      <c r="H126" s="3"/>
      <c r="I126" s="24"/>
      <c r="J126" s="24"/>
      <c r="K126" s="34" t="str">
        <f>IF(I126="","",IF(J126="中間容量","中間容量",VLOOKUP(I126,※編集不可※選択項目!E:F,2,0)))</f>
        <v/>
      </c>
      <c r="L126" s="62" t="str">
        <f t="shared" si="6"/>
        <v/>
      </c>
      <c r="M126" s="34" t="str">
        <f>IF(L126="","",VLOOKUP(L126,※編集不可※選択項目!U:V,2,0))</f>
        <v/>
      </c>
      <c r="N126" s="24"/>
      <c r="O126" s="29"/>
      <c r="P126" s="29"/>
      <c r="Q126" s="9"/>
      <c r="R126" s="9"/>
      <c r="V126" s="52"/>
      <c r="W126" s="52"/>
      <c r="X126" s="52"/>
      <c r="Y126" s="52"/>
    </row>
    <row r="127" spans="1:25" hidden="1" x14ac:dyDescent="0.15">
      <c r="A127" s="13">
        <f t="shared" si="5"/>
        <v>118</v>
      </c>
      <c r="B127" s="7"/>
      <c r="C127" s="9"/>
      <c r="D127" s="9"/>
      <c r="E127" s="9"/>
      <c r="F127" s="3"/>
      <c r="G127" s="3"/>
      <c r="H127" s="3"/>
      <c r="I127" s="24"/>
      <c r="J127" s="24"/>
      <c r="K127" s="34" t="str">
        <f>IF(I127="","",IF(J127="中間容量","中間容量",VLOOKUP(I127,※編集不可※選択項目!E:F,2,0)))</f>
        <v/>
      </c>
      <c r="L127" s="62" t="str">
        <f t="shared" si="6"/>
        <v/>
      </c>
      <c r="M127" s="34" t="str">
        <f>IF(L127="","",VLOOKUP(L127,※編集不可※選択項目!U:V,2,0))</f>
        <v/>
      </c>
      <c r="N127" s="24"/>
      <c r="O127" s="29"/>
      <c r="P127" s="29"/>
      <c r="Q127" s="9"/>
      <c r="R127" s="9"/>
      <c r="V127" s="52"/>
      <c r="W127" s="52"/>
      <c r="X127" s="52"/>
      <c r="Y127" s="52"/>
    </row>
    <row r="128" spans="1:25" hidden="1" x14ac:dyDescent="0.15">
      <c r="A128" s="13">
        <f t="shared" si="5"/>
        <v>119</v>
      </c>
      <c r="B128" s="7"/>
      <c r="C128" s="9"/>
      <c r="D128" s="9"/>
      <c r="E128" s="9"/>
      <c r="F128" s="3"/>
      <c r="G128" s="3"/>
      <c r="H128" s="3"/>
      <c r="I128" s="24"/>
      <c r="J128" s="24"/>
      <c r="K128" s="34" t="str">
        <f>IF(I128="","",IF(J128="中間容量","中間容量",VLOOKUP(I128,※編集不可※選択項目!E:F,2,0)))</f>
        <v/>
      </c>
      <c r="L128" s="62" t="str">
        <f t="shared" si="6"/>
        <v/>
      </c>
      <c r="M128" s="34" t="str">
        <f>IF(L128="","",VLOOKUP(L128,※編集不可※選択項目!U:V,2,0))</f>
        <v/>
      </c>
      <c r="N128" s="24"/>
      <c r="O128" s="29"/>
      <c r="P128" s="29"/>
      <c r="Q128" s="9"/>
      <c r="R128" s="9"/>
      <c r="V128" s="52"/>
      <c r="W128" s="52"/>
      <c r="X128" s="52"/>
      <c r="Y128" s="52"/>
    </row>
    <row r="129" spans="1:25" hidden="1" x14ac:dyDescent="0.15">
      <c r="A129" s="13">
        <f t="shared" si="5"/>
        <v>120</v>
      </c>
      <c r="B129" s="7"/>
      <c r="C129" s="9"/>
      <c r="D129" s="9"/>
      <c r="E129" s="9"/>
      <c r="F129" s="3"/>
      <c r="G129" s="3"/>
      <c r="H129" s="3"/>
      <c r="I129" s="24"/>
      <c r="J129" s="24"/>
      <c r="K129" s="34" t="str">
        <f>IF(I129="","",IF(J129="中間容量","中間容量",VLOOKUP(I129,※編集不可※選択項目!E:F,2,0)))</f>
        <v/>
      </c>
      <c r="L129" s="62" t="str">
        <f t="shared" si="6"/>
        <v/>
      </c>
      <c r="M129" s="34" t="str">
        <f>IF(L129="","",VLOOKUP(L129,※編集不可※選択項目!U:V,2,0))</f>
        <v/>
      </c>
      <c r="N129" s="24"/>
      <c r="O129" s="29"/>
      <c r="P129" s="29"/>
      <c r="Q129" s="9"/>
      <c r="R129" s="9"/>
      <c r="V129" s="52"/>
      <c r="W129" s="52"/>
      <c r="X129" s="52"/>
      <c r="Y129" s="52"/>
    </row>
    <row r="130" spans="1:25" hidden="1" x14ac:dyDescent="0.15">
      <c r="A130" s="13">
        <f t="shared" si="5"/>
        <v>121</v>
      </c>
      <c r="B130" s="7"/>
      <c r="C130" s="9"/>
      <c r="D130" s="9"/>
      <c r="E130" s="9"/>
      <c r="F130" s="3"/>
      <c r="G130" s="3"/>
      <c r="H130" s="3"/>
      <c r="I130" s="24"/>
      <c r="J130" s="24"/>
      <c r="K130" s="34" t="str">
        <f>IF(I130="","",IF(J130="中間容量","中間容量",VLOOKUP(I130,※編集不可※選択項目!E:F,2,0)))</f>
        <v/>
      </c>
      <c r="L130" s="62" t="str">
        <f t="shared" si="6"/>
        <v/>
      </c>
      <c r="M130" s="34" t="str">
        <f>IF(L130="","",VLOOKUP(L130,※編集不可※選択項目!U:V,2,0))</f>
        <v/>
      </c>
      <c r="N130" s="24"/>
      <c r="O130" s="29"/>
      <c r="P130" s="29"/>
      <c r="Q130" s="9"/>
      <c r="R130" s="9"/>
      <c r="V130" s="52"/>
      <c r="W130" s="52"/>
      <c r="X130" s="52"/>
      <c r="Y130" s="52"/>
    </row>
    <row r="131" spans="1:25" hidden="1" x14ac:dyDescent="0.15">
      <c r="A131" s="13">
        <f t="shared" si="5"/>
        <v>122</v>
      </c>
      <c r="B131" s="7"/>
      <c r="C131" s="9"/>
      <c r="D131" s="9"/>
      <c r="E131" s="9"/>
      <c r="F131" s="3"/>
      <c r="G131" s="3"/>
      <c r="H131" s="3"/>
      <c r="I131" s="24"/>
      <c r="J131" s="24"/>
      <c r="K131" s="34" t="str">
        <f>IF(I131="","",IF(J131="中間容量","中間容量",VLOOKUP(I131,※編集不可※選択項目!E:F,2,0)))</f>
        <v/>
      </c>
      <c r="L131" s="62" t="str">
        <f t="shared" si="6"/>
        <v/>
      </c>
      <c r="M131" s="34" t="str">
        <f>IF(L131="","",VLOOKUP(L131,※編集不可※選択項目!U:V,2,0))</f>
        <v/>
      </c>
      <c r="N131" s="24"/>
      <c r="O131" s="29"/>
      <c r="P131" s="29"/>
      <c r="Q131" s="9"/>
      <c r="R131" s="9"/>
      <c r="V131" s="52"/>
      <c r="W131" s="52"/>
      <c r="X131" s="52"/>
      <c r="Y131" s="52"/>
    </row>
    <row r="132" spans="1:25" hidden="1" x14ac:dyDescent="0.15">
      <c r="A132" s="13">
        <f t="shared" si="5"/>
        <v>123</v>
      </c>
      <c r="B132" s="7"/>
      <c r="C132" s="9"/>
      <c r="D132" s="9"/>
      <c r="E132" s="9"/>
      <c r="F132" s="3"/>
      <c r="G132" s="3"/>
      <c r="H132" s="3"/>
      <c r="I132" s="24"/>
      <c r="J132" s="24"/>
      <c r="K132" s="34" t="str">
        <f>IF(I132="","",IF(J132="中間容量","中間容量",VLOOKUP(I132,※編集不可※選択項目!E:F,2,0)))</f>
        <v/>
      </c>
      <c r="L132" s="62" t="str">
        <f t="shared" si="6"/>
        <v/>
      </c>
      <c r="M132" s="34" t="str">
        <f>IF(L132="","",VLOOKUP(L132,※編集不可※選択項目!U:V,2,0))</f>
        <v/>
      </c>
      <c r="N132" s="24"/>
      <c r="O132" s="29"/>
      <c r="P132" s="29"/>
      <c r="Q132" s="9"/>
      <c r="R132" s="9"/>
      <c r="V132" s="52"/>
      <c r="W132" s="52"/>
      <c r="X132" s="52"/>
      <c r="Y132" s="52"/>
    </row>
    <row r="133" spans="1:25" hidden="1" x14ac:dyDescent="0.15">
      <c r="A133" s="13">
        <f t="shared" si="5"/>
        <v>124</v>
      </c>
      <c r="B133" s="7"/>
      <c r="C133" s="9"/>
      <c r="D133" s="9"/>
      <c r="E133" s="9"/>
      <c r="F133" s="3"/>
      <c r="G133" s="3"/>
      <c r="H133" s="3"/>
      <c r="I133" s="24"/>
      <c r="J133" s="24"/>
      <c r="K133" s="34" t="str">
        <f>IF(I133="","",IF(J133="中間容量","中間容量",VLOOKUP(I133,※編集不可※選択項目!E:F,2,0)))</f>
        <v/>
      </c>
      <c r="L133" s="62" t="str">
        <f t="shared" si="6"/>
        <v/>
      </c>
      <c r="M133" s="34" t="str">
        <f>IF(L133="","",VLOOKUP(L133,※編集不可※選択項目!U:V,2,0))</f>
        <v/>
      </c>
      <c r="N133" s="24"/>
      <c r="O133" s="29"/>
      <c r="P133" s="29"/>
      <c r="Q133" s="9"/>
      <c r="R133" s="9"/>
      <c r="V133" s="52"/>
      <c r="W133" s="52"/>
      <c r="X133" s="52"/>
      <c r="Y133" s="52"/>
    </row>
    <row r="134" spans="1:25" hidden="1" x14ac:dyDescent="0.15">
      <c r="A134" s="13">
        <f t="shared" si="5"/>
        <v>125</v>
      </c>
      <c r="B134" s="7"/>
      <c r="C134" s="9"/>
      <c r="D134" s="9"/>
      <c r="E134" s="9"/>
      <c r="F134" s="3"/>
      <c r="G134" s="3"/>
      <c r="H134" s="3"/>
      <c r="I134" s="24"/>
      <c r="J134" s="24"/>
      <c r="K134" s="34" t="str">
        <f>IF(I134="","",IF(J134="中間容量","中間容量",VLOOKUP(I134,※編集不可※選択項目!E:F,2,0)))</f>
        <v/>
      </c>
      <c r="L134" s="62" t="str">
        <f t="shared" si="6"/>
        <v/>
      </c>
      <c r="M134" s="34" t="str">
        <f>IF(L134="","",VLOOKUP(L134,※編集不可※選択項目!U:V,2,0))</f>
        <v/>
      </c>
      <c r="N134" s="24"/>
      <c r="O134" s="29"/>
      <c r="P134" s="29"/>
      <c r="Q134" s="9"/>
      <c r="R134" s="9"/>
      <c r="V134" s="52"/>
      <c r="W134" s="52"/>
      <c r="X134" s="52"/>
      <c r="Y134" s="52"/>
    </row>
    <row r="135" spans="1:25" hidden="1" x14ac:dyDescent="0.15">
      <c r="A135" s="13">
        <f t="shared" si="5"/>
        <v>126</v>
      </c>
      <c r="B135" s="7"/>
      <c r="C135" s="9"/>
      <c r="D135" s="9"/>
      <c r="E135" s="9"/>
      <c r="F135" s="3"/>
      <c r="G135" s="3"/>
      <c r="H135" s="3"/>
      <c r="I135" s="24"/>
      <c r="J135" s="24"/>
      <c r="K135" s="34" t="str">
        <f>IF(I135="","",IF(J135="中間容量","中間容量",VLOOKUP(I135,※編集不可※選択項目!E:F,2,0)))</f>
        <v/>
      </c>
      <c r="L135" s="62" t="str">
        <f t="shared" si="6"/>
        <v/>
      </c>
      <c r="M135" s="34" t="str">
        <f>IF(L135="","",VLOOKUP(L135,※編集不可※選択項目!U:V,2,0))</f>
        <v/>
      </c>
      <c r="N135" s="24"/>
      <c r="O135" s="29"/>
      <c r="P135" s="29"/>
      <c r="Q135" s="9"/>
      <c r="R135" s="9"/>
      <c r="V135" s="52"/>
      <c r="W135" s="52"/>
      <c r="X135" s="52"/>
      <c r="Y135" s="52"/>
    </row>
    <row r="136" spans="1:25" hidden="1" x14ac:dyDescent="0.15">
      <c r="A136" s="13">
        <f t="shared" si="5"/>
        <v>127</v>
      </c>
      <c r="B136" s="7"/>
      <c r="C136" s="9"/>
      <c r="D136" s="9"/>
      <c r="E136" s="9"/>
      <c r="F136" s="3"/>
      <c r="G136" s="3"/>
      <c r="H136" s="3"/>
      <c r="I136" s="24"/>
      <c r="J136" s="24"/>
      <c r="K136" s="34" t="str">
        <f>IF(I136="","",IF(J136="中間容量","中間容量",VLOOKUP(I136,※編集不可※選択項目!E:F,2,0)))</f>
        <v/>
      </c>
      <c r="L136" s="62" t="str">
        <f t="shared" si="6"/>
        <v/>
      </c>
      <c r="M136" s="34" t="str">
        <f>IF(L136="","",VLOOKUP(L136,※編集不可※選択項目!U:V,2,0))</f>
        <v/>
      </c>
      <c r="N136" s="24"/>
      <c r="O136" s="29"/>
      <c r="P136" s="29"/>
      <c r="Q136" s="9"/>
      <c r="R136" s="9"/>
      <c r="V136" s="52"/>
      <c r="W136" s="52"/>
      <c r="X136" s="52"/>
      <c r="Y136" s="52"/>
    </row>
    <row r="137" spans="1:25" hidden="1" x14ac:dyDescent="0.15">
      <c r="A137" s="13">
        <f t="shared" si="5"/>
        <v>128</v>
      </c>
      <c r="B137" s="7"/>
      <c r="C137" s="9"/>
      <c r="D137" s="9"/>
      <c r="E137" s="9"/>
      <c r="F137" s="3"/>
      <c r="G137" s="3"/>
      <c r="H137" s="3"/>
      <c r="I137" s="24"/>
      <c r="J137" s="24"/>
      <c r="K137" s="34" t="str">
        <f>IF(I137="","",IF(J137="中間容量","中間容量",VLOOKUP(I137,※編集不可※選択項目!E:F,2,0)))</f>
        <v/>
      </c>
      <c r="L137" s="62" t="str">
        <f t="shared" si="6"/>
        <v/>
      </c>
      <c r="M137" s="34" t="str">
        <f>IF(L137="","",VLOOKUP(L137,※編集不可※選択項目!U:V,2,0))</f>
        <v/>
      </c>
      <c r="N137" s="24"/>
      <c r="O137" s="29"/>
      <c r="P137" s="29"/>
      <c r="Q137" s="9"/>
      <c r="R137" s="9"/>
      <c r="V137" s="52"/>
      <c r="W137" s="52"/>
      <c r="X137" s="52"/>
      <c r="Y137" s="52"/>
    </row>
    <row r="138" spans="1:25" hidden="1" x14ac:dyDescent="0.15">
      <c r="A138" s="13">
        <f t="shared" si="5"/>
        <v>129</v>
      </c>
      <c r="B138" s="7"/>
      <c r="C138" s="9"/>
      <c r="D138" s="9"/>
      <c r="E138" s="9"/>
      <c r="F138" s="3"/>
      <c r="G138" s="3"/>
      <c r="H138" s="3"/>
      <c r="I138" s="24"/>
      <c r="J138" s="24"/>
      <c r="K138" s="34" t="str">
        <f>IF(I138="","",IF(J138="中間容量","中間容量",VLOOKUP(I138,※編集不可※選択項目!E:F,2,0)))</f>
        <v/>
      </c>
      <c r="L138" s="62" t="str">
        <f t="shared" si="6"/>
        <v/>
      </c>
      <c r="M138" s="34" t="str">
        <f>IF(L138="","",VLOOKUP(L138,※編集不可※選択項目!U:V,2,0))</f>
        <v/>
      </c>
      <c r="N138" s="24"/>
      <c r="O138" s="29"/>
      <c r="P138" s="29"/>
      <c r="Q138" s="9"/>
      <c r="R138" s="9"/>
      <c r="V138" s="52"/>
      <c r="W138" s="52"/>
      <c r="X138" s="52"/>
      <c r="Y138" s="52"/>
    </row>
    <row r="139" spans="1:25" hidden="1" x14ac:dyDescent="0.15">
      <c r="A139" s="13">
        <f t="shared" si="5"/>
        <v>130</v>
      </c>
      <c r="B139" s="7"/>
      <c r="C139" s="9"/>
      <c r="D139" s="9"/>
      <c r="E139" s="9"/>
      <c r="F139" s="3"/>
      <c r="G139" s="3"/>
      <c r="H139" s="3"/>
      <c r="I139" s="24"/>
      <c r="J139" s="24"/>
      <c r="K139" s="34" t="str">
        <f>IF(I139="","",IF(J139="中間容量","中間容量",VLOOKUP(I139,※編集不可※選択項目!E:F,2,0)))</f>
        <v/>
      </c>
      <c r="L139" s="62" t="str">
        <f t="shared" si="6"/>
        <v/>
      </c>
      <c r="M139" s="34" t="str">
        <f>IF(L139="","",VLOOKUP(L139,※編集不可※選択項目!U:V,2,0))</f>
        <v/>
      </c>
      <c r="N139" s="24"/>
      <c r="O139" s="29"/>
      <c r="P139" s="29"/>
      <c r="Q139" s="9"/>
      <c r="R139" s="9"/>
      <c r="V139" s="52"/>
      <c r="W139" s="52"/>
      <c r="X139" s="52"/>
      <c r="Y139" s="52"/>
    </row>
    <row r="140" spans="1:25" hidden="1" x14ac:dyDescent="0.15">
      <c r="A140" s="13">
        <f t="shared" ref="A140:A203" si="7">ROW()-9</f>
        <v>131</v>
      </c>
      <c r="B140" s="7"/>
      <c r="C140" s="9"/>
      <c r="D140" s="9"/>
      <c r="E140" s="9"/>
      <c r="F140" s="3"/>
      <c r="G140" s="3"/>
      <c r="H140" s="3"/>
      <c r="I140" s="24"/>
      <c r="J140" s="24"/>
      <c r="K140" s="34" t="str">
        <f>IF(I140="","",IF(J140="中間容量","中間容量",VLOOKUP(I140,※編集不可※選択項目!E:F,2,0)))</f>
        <v/>
      </c>
      <c r="L140" s="62" t="str">
        <f t="shared" ref="L140:L203" si="8">IF(K140="","",B140&amp;F140&amp;" / "&amp;G140&amp;" / "&amp;H140&amp;" / "&amp;K140)</f>
        <v/>
      </c>
      <c r="M140" s="34" t="str">
        <f>IF(L140="","",VLOOKUP(L140,※編集不可※選択項目!U:V,2,0))</f>
        <v/>
      </c>
      <c r="N140" s="24"/>
      <c r="O140" s="29"/>
      <c r="P140" s="29"/>
      <c r="Q140" s="9"/>
      <c r="R140" s="9"/>
      <c r="V140" s="52"/>
      <c r="W140" s="52"/>
      <c r="X140" s="52"/>
      <c r="Y140" s="52"/>
    </row>
    <row r="141" spans="1:25" hidden="1" x14ac:dyDescent="0.15">
      <c r="A141" s="13">
        <f t="shared" si="7"/>
        <v>132</v>
      </c>
      <c r="B141" s="7"/>
      <c r="C141" s="9"/>
      <c r="D141" s="9"/>
      <c r="E141" s="9"/>
      <c r="F141" s="3"/>
      <c r="G141" s="3"/>
      <c r="H141" s="3"/>
      <c r="I141" s="24"/>
      <c r="J141" s="24"/>
      <c r="K141" s="34" t="str">
        <f>IF(I141="","",IF(J141="中間容量","中間容量",VLOOKUP(I141,※編集不可※選択項目!E:F,2,0)))</f>
        <v/>
      </c>
      <c r="L141" s="62" t="str">
        <f t="shared" si="8"/>
        <v/>
      </c>
      <c r="M141" s="34" t="str">
        <f>IF(L141="","",VLOOKUP(L141,※編集不可※選択項目!U:V,2,0))</f>
        <v/>
      </c>
      <c r="N141" s="24"/>
      <c r="O141" s="29"/>
      <c r="P141" s="29"/>
      <c r="Q141" s="9"/>
      <c r="R141" s="9"/>
      <c r="V141" s="52"/>
      <c r="W141" s="52"/>
      <c r="X141" s="52"/>
      <c r="Y141" s="52"/>
    </row>
    <row r="142" spans="1:25" hidden="1" x14ac:dyDescent="0.15">
      <c r="A142" s="13">
        <f t="shared" si="7"/>
        <v>133</v>
      </c>
      <c r="B142" s="7"/>
      <c r="C142" s="9"/>
      <c r="D142" s="9"/>
      <c r="E142" s="9"/>
      <c r="F142" s="3"/>
      <c r="G142" s="3"/>
      <c r="H142" s="3"/>
      <c r="I142" s="24"/>
      <c r="J142" s="24"/>
      <c r="K142" s="34" t="str">
        <f>IF(I142="","",IF(J142="中間容量","中間容量",VLOOKUP(I142,※編集不可※選択項目!E:F,2,0)))</f>
        <v/>
      </c>
      <c r="L142" s="62" t="str">
        <f t="shared" si="8"/>
        <v/>
      </c>
      <c r="M142" s="34" t="str">
        <f>IF(L142="","",VLOOKUP(L142,※編集不可※選択項目!U:V,2,0))</f>
        <v/>
      </c>
      <c r="N142" s="24"/>
      <c r="O142" s="29"/>
      <c r="P142" s="29"/>
      <c r="Q142" s="9"/>
      <c r="R142" s="9"/>
      <c r="V142" s="52"/>
      <c r="W142" s="52"/>
      <c r="X142" s="52"/>
      <c r="Y142" s="52"/>
    </row>
    <row r="143" spans="1:25" hidden="1" x14ac:dyDescent="0.15">
      <c r="A143" s="13">
        <f t="shared" si="7"/>
        <v>134</v>
      </c>
      <c r="B143" s="7"/>
      <c r="C143" s="9"/>
      <c r="D143" s="9"/>
      <c r="E143" s="9"/>
      <c r="F143" s="3"/>
      <c r="G143" s="3"/>
      <c r="H143" s="3"/>
      <c r="I143" s="24"/>
      <c r="J143" s="24"/>
      <c r="K143" s="34" t="str">
        <f>IF(I143="","",IF(J143="中間容量","中間容量",VLOOKUP(I143,※編集不可※選択項目!E:F,2,0)))</f>
        <v/>
      </c>
      <c r="L143" s="62" t="str">
        <f t="shared" si="8"/>
        <v/>
      </c>
      <c r="M143" s="34" t="str">
        <f>IF(L143="","",VLOOKUP(L143,※編集不可※選択項目!U:V,2,0))</f>
        <v/>
      </c>
      <c r="N143" s="24"/>
      <c r="O143" s="29"/>
      <c r="P143" s="29"/>
      <c r="Q143" s="9"/>
      <c r="R143" s="9"/>
      <c r="V143" s="52"/>
      <c r="W143" s="52"/>
      <c r="X143" s="52"/>
      <c r="Y143" s="52"/>
    </row>
    <row r="144" spans="1:25" hidden="1" x14ac:dyDescent="0.15">
      <c r="A144" s="13">
        <f t="shared" si="7"/>
        <v>135</v>
      </c>
      <c r="B144" s="7"/>
      <c r="C144" s="9"/>
      <c r="D144" s="9"/>
      <c r="E144" s="9"/>
      <c r="F144" s="3"/>
      <c r="G144" s="3"/>
      <c r="H144" s="3"/>
      <c r="I144" s="24"/>
      <c r="J144" s="24"/>
      <c r="K144" s="34" t="str">
        <f>IF(I144="","",IF(J144="中間容量","中間容量",VLOOKUP(I144,※編集不可※選択項目!E:F,2,0)))</f>
        <v/>
      </c>
      <c r="L144" s="62" t="str">
        <f t="shared" si="8"/>
        <v/>
      </c>
      <c r="M144" s="34" t="str">
        <f>IF(L144="","",VLOOKUP(L144,※編集不可※選択項目!U:V,2,0))</f>
        <v/>
      </c>
      <c r="N144" s="24"/>
      <c r="O144" s="29"/>
      <c r="P144" s="29"/>
      <c r="Q144" s="9"/>
      <c r="R144" s="9"/>
      <c r="V144" s="52"/>
      <c r="W144" s="52"/>
      <c r="X144" s="52"/>
      <c r="Y144" s="52"/>
    </row>
    <row r="145" spans="1:25" hidden="1" x14ac:dyDescent="0.15">
      <c r="A145" s="13">
        <f t="shared" si="7"/>
        <v>136</v>
      </c>
      <c r="B145" s="7"/>
      <c r="C145" s="9"/>
      <c r="D145" s="9"/>
      <c r="E145" s="9"/>
      <c r="F145" s="3"/>
      <c r="G145" s="3"/>
      <c r="H145" s="3"/>
      <c r="I145" s="24"/>
      <c r="J145" s="24"/>
      <c r="K145" s="34" t="str">
        <f>IF(I145="","",IF(J145="中間容量","中間容量",VLOOKUP(I145,※編集不可※選択項目!E:F,2,0)))</f>
        <v/>
      </c>
      <c r="L145" s="62" t="str">
        <f t="shared" si="8"/>
        <v/>
      </c>
      <c r="M145" s="34" t="str">
        <f>IF(L145="","",VLOOKUP(L145,※編集不可※選択項目!U:V,2,0))</f>
        <v/>
      </c>
      <c r="N145" s="24"/>
      <c r="O145" s="29"/>
      <c r="P145" s="29"/>
      <c r="Q145" s="9"/>
      <c r="R145" s="9"/>
      <c r="V145" s="52"/>
      <c r="W145" s="52"/>
      <c r="X145" s="52"/>
      <c r="Y145" s="52"/>
    </row>
    <row r="146" spans="1:25" hidden="1" x14ac:dyDescent="0.15">
      <c r="A146" s="13">
        <f t="shared" si="7"/>
        <v>137</v>
      </c>
      <c r="B146" s="7"/>
      <c r="C146" s="9"/>
      <c r="D146" s="9"/>
      <c r="E146" s="9"/>
      <c r="F146" s="3"/>
      <c r="G146" s="3"/>
      <c r="H146" s="3"/>
      <c r="I146" s="24"/>
      <c r="J146" s="24"/>
      <c r="K146" s="34" t="str">
        <f>IF(I146="","",IF(J146="中間容量","中間容量",VLOOKUP(I146,※編集不可※選択項目!E:F,2,0)))</f>
        <v/>
      </c>
      <c r="L146" s="62" t="str">
        <f t="shared" si="8"/>
        <v/>
      </c>
      <c r="M146" s="34" t="str">
        <f>IF(L146="","",VLOOKUP(L146,※編集不可※選択項目!U:V,2,0))</f>
        <v/>
      </c>
      <c r="N146" s="24"/>
      <c r="O146" s="29"/>
      <c r="P146" s="29"/>
      <c r="Q146" s="9"/>
      <c r="R146" s="9"/>
      <c r="V146" s="52"/>
      <c r="W146" s="52"/>
      <c r="X146" s="52"/>
      <c r="Y146" s="52"/>
    </row>
    <row r="147" spans="1:25" hidden="1" x14ac:dyDescent="0.15">
      <c r="A147" s="13">
        <f t="shared" si="7"/>
        <v>138</v>
      </c>
      <c r="B147" s="7"/>
      <c r="C147" s="9"/>
      <c r="D147" s="9"/>
      <c r="E147" s="9"/>
      <c r="F147" s="3"/>
      <c r="G147" s="3"/>
      <c r="H147" s="3"/>
      <c r="I147" s="24"/>
      <c r="J147" s="24"/>
      <c r="K147" s="34" t="str">
        <f>IF(I147="","",IF(J147="中間容量","中間容量",VLOOKUP(I147,※編集不可※選択項目!E:F,2,0)))</f>
        <v/>
      </c>
      <c r="L147" s="62" t="str">
        <f t="shared" si="8"/>
        <v/>
      </c>
      <c r="M147" s="34" t="str">
        <f>IF(L147="","",VLOOKUP(L147,※編集不可※選択項目!U:V,2,0))</f>
        <v/>
      </c>
      <c r="N147" s="24"/>
      <c r="O147" s="29"/>
      <c r="P147" s="29"/>
      <c r="Q147" s="9"/>
      <c r="R147" s="9"/>
      <c r="V147" s="52"/>
      <c r="W147" s="52"/>
      <c r="X147" s="52"/>
      <c r="Y147" s="52"/>
    </row>
    <row r="148" spans="1:25" hidden="1" x14ac:dyDescent="0.15">
      <c r="A148" s="13">
        <f t="shared" si="7"/>
        <v>139</v>
      </c>
      <c r="B148" s="7"/>
      <c r="C148" s="9"/>
      <c r="D148" s="9"/>
      <c r="E148" s="9"/>
      <c r="F148" s="3"/>
      <c r="G148" s="3"/>
      <c r="H148" s="3"/>
      <c r="I148" s="24"/>
      <c r="J148" s="24"/>
      <c r="K148" s="34" t="str">
        <f>IF(I148="","",IF(J148="中間容量","中間容量",VLOOKUP(I148,※編集不可※選択項目!E:F,2,0)))</f>
        <v/>
      </c>
      <c r="L148" s="62" t="str">
        <f t="shared" si="8"/>
        <v/>
      </c>
      <c r="M148" s="34" t="str">
        <f>IF(L148="","",VLOOKUP(L148,※編集不可※選択項目!U:V,2,0))</f>
        <v/>
      </c>
      <c r="N148" s="24"/>
      <c r="O148" s="29"/>
      <c r="P148" s="29"/>
      <c r="Q148" s="9"/>
      <c r="R148" s="9"/>
      <c r="V148" s="52"/>
      <c r="W148" s="52"/>
      <c r="X148" s="52"/>
      <c r="Y148" s="52"/>
    </row>
    <row r="149" spans="1:25" hidden="1" x14ac:dyDescent="0.15">
      <c r="A149" s="13">
        <f t="shared" si="7"/>
        <v>140</v>
      </c>
      <c r="B149" s="7"/>
      <c r="C149" s="9"/>
      <c r="D149" s="9"/>
      <c r="E149" s="9"/>
      <c r="F149" s="3"/>
      <c r="G149" s="3"/>
      <c r="H149" s="3"/>
      <c r="I149" s="24"/>
      <c r="J149" s="24"/>
      <c r="K149" s="34" t="str">
        <f>IF(I149="","",IF(J149="中間容量","中間容量",VLOOKUP(I149,※編集不可※選択項目!E:F,2,0)))</f>
        <v/>
      </c>
      <c r="L149" s="62" t="str">
        <f t="shared" si="8"/>
        <v/>
      </c>
      <c r="M149" s="34" t="str">
        <f>IF(L149="","",VLOOKUP(L149,※編集不可※選択項目!U:V,2,0))</f>
        <v/>
      </c>
      <c r="N149" s="24"/>
      <c r="O149" s="29"/>
      <c r="P149" s="29"/>
      <c r="Q149" s="9"/>
      <c r="R149" s="9"/>
      <c r="V149" s="52"/>
      <c r="W149" s="52"/>
      <c r="X149" s="52"/>
      <c r="Y149" s="52"/>
    </row>
    <row r="150" spans="1:25" hidden="1" x14ac:dyDescent="0.15">
      <c r="A150" s="13">
        <f t="shared" si="7"/>
        <v>141</v>
      </c>
      <c r="B150" s="7"/>
      <c r="C150" s="9"/>
      <c r="D150" s="9"/>
      <c r="E150" s="9"/>
      <c r="F150" s="3"/>
      <c r="G150" s="3"/>
      <c r="H150" s="3"/>
      <c r="I150" s="24"/>
      <c r="J150" s="24"/>
      <c r="K150" s="34" t="str">
        <f>IF(I150="","",IF(J150="中間容量","中間容量",VLOOKUP(I150,※編集不可※選択項目!E:F,2,0)))</f>
        <v/>
      </c>
      <c r="L150" s="62" t="str">
        <f t="shared" si="8"/>
        <v/>
      </c>
      <c r="M150" s="34" t="str">
        <f>IF(L150="","",VLOOKUP(L150,※編集不可※選択項目!U:V,2,0))</f>
        <v/>
      </c>
      <c r="N150" s="24"/>
      <c r="O150" s="29"/>
      <c r="P150" s="29"/>
      <c r="Q150" s="9"/>
      <c r="R150" s="9"/>
      <c r="V150" s="52"/>
      <c r="W150" s="52"/>
      <c r="X150" s="52"/>
      <c r="Y150" s="52"/>
    </row>
    <row r="151" spans="1:25" hidden="1" x14ac:dyDescent="0.15">
      <c r="A151" s="13">
        <f t="shared" si="7"/>
        <v>142</v>
      </c>
      <c r="B151" s="7"/>
      <c r="C151" s="9"/>
      <c r="D151" s="9"/>
      <c r="E151" s="9"/>
      <c r="F151" s="3"/>
      <c r="G151" s="3"/>
      <c r="H151" s="3"/>
      <c r="I151" s="24"/>
      <c r="J151" s="24"/>
      <c r="K151" s="34" t="str">
        <f>IF(I151="","",IF(J151="中間容量","中間容量",VLOOKUP(I151,※編集不可※選択項目!E:F,2,0)))</f>
        <v/>
      </c>
      <c r="L151" s="62" t="str">
        <f t="shared" si="8"/>
        <v/>
      </c>
      <c r="M151" s="34" t="str">
        <f>IF(L151="","",VLOOKUP(L151,※編集不可※選択項目!U:V,2,0))</f>
        <v/>
      </c>
      <c r="N151" s="24"/>
      <c r="O151" s="29"/>
      <c r="P151" s="29"/>
      <c r="Q151" s="9"/>
      <c r="R151" s="9"/>
      <c r="V151" s="52"/>
      <c r="W151" s="52"/>
      <c r="X151" s="52"/>
      <c r="Y151" s="52"/>
    </row>
    <row r="152" spans="1:25" hidden="1" x14ac:dyDescent="0.15">
      <c r="A152" s="13">
        <f t="shared" si="7"/>
        <v>143</v>
      </c>
      <c r="B152" s="7"/>
      <c r="C152" s="9"/>
      <c r="D152" s="9"/>
      <c r="E152" s="9"/>
      <c r="F152" s="3"/>
      <c r="G152" s="3"/>
      <c r="H152" s="3"/>
      <c r="I152" s="24"/>
      <c r="J152" s="24"/>
      <c r="K152" s="34" t="str">
        <f>IF(I152="","",IF(J152="中間容量","中間容量",VLOOKUP(I152,※編集不可※選択項目!E:F,2,0)))</f>
        <v/>
      </c>
      <c r="L152" s="62" t="str">
        <f t="shared" si="8"/>
        <v/>
      </c>
      <c r="M152" s="34" t="str">
        <f>IF(L152="","",VLOOKUP(L152,※編集不可※選択項目!U:V,2,0))</f>
        <v/>
      </c>
      <c r="N152" s="24"/>
      <c r="O152" s="29"/>
      <c r="P152" s="29"/>
      <c r="Q152" s="9"/>
      <c r="R152" s="9"/>
      <c r="V152" s="52"/>
      <c r="W152" s="52"/>
      <c r="X152" s="52"/>
      <c r="Y152" s="52"/>
    </row>
    <row r="153" spans="1:25" hidden="1" x14ac:dyDescent="0.15">
      <c r="A153" s="13">
        <f t="shared" si="7"/>
        <v>144</v>
      </c>
      <c r="B153" s="7"/>
      <c r="C153" s="9"/>
      <c r="D153" s="9"/>
      <c r="E153" s="9"/>
      <c r="F153" s="3"/>
      <c r="G153" s="3"/>
      <c r="H153" s="3"/>
      <c r="I153" s="24"/>
      <c r="J153" s="24"/>
      <c r="K153" s="34" t="str">
        <f>IF(I153="","",IF(J153="中間容量","中間容量",VLOOKUP(I153,※編集不可※選択項目!E:F,2,0)))</f>
        <v/>
      </c>
      <c r="L153" s="62" t="str">
        <f t="shared" si="8"/>
        <v/>
      </c>
      <c r="M153" s="34" t="str">
        <f>IF(L153="","",VLOOKUP(L153,※編集不可※選択項目!U:V,2,0))</f>
        <v/>
      </c>
      <c r="N153" s="24"/>
      <c r="O153" s="29"/>
      <c r="P153" s="29"/>
      <c r="Q153" s="9"/>
      <c r="R153" s="9"/>
      <c r="V153" s="52"/>
      <c r="W153" s="52"/>
      <c r="X153" s="52"/>
      <c r="Y153" s="52"/>
    </row>
    <row r="154" spans="1:25" hidden="1" x14ac:dyDescent="0.15">
      <c r="A154" s="13">
        <f t="shared" si="7"/>
        <v>145</v>
      </c>
      <c r="B154" s="7"/>
      <c r="C154" s="9"/>
      <c r="D154" s="9"/>
      <c r="E154" s="9"/>
      <c r="F154" s="3"/>
      <c r="G154" s="3"/>
      <c r="H154" s="3"/>
      <c r="I154" s="24"/>
      <c r="J154" s="24"/>
      <c r="K154" s="34" t="str">
        <f>IF(I154="","",IF(J154="中間容量","中間容量",VLOOKUP(I154,※編集不可※選択項目!E:F,2,0)))</f>
        <v/>
      </c>
      <c r="L154" s="62" t="str">
        <f t="shared" si="8"/>
        <v/>
      </c>
      <c r="M154" s="34" t="str">
        <f>IF(L154="","",VLOOKUP(L154,※編集不可※選択項目!U:V,2,0))</f>
        <v/>
      </c>
      <c r="N154" s="24"/>
      <c r="O154" s="29"/>
      <c r="P154" s="29"/>
      <c r="Q154" s="9"/>
      <c r="R154" s="9"/>
      <c r="V154" s="52"/>
      <c r="W154" s="52"/>
      <c r="X154" s="52"/>
      <c r="Y154" s="52"/>
    </row>
    <row r="155" spans="1:25" hidden="1" x14ac:dyDescent="0.15">
      <c r="A155" s="13">
        <f t="shared" si="7"/>
        <v>146</v>
      </c>
      <c r="B155" s="7"/>
      <c r="C155" s="9"/>
      <c r="D155" s="9"/>
      <c r="E155" s="9"/>
      <c r="F155" s="3"/>
      <c r="G155" s="3"/>
      <c r="H155" s="3"/>
      <c r="I155" s="24"/>
      <c r="J155" s="24"/>
      <c r="K155" s="34" t="str">
        <f>IF(I155="","",IF(J155="中間容量","中間容量",VLOOKUP(I155,※編集不可※選択項目!E:F,2,0)))</f>
        <v/>
      </c>
      <c r="L155" s="62" t="str">
        <f t="shared" si="8"/>
        <v/>
      </c>
      <c r="M155" s="34" t="str">
        <f>IF(L155="","",VLOOKUP(L155,※編集不可※選択項目!U:V,2,0))</f>
        <v/>
      </c>
      <c r="N155" s="24"/>
      <c r="O155" s="29"/>
      <c r="P155" s="29"/>
      <c r="Q155" s="9"/>
      <c r="R155" s="9"/>
      <c r="V155" s="52"/>
      <c r="W155" s="52"/>
      <c r="X155" s="52"/>
      <c r="Y155" s="52"/>
    </row>
    <row r="156" spans="1:25" hidden="1" x14ac:dyDescent="0.15">
      <c r="A156" s="13">
        <f t="shared" si="7"/>
        <v>147</v>
      </c>
      <c r="B156" s="7"/>
      <c r="C156" s="9"/>
      <c r="D156" s="9"/>
      <c r="E156" s="9"/>
      <c r="F156" s="3"/>
      <c r="G156" s="3"/>
      <c r="H156" s="3"/>
      <c r="I156" s="24"/>
      <c r="J156" s="24"/>
      <c r="K156" s="34" t="str">
        <f>IF(I156="","",IF(J156="中間容量","中間容量",VLOOKUP(I156,※編集不可※選択項目!E:F,2,0)))</f>
        <v/>
      </c>
      <c r="L156" s="62" t="str">
        <f t="shared" si="8"/>
        <v/>
      </c>
      <c r="M156" s="34" t="str">
        <f>IF(L156="","",VLOOKUP(L156,※編集不可※選択項目!U:V,2,0))</f>
        <v/>
      </c>
      <c r="N156" s="24"/>
      <c r="O156" s="29"/>
      <c r="P156" s="29"/>
      <c r="Q156" s="9"/>
      <c r="R156" s="9"/>
      <c r="V156" s="52"/>
      <c r="W156" s="52"/>
      <c r="X156" s="52"/>
      <c r="Y156" s="52"/>
    </row>
    <row r="157" spans="1:25" hidden="1" x14ac:dyDescent="0.15">
      <c r="A157" s="13">
        <f t="shared" si="7"/>
        <v>148</v>
      </c>
      <c r="B157" s="7"/>
      <c r="C157" s="9"/>
      <c r="D157" s="9"/>
      <c r="E157" s="9"/>
      <c r="F157" s="3"/>
      <c r="G157" s="3"/>
      <c r="H157" s="3"/>
      <c r="I157" s="24"/>
      <c r="J157" s="24"/>
      <c r="K157" s="34" t="str">
        <f>IF(I157="","",IF(J157="中間容量","中間容量",VLOOKUP(I157,※編集不可※選択項目!E:F,2,0)))</f>
        <v/>
      </c>
      <c r="L157" s="62" t="str">
        <f t="shared" si="8"/>
        <v/>
      </c>
      <c r="M157" s="34" t="str">
        <f>IF(L157="","",VLOOKUP(L157,※編集不可※選択項目!U:V,2,0))</f>
        <v/>
      </c>
      <c r="N157" s="24"/>
      <c r="O157" s="29"/>
      <c r="P157" s="29"/>
      <c r="Q157" s="9"/>
      <c r="R157" s="9"/>
      <c r="V157" s="52"/>
      <c r="W157" s="52"/>
      <c r="X157" s="52"/>
      <c r="Y157" s="52"/>
    </row>
    <row r="158" spans="1:25" hidden="1" x14ac:dyDescent="0.15">
      <c r="A158" s="13">
        <f t="shared" si="7"/>
        <v>149</v>
      </c>
      <c r="B158" s="7"/>
      <c r="C158" s="9"/>
      <c r="D158" s="9"/>
      <c r="E158" s="9"/>
      <c r="F158" s="3"/>
      <c r="G158" s="3"/>
      <c r="H158" s="3"/>
      <c r="I158" s="24"/>
      <c r="J158" s="24"/>
      <c r="K158" s="34" t="str">
        <f>IF(I158="","",IF(J158="中間容量","中間容量",VLOOKUP(I158,※編集不可※選択項目!E:F,2,0)))</f>
        <v/>
      </c>
      <c r="L158" s="62" t="str">
        <f t="shared" si="8"/>
        <v/>
      </c>
      <c r="M158" s="34" t="str">
        <f>IF(L158="","",VLOOKUP(L158,※編集不可※選択項目!U:V,2,0))</f>
        <v/>
      </c>
      <c r="N158" s="24"/>
      <c r="O158" s="29"/>
      <c r="P158" s="29"/>
      <c r="Q158" s="9"/>
      <c r="R158" s="9"/>
      <c r="V158" s="52"/>
      <c r="W158" s="52"/>
      <c r="X158" s="52"/>
      <c r="Y158" s="52"/>
    </row>
    <row r="159" spans="1:25" hidden="1" x14ac:dyDescent="0.15">
      <c r="A159" s="13">
        <f t="shared" si="7"/>
        <v>150</v>
      </c>
      <c r="B159" s="7"/>
      <c r="C159" s="9"/>
      <c r="D159" s="9"/>
      <c r="E159" s="9"/>
      <c r="F159" s="3"/>
      <c r="G159" s="3"/>
      <c r="H159" s="3"/>
      <c r="I159" s="24"/>
      <c r="J159" s="24"/>
      <c r="K159" s="34" t="str">
        <f>IF(I159="","",IF(J159="中間容量","中間容量",VLOOKUP(I159,※編集不可※選択項目!E:F,2,0)))</f>
        <v/>
      </c>
      <c r="L159" s="62" t="str">
        <f t="shared" si="8"/>
        <v/>
      </c>
      <c r="M159" s="34" t="str">
        <f>IF(L159="","",VLOOKUP(L159,※編集不可※選択項目!U:V,2,0))</f>
        <v/>
      </c>
      <c r="N159" s="24"/>
      <c r="O159" s="29"/>
      <c r="P159" s="29"/>
      <c r="Q159" s="9"/>
      <c r="R159" s="9"/>
      <c r="V159" s="52"/>
      <c r="W159" s="52"/>
      <c r="X159" s="52"/>
      <c r="Y159" s="52"/>
    </row>
    <row r="160" spans="1:25" hidden="1" x14ac:dyDescent="0.15">
      <c r="A160" s="13">
        <f t="shared" si="7"/>
        <v>151</v>
      </c>
      <c r="B160" s="7"/>
      <c r="C160" s="9"/>
      <c r="D160" s="9"/>
      <c r="E160" s="9"/>
      <c r="F160" s="3"/>
      <c r="G160" s="3"/>
      <c r="H160" s="3"/>
      <c r="I160" s="24"/>
      <c r="J160" s="24"/>
      <c r="K160" s="34" t="str">
        <f>IF(I160="","",IF(J160="中間容量","中間容量",VLOOKUP(I160,※編集不可※選択項目!E:F,2,0)))</f>
        <v/>
      </c>
      <c r="L160" s="62" t="str">
        <f t="shared" si="8"/>
        <v/>
      </c>
      <c r="M160" s="34" t="str">
        <f>IF(L160="","",VLOOKUP(L160,※編集不可※選択項目!U:V,2,0))</f>
        <v/>
      </c>
      <c r="N160" s="24"/>
      <c r="O160" s="29"/>
      <c r="P160" s="29"/>
      <c r="Q160" s="9"/>
      <c r="R160" s="9"/>
      <c r="V160" s="52"/>
      <c r="W160" s="52"/>
      <c r="X160" s="52"/>
      <c r="Y160" s="52"/>
    </row>
    <row r="161" spans="1:25" hidden="1" x14ac:dyDescent="0.15">
      <c r="A161" s="13">
        <f t="shared" si="7"/>
        <v>152</v>
      </c>
      <c r="B161" s="7"/>
      <c r="C161" s="9"/>
      <c r="D161" s="9"/>
      <c r="E161" s="9"/>
      <c r="F161" s="3"/>
      <c r="G161" s="3"/>
      <c r="H161" s="3"/>
      <c r="I161" s="24"/>
      <c r="J161" s="24"/>
      <c r="K161" s="34" t="str">
        <f>IF(I161="","",IF(J161="中間容量","中間容量",VLOOKUP(I161,※編集不可※選択項目!E:F,2,0)))</f>
        <v/>
      </c>
      <c r="L161" s="62" t="str">
        <f t="shared" si="8"/>
        <v/>
      </c>
      <c r="M161" s="34" t="str">
        <f>IF(L161="","",VLOOKUP(L161,※編集不可※選択項目!U:V,2,0))</f>
        <v/>
      </c>
      <c r="N161" s="24"/>
      <c r="O161" s="29"/>
      <c r="P161" s="29"/>
      <c r="Q161" s="9"/>
      <c r="R161" s="9"/>
      <c r="V161" s="52"/>
      <c r="W161" s="52"/>
      <c r="X161" s="52"/>
      <c r="Y161" s="52"/>
    </row>
    <row r="162" spans="1:25" hidden="1" x14ac:dyDescent="0.15">
      <c r="A162" s="13">
        <f t="shared" si="7"/>
        <v>153</v>
      </c>
      <c r="B162" s="7"/>
      <c r="C162" s="9"/>
      <c r="D162" s="9"/>
      <c r="E162" s="9"/>
      <c r="F162" s="3"/>
      <c r="G162" s="3"/>
      <c r="H162" s="3"/>
      <c r="I162" s="24"/>
      <c r="J162" s="24"/>
      <c r="K162" s="34" t="str">
        <f>IF(I162="","",IF(J162="中間容量","中間容量",VLOOKUP(I162,※編集不可※選択項目!E:F,2,0)))</f>
        <v/>
      </c>
      <c r="L162" s="62" t="str">
        <f t="shared" si="8"/>
        <v/>
      </c>
      <c r="M162" s="34" t="str">
        <f>IF(L162="","",VLOOKUP(L162,※編集不可※選択項目!U:V,2,0))</f>
        <v/>
      </c>
      <c r="N162" s="24"/>
      <c r="O162" s="29"/>
      <c r="P162" s="29"/>
      <c r="Q162" s="9"/>
      <c r="R162" s="9"/>
      <c r="V162" s="52"/>
      <c r="W162" s="52"/>
      <c r="X162" s="52"/>
      <c r="Y162" s="52"/>
    </row>
    <row r="163" spans="1:25" hidden="1" x14ac:dyDescent="0.15">
      <c r="A163" s="13">
        <f t="shared" si="7"/>
        <v>154</v>
      </c>
      <c r="B163" s="7"/>
      <c r="C163" s="9"/>
      <c r="D163" s="9"/>
      <c r="E163" s="9"/>
      <c r="F163" s="3"/>
      <c r="G163" s="3"/>
      <c r="H163" s="3"/>
      <c r="I163" s="24"/>
      <c r="J163" s="24"/>
      <c r="K163" s="34" t="str">
        <f>IF(I163="","",IF(J163="中間容量","中間容量",VLOOKUP(I163,※編集不可※選択項目!E:F,2,0)))</f>
        <v/>
      </c>
      <c r="L163" s="62" t="str">
        <f t="shared" si="8"/>
        <v/>
      </c>
      <c r="M163" s="34" t="str">
        <f>IF(L163="","",VLOOKUP(L163,※編集不可※選択項目!U:V,2,0))</f>
        <v/>
      </c>
      <c r="N163" s="24"/>
      <c r="O163" s="29"/>
      <c r="P163" s="29"/>
      <c r="Q163" s="9"/>
      <c r="R163" s="9"/>
      <c r="V163" s="52"/>
      <c r="W163" s="52"/>
      <c r="X163" s="52"/>
      <c r="Y163" s="52"/>
    </row>
    <row r="164" spans="1:25" hidden="1" x14ac:dyDescent="0.15">
      <c r="A164" s="13">
        <f t="shared" si="7"/>
        <v>155</v>
      </c>
      <c r="B164" s="7"/>
      <c r="C164" s="9"/>
      <c r="D164" s="9"/>
      <c r="E164" s="9"/>
      <c r="F164" s="3"/>
      <c r="G164" s="3"/>
      <c r="H164" s="3"/>
      <c r="I164" s="24"/>
      <c r="J164" s="24"/>
      <c r="K164" s="34" t="str">
        <f>IF(I164="","",IF(J164="中間容量","中間容量",VLOOKUP(I164,※編集不可※選択項目!E:F,2,0)))</f>
        <v/>
      </c>
      <c r="L164" s="62" t="str">
        <f t="shared" si="8"/>
        <v/>
      </c>
      <c r="M164" s="34" t="str">
        <f>IF(L164="","",VLOOKUP(L164,※編集不可※選択項目!U:V,2,0))</f>
        <v/>
      </c>
      <c r="N164" s="24"/>
      <c r="O164" s="29"/>
      <c r="P164" s="29"/>
      <c r="Q164" s="9"/>
      <c r="R164" s="9"/>
      <c r="V164" s="52"/>
      <c r="W164" s="52"/>
      <c r="X164" s="52"/>
      <c r="Y164" s="52"/>
    </row>
    <row r="165" spans="1:25" hidden="1" x14ac:dyDescent="0.15">
      <c r="A165" s="13">
        <f t="shared" si="7"/>
        <v>156</v>
      </c>
      <c r="B165" s="7"/>
      <c r="C165" s="9"/>
      <c r="D165" s="9"/>
      <c r="E165" s="9"/>
      <c r="F165" s="3"/>
      <c r="G165" s="3"/>
      <c r="H165" s="3"/>
      <c r="I165" s="24"/>
      <c r="J165" s="24"/>
      <c r="K165" s="34" t="str">
        <f>IF(I165="","",IF(J165="中間容量","中間容量",VLOOKUP(I165,※編集不可※選択項目!E:F,2,0)))</f>
        <v/>
      </c>
      <c r="L165" s="62" t="str">
        <f t="shared" si="8"/>
        <v/>
      </c>
      <c r="M165" s="34" t="str">
        <f>IF(L165="","",VLOOKUP(L165,※編集不可※選択項目!U:V,2,0))</f>
        <v/>
      </c>
      <c r="N165" s="24"/>
      <c r="O165" s="29"/>
      <c r="P165" s="29"/>
      <c r="Q165" s="9"/>
      <c r="R165" s="9"/>
      <c r="V165" s="52"/>
      <c r="W165" s="52"/>
      <c r="X165" s="52"/>
      <c r="Y165" s="52"/>
    </row>
    <row r="166" spans="1:25" hidden="1" x14ac:dyDescent="0.15">
      <c r="A166" s="13">
        <f t="shared" si="7"/>
        <v>157</v>
      </c>
      <c r="B166" s="7"/>
      <c r="C166" s="9"/>
      <c r="D166" s="9"/>
      <c r="E166" s="9"/>
      <c r="F166" s="3"/>
      <c r="G166" s="3"/>
      <c r="H166" s="3"/>
      <c r="I166" s="24"/>
      <c r="J166" s="24"/>
      <c r="K166" s="34" t="str">
        <f>IF(I166="","",IF(J166="中間容量","中間容量",VLOOKUP(I166,※編集不可※選択項目!E:F,2,0)))</f>
        <v/>
      </c>
      <c r="L166" s="62" t="str">
        <f t="shared" si="8"/>
        <v/>
      </c>
      <c r="M166" s="34" t="str">
        <f>IF(L166="","",VLOOKUP(L166,※編集不可※選択項目!U:V,2,0))</f>
        <v/>
      </c>
      <c r="N166" s="24"/>
      <c r="O166" s="29"/>
      <c r="P166" s="29"/>
      <c r="Q166" s="9"/>
      <c r="R166" s="9"/>
      <c r="V166" s="52"/>
      <c r="W166" s="52"/>
      <c r="X166" s="52"/>
      <c r="Y166" s="52"/>
    </row>
    <row r="167" spans="1:25" hidden="1" x14ac:dyDescent="0.15">
      <c r="A167" s="13">
        <f t="shared" si="7"/>
        <v>158</v>
      </c>
      <c r="B167" s="7"/>
      <c r="C167" s="9"/>
      <c r="D167" s="9"/>
      <c r="E167" s="9"/>
      <c r="F167" s="3"/>
      <c r="G167" s="3"/>
      <c r="H167" s="3"/>
      <c r="I167" s="24"/>
      <c r="J167" s="24"/>
      <c r="K167" s="34" t="str">
        <f>IF(I167="","",IF(J167="中間容量","中間容量",VLOOKUP(I167,※編集不可※選択項目!E:F,2,0)))</f>
        <v/>
      </c>
      <c r="L167" s="62" t="str">
        <f t="shared" si="8"/>
        <v/>
      </c>
      <c r="M167" s="34" t="str">
        <f>IF(L167="","",VLOOKUP(L167,※編集不可※選択項目!U:V,2,0))</f>
        <v/>
      </c>
      <c r="N167" s="24"/>
      <c r="O167" s="29"/>
      <c r="P167" s="29"/>
      <c r="Q167" s="9"/>
      <c r="R167" s="9"/>
      <c r="V167" s="52"/>
      <c r="W167" s="52"/>
      <c r="X167" s="52"/>
      <c r="Y167" s="52"/>
    </row>
    <row r="168" spans="1:25" hidden="1" x14ac:dyDescent="0.15">
      <c r="A168" s="13">
        <f t="shared" si="7"/>
        <v>159</v>
      </c>
      <c r="B168" s="7"/>
      <c r="C168" s="9"/>
      <c r="D168" s="9"/>
      <c r="E168" s="9"/>
      <c r="F168" s="3"/>
      <c r="G168" s="3"/>
      <c r="H168" s="3"/>
      <c r="I168" s="24"/>
      <c r="J168" s="24"/>
      <c r="K168" s="34" t="str">
        <f>IF(I168="","",IF(J168="中間容量","中間容量",VLOOKUP(I168,※編集不可※選択項目!E:F,2,0)))</f>
        <v/>
      </c>
      <c r="L168" s="62" t="str">
        <f t="shared" si="8"/>
        <v/>
      </c>
      <c r="M168" s="34" t="str">
        <f>IF(L168="","",VLOOKUP(L168,※編集不可※選択項目!U:V,2,0))</f>
        <v/>
      </c>
      <c r="N168" s="24"/>
      <c r="O168" s="29"/>
      <c r="P168" s="29"/>
      <c r="Q168" s="9"/>
      <c r="R168" s="9"/>
      <c r="V168" s="52"/>
      <c r="W168" s="52"/>
      <c r="X168" s="52"/>
      <c r="Y168" s="52"/>
    </row>
    <row r="169" spans="1:25" hidden="1" x14ac:dyDescent="0.15">
      <c r="A169" s="13">
        <f t="shared" si="7"/>
        <v>160</v>
      </c>
      <c r="B169" s="7"/>
      <c r="C169" s="9"/>
      <c r="D169" s="9"/>
      <c r="E169" s="9"/>
      <c r="F169" s="3"/>
      <c r="G169" s="3"/>
      <c r="H169" s="3"/>
      <c r="I169" s="24"/>
      <c r="J169" s="24"/>
      <c r="K169" s="34" t="str">
        <f>IF(I169="","",IF(J169="中間容量","中間容量",VLOOKUP(I169,※編集不可※選択項目!E:F,2,0)))</f>
        <v/>
      </c>
      <c r="L169" s="62" t="str">
        <f t="shared" si="8"/>
        <v/>
      </c>
      <c r="M169" s="34" t="str">
        <f>IF(L169="","",VLOOKUP(L169,※編集不可※選択項目!U:V,2,0))</f>
        <v/>
      </c>
      <c r="N169" s="24"/>
      <c r="O169" s="29"/>
      <c r="P169" s="29"/>
      <c r="Q169" s="9"/>
      <c r="R169" s="9"/>
      <c r="V169" s="52"/>
      <c r="W169" s="52"/>
      <c r="X169" s="52"/>
      <c r="Y169" s="52"/>
    </row>
    <row r="170" spans="1:25" hidden="1" x14ac:dyDescent="0.15">
      <c r="A170" s="13">
        <f t="shared" si="7"/>
        <v>161</v>
      </c>
      <c r="B170" s="7"/>
      <c r="C170" s="9"/>
      <c r="D170" s="9"/>
      <c r="E170" s="9"/>
      <c r="F170" s="3"/>
      <c r="G170" s="3"/>
      <c r="H170" s="3"/>
      <c r="I170" s="24"/>
      <c r="J170" s="24"/>
      <c r="K170" s="34" t="str">
        <f>IF(I170="","",IF(J170="中間容量","中間容量",VLOOKUP(I170,※編集不可※選択項目!E:F,2,0)))</f>
        <v/>
      </c>
      <c r="L170" s="62" t="str">
        <f t="shared" si="8"/>
        <v/>
      </c>
      <c r="M170" s="34" t="str">
        <f>IF(L170="","",VLOOKUP(L170,※編集不可※選択項目!U:V,2,0))</f>
        <v/>
      </c>
      <c r="N170" s="24"/>
      <c r="O170" s="29"/>
      <c r="P170" s="29"/>
      <c r="Q170" s="9"/>
      <c r="R170" s="9"/>
      <c r="V170" s="52"/>
      <c r="W170" s="52"/>
      <c r="X170" s="52"/>
      <c r="Y170" s="52"/>
    </row>
    <row r="171" spans="1:25" hidden="1" x14ac:dyDescent="0.15">
      <c r="A171" s="13">
        <f t="shared" si="7"/>
        <v>162</v>
      </c>
      <c r="B171" s="7"/>
      <c r="C171" s="9"/>
      <c r="D171" s="9"/>
      <c r="E171" s="9"/>
      <c r="F171" s="3"/>
      <c r="G171" s="3"/>
      <c r="H171" s="3"/>
      <c r="I171" s="24"/>
      <c r="J171" s="24"/>
      <c r="K171" s="34" t="str">
        <f>IF(I171="","",IF(J171="中間容量","中間容量",VLOOKUP(I171,※編集不可※選択項目!E:F,2,0)))</f>
        <v/>
      </c>
      <c r="L171" s="62" t="str">
        <f t="shared" si="8"/>
        <v/>
      </c>
      <c r="M171" s="34" t="str">
        <f>IF(L171="","",VLOOKUP(L171,※編集不可※選択項目!U:V,2,0))</f>
        <v/>
      </c>
      <c r="N171" s="24"/>
      <c r="O171" s="29"/>
      <c r="P171" s="29"/>
      <c r="Q171" s="9"/>
      <c r="R171" s="9"/>
      <c r="V171" s="52"/>
      <c r="W171" s="52"/>
      <c r="X171" s="52"/>
      <c r="Y171" s="52"/>
    </row>
    <row r="172" spans="1:25" hidden="1" x14ac:dyDescent="0.15">
      <c r="A172" s="13">
        <f t="shared" si="7"/>
        <v>163</v>
      </c>
      <c r="B172" s="7"/>
      <c r="C172" s="9"/>
      <c r="D172" s="9"/>
      <c r="E172" s="9"/>
      <c r="F172" s="3"/>
      <c r="G172" s="3"/>
      <c r="H172" s="3"/>
      <c r="I172" s="24"/>
      <c r="J172" s="24"/>
      <c r="K172" s="34" t="str">
        <f>IF(I172="","",IF(J172="中間容量","中間容量",VLOOKUP(I172,※編集不可※選択項目!E:F,2,0)))</f>
        <v/>
      </c>
      <c r="L172" s="62" t="str">
        <f t="shared" si="8"/>
        <v/>
      </c>
      <c r="M172" s="34" t="str">
        <f>IF(L172="","",VLOOKUP(L172,※編集不可※選択項目!U:V,2,0))</f>
        <v/>
      </c>
      <c r="N172" s="24"/>
      <c r="O172" s="29"/>
      <c r="P172" s="29"/>
      <c r="Q172" s="9"/>
      <c r="R172" s="9"/>
      <c r="V172" s="52"/>
      <c r="W172" s="52"/>
      <c r="X172" s="52"/>
      <c r="Y172" s="52"/>
    </row>
    <row r="173" spans="1:25" hidden="1" x14ac:dyDescent="0.15">
      <c r="A173" s="13">
        <f t="shared" si="7"/>
        <v>164</v>
      </c>
      <c r="B173" s="7"/>
      <c r="C173" s="9"/>
      <c r="D173" s="9"/>
      <c r="E173" s="9"/>
      <c r="F173" s="3"/>
      <c r="G173" s="3"/>
      <c r="H173" s="3"/>
      <c r="I173" s="24"/>
      <c r="J173" s="24"/>
      <c r="K173" s="34" t="str">
        <f>IF(I173="","",IF(J173="中間容量","中間容量",VLOOKUP(I173,※編集不可※選択項目!E:F,2,0)))</f>
        <v/>
      </c>
      <c r="L173" s="62" t="str">
        <f t="shared" si="8"/>
        <v/>
      </c>
      <c r="M173" s="34" t="str">
        <f>IF(L173="","",VLOOKUP(L173,※編集不可※選択項目!U:V,2,0))</f>
        <v/>
      </c>
      <c r="N173" s="24"/>
      <c r="O173" s="29"/>
      <c r="P173" s="29"/>
      <c r="Q173" s="9"/>
      <c r="R173" s="9"/>
      <c r="V173" s="52"/>
      <c r="W173" s="52"/>
      <c r="X173" s="52"/>
      <c r="Y173" s="52"/>
    </row>
    <row r="174" spans="1:25" hidden="1" x14ac:dyDescent="0.15">
      <c r="A174" s="13">
        <f t="shared" si="7"/>
        <v>165</v>
      </c>
      <c r="B174" s="7"/>
      <c r="C174" s="9"/>
      <c r="D174" s="9"/>
      <c r="E174" s="9"/>
      <c r="F174" s="3"/>
      <c r="G174" s="3"/>
      <c r="H174" s="3"/>
      <c r="I174" s="24"/>
      <c r="J174" s="24"/>
      <c r="K174" s="34" t="str">
        <f>IF(I174="","",IF(J174="中間容量","中間容量",VLOOKUP(I174,※編集不可※選択項目!E:F,2,0)))</f>
        <v/>
      </c>
      <c r="L174" s="62" t="str">
        <f t="shared" si="8"/>
        <v/>
      </c>
      <c r="M174" s="34" t="str">
        <f>IF(L174="","",VLOOKUP(L174,※編集不可※選択項目!U:V,2,0))</f>
        <v/>
      </c>
      <c r="N174" s="24"/>
      <c r="O174" s="29"/>
      <c r="P174" s="29"/>
      <c r="Q174" s="9"/>
      <c r="R174" s="9"/>
      <c r="V174" s="52"/>
      <c r="W174" s="52"/>
      <c r="X174" s="52"/>
      <c r="Y174" s="52"/>
    </row>
    <row r="175" spans="1:25" hidden="1" x14ac:dyDescent="0.15">
      <c r="A175" s="13">
        <f t="shared" si="7"/>
        <v>166</v>
      </c>
      <c r="B175" s="7"/>
      <c r="C175" s="9"/>
      <c r="D175" s="9"/>
      <c r="E175" s="9"/>
      <c r="F175" s="3"/>
      <c r="G175" s="3"/>
      <c r="H175" s="3"/>
      <c r="I175" s="24"/>
      <c r="J175" s="24"/>
      <c r="K175" s="34" t="str">
        <f>IF(I175="","",IF(J175="中間容量","中間容量",VLOOKUP(I175,※編集不可※選択項目!E:F,2,0)))</f>
        <v/>
      </c>
      <c r="L175" s="62" t="str">
        <f t="shared" si="8"/>
        <v/>
      </c>
      <c r="M175" s="34" t="str">
        <f>IF(L175="","",VLOOKUP(L175,※編集不可※選択項目!U:V,2,0))</f>
        <v/>
      </c>
      <c r="N175" s="24"/>
      <c r="O175" s="29"/>
      <c r="P175" s="29"/>
      <c r="Q175" s="9"/>
      <c r="R175" s="9"/>
      <c r="V175" s="52"/>
      <c r="W175" s="52"/>
      <c r="X175" s="52"/>
      <c r="Y175" s="52"/>
    </row>
    <row r="176" spans="1:25" hidden="1" x14ac:dyDescent="0.15">
      <c r="A176" s="13">
        <f t="shared" si="7"/>
        <v>167</v>
      </c>
      <c r="B176" s="7"/>
      <c r="C176" s="9"/>
      <c r="D176" s="9"/>
      <c r="E176" s="9"/>
      <c r="F176" s="3"/>
      <c r="G176" s="3"/>
      <c r="H176" s="3"/>
      <c r="I176" s="24"/>
      <c r="J176" s="24"/>
      <c r="K176" s="34" t="str">
        <f>IF(I176="","",IF(J176="中間容量","中間容量",VLOOKUP(I176,※編集不可※選択項目!E:F,2,0)))</f>
        <v/>
      </c>
      <c r="L176" s="62" t="str">
        <f t="shared" si="8"/>
        <v/>
      </c>
      <c r="M176" s="34" t="str">
        <f>IF(L176="","",VLOOKUP(L176,※編集不可※選択項目!U:V,2,0))</f>
        <v/>
      </c>
      <c r="N176" s="24"/>
      <c r="O176" s="29"/>
      <c r="P176" s="29"/>
      <c r="Q176" s="9"/>
      <c r="R176" s="9"/>
      <c r="V176" s="52"/>
      <c r="W176" s="52"/>
      <c r="X176" s="52"/>
      <c r="Y176" s="52"/>
    </row>
    <row r="177" spans="1:25" hidden="1" x14ac:dyDescent="0.15">
      <c r="A177" s="13">
        <f t="shared" si="7"/>
        <v>168</v>
      </c>
      <c r="B177" s="7"/>
      <c r="C177" s="9"/>
      <c r="D177" s="9"/>
      <c r="E177" s="9"/>
      <c r="F177" s="3"/>
      <c r="G177" s="3"/>
      <c r="H177" s="3"/>
      <c r="I177" s="24"/>
      <c r="J177" s="24"/>
      <c r="K177" s="34" t="str">
        <f>IF(I177="","",IF(J177="中間容量","中間容量",VLOOKUP(I177,※編集不可※選択項目!E:F,2,0)))</f>
        <v/>
      </c>
      <c r="L177" s="62" t="str">
        <f t="shared" si="8"/>
        <v/>
      </c>
      <c r="M177" s="34" t="str">
        <f>IF(L177="","",VLOOKUP(L177,※編集不可※選択項目!U:V,2,0))</f>
        <v/>
      </c>
      <c r="N177" s="24"/>
      <c r="O177" s="29"/>
      <c r="P177" s="29"/>
      <c r="Q177" s="9"/>
      <c r="R177" s="9"/>
      <c r="V177" s="52"/>
      <c r="W177" s="52"/>
      <c r="X177" s="52"/>
      <c r="Y177" s="52"/>
    </row>
    <row r="178" spans="1:25" hidden="1" x14ac:dyDescent="0.15">
      <c r="A178" s="13">
        <f t="shared" si="7"/>
        <v>169</v>
      </c>
      <c r="B178" s="7"/>
      <c r="C178" s="9"/>
      <c r="D178" s="9"/>
      <c r="E178" s="9"/>
      <c r="F178" s="3"/>
      <c r="G178" s="3"/>
      <c r="H178" s="3"/>
      <c r="I178" s="24"/>
      <c r="J178" s="24"/>
      <c r="K178" s="34" t="str">
        <f>IF(I178="","",IF(J178="中間容量","中間容量",VLOOKUP(I178,※編集不可※選択項目!E:F,2,0)))</f>
        <v/>
      </c>
      <c r="L178" s="62" t="str">
        <f t="shared" si="8"/>
        <v/>
      </c>
      <c r="M178" s="34" t="str">
        <f>IF(L178="","",VLOOKUP(L178,※編集不可※選択項目!U:V,2,0))</f>
        <v/>
      </c>
      <c r="N178" s="24"/>
      <c r="O178" s="29"/>
      <c r="P178" s="29"/>
      <c r="Q178" s="9"/>
      <c r="R178" s="9"/>
      <c r="V178" s="52"/>
      <c r="W178" s="52"/>
      <c r="X178" s="52"/>
      <c r="Y178" s="52"/>
    </row>
    <row r="179" spans="1:25" hidden="1" x14ac:dyDescent="0.15">
      <c r="A179" s="13">
        <f t="shared" si="7"/>
        <v>170</v>
      </c>
      <c r="B179" s="7"/>
      <c r="C179" s="9"/>
      <c r="D179" s="9"/>
      <c r="E179" s="9"/>
      <c r="F179" s="3"/>
      <c r="G179" s="3"/>
      <c r="H179" s="3"/>
      <c r="I179" s="24"/>
      <c r="J179" s="24"/>
      <c r="K179" s="34" t="str">
        <f>IF(I179="","",IF(J179="中間容量","中間容量",VLOOKUP(I179,※編集不可※選択項目!E:F,2,0)))</f>
        <v/>
      </c>
      <c r="L179" s="62" t="str">
        <f t="shared" si="8"/>
        <v/>
      </c>
      <c r="M179" s="34" t="str">
        <f>IF(L179="","",VLOOKUP(L179,※編集不可※選択項目!U:V,2,0))</f>
        <v/>
      </c>
      <c r="N179" s="24"/>
      <c r="O179" s="29"/>
      <c r="P179" s="29"/>
      <c r="Q179" s="9"/>
      <c r="R179" s="9"/>
      <c r="V179" s="52"/>
      <c r="W179" s="52"/>
      <c r="X179" s="52"/>
      <c r="Y179" s="52"/>
    </row>
    <row r="180" spans="1:25" hidden="1" x14ac:dyDescent="0.15">
      <c r="A180" s="13">
        <f t="shared" si="7"/>
        <v>171</v>
      </c>
      <c r="B180" s="7"/>
      <c r="C180" s="9"/>
      <c r="D180" s="9"/>
      <c r="E180" s="9"/>
      <c r="F180" s="3"/>
      <c r="G180" s="3"/>
      <c r="H180" s="3"/>
      <c r="I180" s="24"/>
      <c r="J180" s="24"/>
      <c r="K180" s="34" t="str">
        <f>IF(I180="","",IF(J180="中間容量","中間容量",VLOOKUP(I180,※編集不可※選択項目!E:F,2,0)))</f>
        <v/>
      </c>
      <c r="L180" s="62" t="str">
        <f t="shared" si="8"/>
        <v/>
      </c>
      <c r="M180" s="34" t="str">
        <f>IF(L180="","",VLOOKUP(L180,※編集不可※選択項目!U:V,2,0))</f>
        <v/>
      </c>
      <c r="N180" s="24"/>
      <c r="O180" s="29"/>
      <c r="P180" s="29"/>
      <c r="Q180" s="9"/>
      <c r="R180" s="9"/>
      <c r="V180" s="52"/>
      <c r="W180" s="52"/>
      <c r="X180" s="52"/>
      <c r="Y180" s="52"/>
    </row>
    <row r="181" spans="1:25" hidden="1" x14ac:dyDescent="0.15">
      <c r="A181" s="13">
        <f t="shared" si="7"/>
        <v>172</v>
      </c>
      <c r="B181" s="7"/>
      <c r="C181" s="9"/>
      <c r="D181" s="9"/>
      <c r="E181" s="9"/>
      <c r="F181" s="3"/>
      <c r="G181" s="3"/>
      <c r="H181" s="3"/>
      <c r="I181" s="24"/>
      <c r="J181" s="24"/>
      <c r="K181" s="34" t="str">
        <f>IF(I181="","",IF(J181="中間容量","中間容量",VLOOKUP(I181,※編集不可※選択項目!E:F,2,0)))</f>
        <v/>
      </c>
      <c r="L181" s="62" t="str">
        <f t="shared" si="8"/>
        <v/>
      </c>
      <c r="M181" s="34" t="str">
        <f>IF(L181="","",VLOOKUP(L181,※編集不可※選択項目!U:V,2,0))</f>
        <v/>
      </c>
      <c r="N181" s="24"/>
      <c r="O181" s="29"/>
      <c r="P181" s="29"/>
      <c r="Q181" s="9"/>
      <c r="R181" s="9"/>
      <c r="V181" s="52"/>
      <c r="W181" s="52"/>
      <c r="X181" s="52"/>
      <c r="Y181" s="52"/>
    </row>
    <row r="182" spans="1:25" hidden="1" x14ac:dyDescent="0.15">
      <c r="A182" s="13">
        <f t="shared" si="7"/>
        <v>173</v>
      </c>
      <c r="B182" s="7"/>
      <c r="C182" s="9"/>
      <c r="D182" s="9"/>
      <c r="E182" s="9"/>
      <c r="F182" s="3"/>
      <c r="G182" s="3"/>
      <c r="H182" s="3"/>
      <c r="I182" s="24"/>
      <c r="J182" s="24"/>
      <c r="K182" s="34" t="str">
        <f>IF(I182="","",IF(J182="中間容量","中間容量",VLOOKUP(I182,※編集不可※選択項目!E:F,2,0)))</f>
        <v/>
      </c>
      <c r="L182" s="62" t="str">
        <f t="shared" si="8"/>
        <v/>
      </c>
      <c r="M182" s="34" t="str">
        <f>IF(L182="","",VLOOKUP(L182,※編集不可※選択項目!U:V,2,0))</f>
        <v/>
      </c>
      <c r="N182" s="24"/>
      <c r="O182" s="29"/>
      <c r="P182" s="29"/>
      <c r="Q182" s="9"/>
      <c r="R182" s="9"/>
      <c r="V182" s="52"/>
      <c r="W182" s="52"/>
      <c r="X182" s="52"/>
      <c r="Y182" s="52"/>
    </row>
    <row r="183" spans="1:25" hidden="1" x14ac:dyDescent="0.15">
      <c r="A183" s="13">
        <f t="shared" si="7"/>
        <v>174</v>
      </c>
      <c r="B183" s="7"/>
      <c r="C183" s="9"/>
      <c r="D183" s="9"/>
      <c r="E183" s="9"/>
      <c r="F183" s="3"/>
      <c r="G183" s="3"/>
      <c r="H183" s="3"/>
      <c r="I183" s="24"/>
      <c r="J183" s="24"/>
      <c r="K183" s="34" t="str">
        <f>IF(I183="","",IF(J183="中間容量","中間容量",VLOOKUP(I183,※編集不可※選択項目!E:F,2,0)))</f>
        <v/>
      </c>
      <c r="L183" s="62" t="str">
        <f t="shared" si="8"/>
        <v/>
      </c>
      <c r="M183" s="34" t="str">
        <f>IF(L183="","",VLOOKUP(L183,※編集不可※選択項目!U:V,2,0))</f>
        <v/>
      </c>
      <c r="N183" s="24"/>
      <c r="O183" s="29"/>
      <c r="P183" s="29"/>
      <c r="Q183" s="9"/>
      <c r="R183" s="9"/>
      <c r="V183" s="52"/>
      <c r="W183" s="52"/>
      <c r="X183" s="52"/>
      <c r="Y183" s="52"/>
    </row>
    <row r="184" spans="1:25" hidden="1" x14ac:dyDescent="0.15">
      <c r="A184" s="13">
        <f t="shared" si="7"/>
        <v>175</v>
      </c>
      <c r="B184" s="7"/>
      <c r="C184" s="9"/>
      <c r="D184" s="9"/>
      <c r="E184" s="9"/>
      <c r="F184" s="3"/>
      <c r="G184" s="3"/>
      <c r="H184" s="3"/>
      <c r="I184" s="24"/>
      <c r="J184" s="24"/>
      <c r="K184" s="34" t="str">
        <f>IF(I184="","",IF(J184="中間容量","中間容量",VLOOKUP(I184,※編集不可※選択項目!E:F,2,0)))</f>
        <v/>
      </c>
      <c r="L184" s="62" t="str">
        <f t="shared" si="8"/>
        <v/>
      </c>
      <c r="M184" s="34" t="str">
        <f>IF(L184="","",VLOOKUP(L184,※編集不可※選択項目!U:V,2,0))</f>
        <v/>
      </c>
      <c r="N184" s="24"/>
      <c r="O184" s="29"/>
      <c r="P184" s="29"/>
      <c r="Q184" s="9"/>
      <c r="R184" s="9"/>
      <c r="V184" s="52"/>
      <c r="W184" s="52"/>
      <c r="X184" s="52"/>
      <c r="Y184" s="52"/>
    </row>
    <row r="185" spans="1:25" hidden="1" x14ac:dyDescent="0.15">
      <c r="A185" s="13">
        <f t="shared" si="7"/>
        <v>176</v>
      </c>
      <c r="B185" s="7"/>
      <c r="C185" s="9"/>
      <c r="D185" s="9"/>
      <c r="E185" s="9"/>
      <c r="F185" s="3"/>
      <c r="G185" s="3"/>
      <c r="H185" s="3"/>
      <c r="I185" s="24"/>
      <c r="J185" s="24"/>
      <c r="K185" s="34" t="str">
        <f>IF(I185="","",IF(J185="中間容量","中間容量",VLOOKUP(I185,※編集不可※選択項目!E:F,2,0)))</f>
        <v/>
      </c>
      <c r="L185" s="62" t="str">
        <f t="shared" si="8"/>
        <v/>
      </c>
      <c r="M185" s="34" t="str">
        <f>IF(L185="","",VLOOKUP(L185,※編集不可※選択項目!U:V,2,0))</f>
        <v/>
      </c>
      <c r="N185" s="24"/>
      <c r="O185" s="29"/>
      <c r="P185" s="29"/>
      <c r="Q185" s="9"/>
      <c r="R185" s="9"/>
      <c r="V185" s="52"/>
      <c r="W185" s="52"/>
      <c r="X185" s="52"/>
      <c r="Y185" s="52"/>
    </row>
    <row r="186" spans="1:25" hidden="1" x14ac:dyDescent="0.15">
      <c r="A186" s="13">
        <f t="shared" si="7"/>
        <v>177</v>
      </c>
      <c r="B186" s="7"/>
      <c r="C186" s="9"/>
      <c r="D186" s="9"/>
      <c r="E186" s="9"/>
      <c r="F186" s="3"/>
      <c r="G186" s="3"/>
      <c r="H186" s="3"/>
      <c r="I186" s="24"/>
      <c r="J186" s="24"/>
      <c r="K186" s="34" t="str">
        <f>IF(I186="","",IF(J186="中間容量","中間容量",VLOOKUP(I186,※編集不可※選択項目!E:F,2,0)))</f>
        <v/>
      </c>
      <c r="L186" s="62" t="str">
        <f t="shared" si="8"/>
        <v/>
      </c>
      <c r="M186" s="34" t="str">
        <f>IF(L186="","",VLOOKUP(L186,※編集不可※選択項目!U:V,2,0))</f>
        <v/>
      </c>
      <c r="N186" s="24"/>
      <c r="O186" s="29"/>
      <c r="P186" s="29"/>
      <c r="Q186" s="9"/>
      <c r="R186" s="9"/>
      <c r="V186" s="52"/>
      <c r="W186" s="52"/>
      <c r="X186" s="52"/>
      <c r="Y186" s="52"/>
    </row>
    <row r="187" spans="1:25" hidden="1" x14ac:dyDescent="0.15">
      <c r="A187" s="13">
        <f t="shared" si="7"/>
        <v>178</v>
      </c>
      <c r="B187" s="7"/>
      <c r="C187" s="9"/>
      <c r="D187" s="9"/>
      <c r="E187" s="9"/>
      <c r="F187" s="3"/>
      <c r="G187" s="3"/>
      <c r="H187" s="3"/>
      <c r="I187" s="24"/>
      <c r="J187" s="24"/>
      <c r="K187" s="34" t="str">
        <f>IF(I187="","",IF(J187="中間容量","中間容量",VLOOKUP(I187,※編集不可※選択項目!E:F,2,0)))</f>
        <v/>
      </c>
      <c r="L187" s="62" t="str">
        <f t="shared" si="8"/>
        <v/>
      </c>
      <c r="M187" s="34" t="str">
        <f>IF(L187="","",VLOOKUP(L187,※編集不可※選択項目!U:V,2,0))</f>
        <v/>
      </c>
      <c r="N187" s="24"/>
      <c r="O187" s="29"/>
      <c r="P187" s="29"/>
      <c r="Q187" s="9"/>
      <c r="R187" s="9"/>
      <c r="V187" s="52"/>
      <c r="W187" s="52"/>
      <c r="X187" s="52"/>
      <c r="Y187" s="52"/>
    </row>
    <row r="188" spans="1:25" hidden="1" x14ac:dyDescent="0.15">
      <c r="A188" s="13">
        <f t="shared" si="7"/>
        <v>179</v>
      </c>
      <c r="B188" s="7"/>
      <c r="C188" s="9"/>
      <c r="D188" s="9"/>
      <c r="E188" s="9"/>
      <c r="F188" s="3"/>
      <c r="G188" s="3"/>
      <c r="H188" s="3"/>
      <c r="I188" s="24"/>
      <c r="J188" s="24"/>
      <c r="K188" s="34" t="str">
        <f>IF(I188="","",IF(J188="中間容量","中間容量",VLOOKUP(I188,※編集不可※選択項目!E:F,2,0)))</f>
        <v/>
      </c>
      <c r="L188" s="62" t="str">
        <f t="shared" si="8"/>
        <v/>
      </c>
      <c r="M188" s="34" t="str">
        <f>IF(L188="","",VLOOKUP(L188,※編集不可※選択項目!U:V,2,0))</f>
        <v/>
      </c>
      <c r="N188" s="24"/>
      <c r="O188" s="29"/>
      <c r="P188" s="29"/>
      <c r="Q188" s="9"/>
      <c r="R188" s="9"/>
      <c r="V188" s="52"/>
      <c r="W188" s="52"/>
      <c r="X188" s="52"/>
      <c r="Y188" s="52"/>
    </row>
    <row r="189" spans="1:25" hidden="1" x14ac:dyDescent="0.15">
      <c r="A189" s="13">
        <f t="shared" si="7"/>
        <v>180</v>
      </c>
      <c r="B189" s="7"/>
      <c r="C189" s="9"/>
      <c r="D189" s="9"/>
      <c r="E189" s="9"/>
      <c r="F189" s="3"/>
      <c r="G189" s="3"/>
      <c r="H189" s="3"/>
      <c r="I189" s="24"/>
      <c r="J189" s="24"/>
      <c r="K189" s="34" t="str">
        <f>IF(I189="","",IF(J189="中間容量","中間容量",VLOOKUP(I189,※編集不可※選択項目!E:F,2,0)))</f>
        <v/>
      </c>
      <c r="L189" s="62" t="str">
        <f t="shared" si="8"/>
        <v/>
      </c>
      <c r="M189" s="34" t="str">
        <f>IF(L189="","",VLOOKUP(L189,※編集不可※選択項目!U:V,2,0))</f>
        <v/>
      </c>
      <c r="N189" s="24"/>
      <c r="O189" s="29"/>
      <c r="P189" s="29"/>
      <c r="Q189" s="9"/>
      <c r="R189" s="9"/>
      <c r="V189" s="52"/>
      <c r="W189" s="52"/>
      <c r="X189" s="52"/>
      <c r="Y189" s="52"/>
    </row>
    <row r="190" spans="1:25" hidden="1" x14ac:dyDescent="0.15">
      <c r="A190" s="13">
        <f t="shared" si="7"/>
        <v>181</v>
      </c>
      <c r="B190" s="7"/>
      <c r="C190" s="9"/>
      <c r="D190" s="9"/>
      <c r="E190" s="9"/>
      <c r="F190" s="3"/>
      <c r="G190" s="3"/>
      <c r="H190" s="3"/>
      <c r="I190" s="24"/>
      <c r="J190" s="24"/>
      <c r="K190" s="34" t="str">
        <f>IF(I190="","",IF(J190="中間容量","中間容量",VLOOKUP(I190,※編集不可※選択項目!E:F,2,0)))</f>
        <v/>
      </c>
      <c r="L190" s="62" t="str">
        <f t="shared" si="8"/>
        <v/>
      </c>
      <c r="M190" s="34" t="str">
        <f>IF(L190="","",VLOOKUP(L190,※編集不可※選択項目!U:V,2,0))</f>
        <v/>
      </c>
      <c r="N190" s="24"/>
      <c r="O190" s="29"/>
      <c r="P190" s="29"/>
      <c r="Q190" s="9"/>
      <c r="R190" s="9"/>
      <c r="V190" s="52"/>
      <c r="W190" s="52"/>
      <c r="X190" s="52"/>
      <c r="Y190" s="52"/>
    </row>
    <row r="191" spans="1:25" hidden="1" x14ac:dyDescent="0.15">
      <c r="A191" s="13">
        <f t="shared" si="7"/>
        <v>182</v>
      </c>
      <c r="B191" s="7"/>
      <c r="C191" s="9"/>
      <c r="D191" s="9"/>
      <c r="E191" s="9"/>
      <c r="F191" s="3"/>
      <c r="G191" s="3"/>
      <c r="H191" s="3"/>
      <c r="I191" s="24"/>
      <c r="J191" s="24"/>
      <c r="K191" s="34" t="str">
        <f>IF(I191="","",IF(J191="中間容量","中間容量",VLOOKUP(I191,※編集不可※選択項目!E:F,2,0)))</f>
        <v/>
      </c>
      <c r="L191" s="62" t="str">
        <f t="shared" si="8"/>
        <v/>
      </c>
      <c r="M191" s="34" t="str">
        <f>IF(L191="","",VLOOKUP(L191,※編集不可※選択項目!U:V,2,0))</f>
        <v/>
      </c>
      <c r="N191" s="24"/>
      <c r="O191" s="29"/>
      <c r="P191" s="29"/>
      <c r="Q191" s="9"/>
      <c r="R191" s="9"/>
      <c r="V191" s="52"/>
      <c r="W191" s="52"/>
      <c r="X191" s="52"/>
      <c r="Y191" s="52"/>
    </row>
    <row r="192" spans="1:25" hidden="1" x14ac:dyDescent="0.15">
      <c r="A192" s="13">
        <f t="shared" si="7"/>
        <v>183</v>
      </c>
      <c r="B192" s="7"/>
      <c r="C192" s="9"/>
      <c r="D192" s="9"/>
      <c r="E192" s="9"/>
      <c r="F192" s="3"/>
      <c r="G192" s="3"/>
      <c r="H192" s="3"/>
      <c r="I192" s="24"/>
      <c r="J192" s="24"/>
      <c r="K192" s="34" t="str">
        <f>IF(I192="","",IF(J192="中間容量","中間容量",VLOOKUP(I192,※編集不可※選択項目!E:F,2,0)))</f>
        <v/>
      </c>
      <c r="L192" s="62" t="str">
        <f t="shared" si="8"/>
        <v/>
      </c>
      <c r="M192" s="34" t="str">
        <f>IF(L192="","",VLOOKUP(L192,※編集不可※選択項目!U:V,2,0))</f>
        <v/>
      </c>
      <c r="N192" s="24"/>
      <c r="O192" s="29"/>
      <c r="P192" s="29"/>
      <c r="Q192" s="9"/>
      <c r="R192" s="9"/>
      <c r="V192" s="52"/>
      <c r="W192" s="52"/>
      <c r="X192" s="52"/>
      <c r="Y192" s="52"/>
    </row>
    <row r="193" spans="1:25" hidden="1" x14ac:dyDescent="0.15">
      <c r="A193" s="13">
        <f t="shared" si="7"/>
        <v>184</v>
      </c>
      <c r="B193" s="7"/>
      <c r="C193" s="9"/>
      <c r="D193" s="9"/>
      <c r="E193" s="9"/>
      <c r="F193" s="3"/>
      <c r="G193" s="3"/>
      <c r="H193" s="3"/>
      <c r="I193" s="24"/>
      <c r="J193" s="24"/>
      <c r="K193" s="34" t="str">
        <f>IF(I193="","",IF(J193="中間容量","中間容量",VLOOKUP(I193,※編集不可※選択項目!E:F,2,0)))</f>
        <v/>
      </c>
      <c r="L193" s="62" t="str">
        <f t="shared" si="8"/>
        <v/>
      </c>
      <c r="M193" s="34" t="str">
        <f>IF(L193="","",VLOOKUP(L193,※編集不可※選択項目!U:V,2,0))</f>
        <v/>
      </c>
      <c r="N193" s="24"/>
      <c r="O193" s="29"/>
      <c r="P193" s="29"/>
      <c r="Q193" s="9"/>
      <c r="R193" s="9"/>
      <c r="V193" s="52"/>
      <c r="W193" s="52"/>
      <c r="X193" s="52"/>
      <c r="Y193" s="52"/>
    </row>
    <row r="194" spans="1:25" hidden="1" x14ac:dyDescent="0.15">
      <c r="A194" s="13">
        <f t="shared" si="7"/>
        <v>185</v>
      </c>
      <c r="B194" s="7"/>
      <c r="C194" s="9"/>
      <c r="D194" s="9"/>
      <c r="E194" s="9"/>
      <c r="F194" s="3"/>
      <c r="G194" s="3"/>
      <c r="H194" s="3"/>
      <c r="I194" s="24"/>
      <c r="J194" s="24"/>
      <c r="K194" s="34" t="str">
        <f>IF(I194="","",IF(J194="中間容量","中間容量",VLOOKUP(I194,※編集不可※選択項目!E:F,2,0)))</f>
        <v/>
      </c>
      <c r="L194" s="62" t="str">
        <f t="shared" si="8"/>
        <v/>
      </c>
      <c r="M194" s="34" t="str">
        <f>IF(L194="","",VLOOKUP(L194,※編集不可※選択項目!U:V,2,0))</f>
        <v/>
      </c>
      <c r="N194" s="24"/>
      <c r="O194" s="29"/>
      <c r="P194" s="29"/>
      <c r="Q194" s="9"/>
      <c r="R194" s="9"/>
      <c r="V194" s="52"/>
      <c r="W194" s="52"/>
      <c r="X194" s="52"/>
      <c r="Y194" s="52"/>
    </row>
    <row r="195" spans="1:25" hidden="1" x14ac:dyDescent="0.15">
      <c r="A195" s="13">
        <f t="shared" si="7"/>
        <v>186</v>
      </c>
      <c r="B195" s="7"/>
      <c r="C195" s="9"/>
      <c r="D195" s="9"/>
      <c r="E195" s="9"/>
      <c r="F195" s="3"/>
      <c r="G195" s="3"/>
      <c r="H195" s="3"/>
      <c r="I195" s="24"/>
      <c r="J195" s="24"/>
      <c r="K195" s="34" t="str">
        <f>IF(I195="","",IF(J195="中間容量","中間容量",VLOOKUP(I195,※編集不可※選択項目!E:F,2,0)))</f>
        <v/>
      </c>
      <c r="L195" s="62" t="str">
        <f t="shared" si="8"/>
        <v/>
      </c>
      <c r="M195" s="34" t="str">
        <f>IF(L195="","",VLOOKUP(L195,※編集不可※選択項目!U:V,2,0))</f>
        <v/>
      </c>
      <c r="N195" s="24"/>
      <c r="O195" s="29"/>
      <c r="P195" s="29"/>
      <c r="Q195" s="9"/>
      <c r="R195" s="9"/>
      <c r="V195" s="52"/>
      <c r="W195" s="52"/>
      <c r="X195" s="52"/>
      <c r="Y195" s="52"/>
    </row>
    <row r="196" spans="1:25" hidden="1" x14ac:dyDescent="0.15">
      <c r="A196" s="13">
        <f t="shared" si="7"/>
        <v>187</v>
      </c>
      <c r="B196" s="7"/>
      <c r="C196" s="9"/>
      <c r="D196" s="9"/>
      <c r="E196" s="9"/>
      <c r="F196" s="3"/>
      <c r="G196" s="3"/>
      <c r="H196" s="3"/>
      <c r="I196" s="24"/>
      <c r="J196" s="24"/>
      <c r="K196" s="34" t="str">
        <f>IF(I196="","",IF(J196="中間容量","中間容量",VLOOKUP(I196,※編集不可※選択項目!E:F,2,0)))</f>
        <v/>
      </c>
      <c r="L196" s="62" t="str">
        <f t="shared" si="8"/>
        <v/>
      </c>
      <c r="M196" s="34" t="str">
        <f>IF(L196="","",VLOOKUP(L196,※編集不可※選択項目!U:V,2,0))</f>
        <v/>
      </c>
      <c r="N196" s="24"/>
      <c r="O196" s="29"/>
      <c r="P196" s="29"/>
      <c r="Q196" s="9"/>
      <c r="R196" s="9"/>
      <c r="V196" s="52"/>
      <c r="W196" s="52"/>
      <c r="X196" s="52"/>
      <c r="Y196" s="52"/>
    </row>
    <row r="197" spans="1:25" hidden="1" x14ac:dyDescent="0.15">
      <c r="A197" s="13">
        <f t="shared" si="7"/>
        <v>188</v>
      </c>
      <c r="B197" s="7"/>
      <c r="C197" s="9"/>
      <c r="D197" s="9"/>
      <c r="E197" s="9"/>
      <c r="F197" s="3"/>
      <c r="G197" s="3"/>
      <c r="H197" s="3"/>
      <c r="I197" s="24"/>
      <c r="J197" s="24"/>
      <c r="K197" s="34" t="str">
        <f>IF(I197="","",IF(J197="中間容量","中間容量",VLOOKUP(I197,※編集不可※選択項目!E:F,2,0)))</f>
        <v/>
      </c>
      <c r="L197" s="62" t="str">
        <f t="shared" si="8"/>
        <v/>
      </c>
      <c r="M197" s="34" t="str">
        <f>IF(L197="","",VLOOKUP(L197,※編集不可※選択項目!U:V,2,0))</f>
        <v/>
      </c>
      <c r="N197" s="24"/>
      <c r="O197" s="29"/>
      <c r="P197" s="29"/>
      <c r="Q197" s="9"/>
      <c r="R197" s="9"/>
      <c r="V197" s="52"/>
      <c r="W197" s="52"/>
      <c r="X197" s="52"/>
      <c r="Y197" s="52"/>
    </row>
    <row r="198" spans="1:25" hidden="1" x14ac:dyDescent="0.15">
      <c r="A198" s="13">
        <f t="shared" si="7"/>
        <v>189</v>
      </c>
      <c r="B198" s="7"/>
      <c r="C198" s="9"/>
      <c r="D198" s="9"/>
      <c r="E198" s="9"/>
      <c r="F198" s="3"/>
      <c r="G198" s="3"/>
      <c r="H198" s="3"/>
      <c r="I198" s="24"/>
      <c r="J198" s="24"/>
      <c r="K198" s="34" t="str">
        <f>IF(I198="","",IF(J198="中間容量","中間容量",VLOOKUP(I198,※編集不可※選択項目!E:F,2,0)))</f>
        <v/>
      </c>
      <c r="L198" s="62" t="str">
        <f t="shared" si="8"/>
        <v/>
      </c>
      <c r="M198" s="34" t="str">
        <f>IF(L198="","",VLOOKUP(L198,※編集不可※選択項目!U:V,2,0))</f>
        <v/>
      </c>
      <c r="N198" s="24"/>
      <c r="O198" s="29"/>
      <c r="P198" s="29"/>
      <c r="Q198" s="9"/>
      <c r="R198" s="9"/>
      <c r="V198" s="52"/>
      <c r="W198" s="52"/>
      <c r="X198" s="52"/>
      <c r="Y198" s="52"/>
    </row>
    <row r="199" spans="1:25" hidden="1" x14ac:dyDescent="0.15">
      <c r="A199" s="13">
        <f t="shared" si="7"/>
        <v>190</v>
      </c>
      <c r="B199" s="7"/>
      <c r="C199" s="9"/>
      <c r="D199" s="9"/>
      <c r="E199" s="9"/>
      <c r="F199" s="3"/>
      <c r="G199" s="3"/>
      <c r="H199" s="3"/>
      <c r="I199" s="24"/>
      <c r="J199" s="24"/>
      <c r="K199" s="34" t="str">
        <f>IF(I199="","",IF(J199="中間容量","中間容量",VLOOKUP(I199,※編集不可※選択項目!E:F,2,0)))</f>
        <v/>
      </c>
      <c r="L199" s="62" t="str">
        <f t="shared" si="8"/>
        <v/>
      </c>
      <c r="M199" s="34" t="str">
        <f>IF(L199="","",VLOOKUP(L199,※編集不可※選択項目!U:V,2,0))</f>
        <v/>
      </c>
      <c r="N199" s="24"/>
      <c r="O199" s="29"/>
      <c r="P199" s="29"/>
      <c r="Q199" s="9"/>
      <c r="R199" s="9"/>
      <c r="V199" s="52"/>
      <c r="W199" s="52"/>
      <c r="X199" s="52"/>
      <c r="Y199" s="52"/>
    </row>
    <row r="200" spans="1:25" hidden="1" x14ac:dyDescent="0.15">
      <c r="A200" s="13">
        <f t="shared" si="7"/>
        <v>191</v>
      </c>
      <c r="B200" s="7"/>
      <c r="C200" s="9"/>
      <c r="D200" s="9"/>
      <c r="E200" s="9"/>
      <c r="F200" s="3"/>
      <c r="G200" s="3"/>
      <c r="H200" s="3"/>
      <c r="I200" s="24"/>
      <c r="J200" s="24"/>
      <c r="K200" s="34" t="str">
        <f>IF(I200="","",IF(J200="中間容量","中間容量",VLOOKUP(I200,※編集不可※選択項目!E:F,2,0)))</f>
        <v/>
      </c>
      <c r="L200" s="62" t="str">
        <f t="shared" si="8"/>
        <v/>
      </c>
      <c r="M200" s="34" t="str">
        <f>IF(L200="","",VLOOKUP(L200,※編集不可※選択項目!U:V,2,0))</f>
        <v/>
      </c>
      <c r="N200" s="24"/>
      <c r="O200" s="29"/>
      <c r="P200" s="29"/>
      <c r="Q200" s="9"/>
      <c r="R200" s="9"/>
      <c r="V200" s="52"/>
      <c r="W200" s="52"/>
      <c r="X200" s="52"/>
      <c r="Y200" s="52"/>
    </row>
    <row r="201" spans="1:25" hidden="1" x14ac:dyDescent="0.15">
      <c r="A201" s="13">
        <f t="shared" si="7"/>
        <v>192</v>
      </c>
      <c r="B201" s="7"/>
      <c r="C201" s="9"/>
      <c r="D201" s="9"/>
      <c r="E201" s="9"/>
      <c r="F201" s="3"/>
      <c r="G201" s="3"/>
      <c r="H201" s="3"/>
      <c r="I201" s="24"/>
      <c r="J201" s="24"/>
      <c r="K201" s="34" t="str">
        <f>IF(I201="","",IF(J201="中間容量","中間容量",VLOOKUP(I201,※編集不可※選択項目!E:F,2,0)))</f>
        <v/>
      </c>
      <c r="L201" s="62" t="str">
        <f t="shared" si="8"/>
        <v/>
      </c>
      <c r="M201" s="34" t="str">
        <f>IF(L201="","",VLOOKUP(L201,※編集不可※選択項目!U:V,2,0))</f>
        <v/>
      </c>
      <c r="N201" s="24"/>
      <c r="O201" s="29"/>
      <c r="P201" s="29"/>
      <c r="Q201" s="9"/>
      <c r="R201" s="9"/>
      <c r="V201" s="52"/>
      <c r="W201" s="52"/>
      <c r="X201" s="52"/>
      <c r="Y201" s="52"/>
    </row>
    <row r="202" spans="1:25" hidden="1" x14ac:dyDescent="0.15">
      <c r="A202" s="13">
        <f t="shared" si="7"/>
        <v>193</v>
      </c>
      <c r="B202" s="7"/>
      <c r="C202" s="9"/>
      <c r="D202" s="9"/>
      <c r="E202" s="9"/>
      <c r="F202" s="3"/>
      <c r="G202" s="3"/>
      <c r="H202" s="3"/>
      <c r="I202" s="24"/>
      <c r="J202" s="24"/>
      <c r="K202" s="34" t="str">
        <f>IF(I202="","",IF(J202="中間容量","中間容量",VLOOKUP(I202,※編集不可※選択項目!E:F,2,0)))</f>
        <v/>
      </c>
      <c r="L202" s="62" t="str">
        <f t="shared" si="8"/>
        <v/>
      </c>
      <c r="M202" s="34" t="str">
        <f>IF(L202="","",VLOOKUP(L202,※編集不可※選択項目!U:V,2,0))</f>
        <v/>
      </c>
      <c r="N202" s="24"/>
      <c r="O202" s="29"/>
      <c r="P202" s="29"/>
      <c r="Q202" s="9"/>
      <c r="R202" s="9"/>
      <c r="V202" s="52"/>
      <c r="W202" s="52"/>
      <c r="X202" s="52"/>
      <c r="Y202" s="52"/>
    </row>
    <row r="203" spans="1:25" hidden="1" x14ac:dyDescent="0.15">
      <c r="A203" s="13">
        <f t="shared" si="7"/>
        <v>194</v>
      </c>
      <c r="B203" s="7"/>
      <c r="C203" s="9"/>
      <c r="D203" s="9"/>
      <c r="E203" s="9"/>
      <c r="F203" s="3"/>
      <c r="G203" s="3"/>
      <c r="H203" s="3"/>
      <c r="I203" s="24"/>
      <c r="J203" s="24"/>
      <c r="K203" s="34" t="str">
        <f>IF(I203="","",IF(J203="中間容量","中間容量",VLOOKUP(I203,※編集不可※選択項目!E:F,2,0)))</f>
        <v/>
      </c>
      <c r="L203" s="62" t="str">
        <f t="shared" si="8"/>
        <v/>
      </c>
      <c r="M203" s="34" t="str">
        <f>IF(L203="","",VLOOKUP(L203,※編集不可※選択項目!U:V,2,0))</f>
        <v/>
      </c>
      <c r="N203" s="24"/>
      <c r="O203" s="29"/>
      <c r="P203" s="29"/>
      <c r="Q203" s="9"/>
      <c r="R203" s="9"/>
      <c r="V203" s="52"/>
      <c r="W203" s="52"/>
      <c r="X203" s="52"/>
      <c r="Y203" s="52"/>
    </row>
    <row r="204" spans="1:25" hidden="1" x14ac:dyDescent="0.15">
      <c r="A204" s="13">
        <f t="shared" ref="A204:A267" si="9">ROW()-9</f>
        <v>195</v>
      </c>
      <c r="B204" s="7"/>
      <c r="C204" s="9"/>
      <c r="D204" s="9"/>
      <c r="E204" s="9"/>
      <c r="F204" s="3"/>
      <c r="G204" s="3"/>
      <c r="H204" s="3"/>
      <c r="I204" s="24"/>
      <c r="J204" s="24"/>
      <c r="K204" s="34" t="str">
        <f>IF(I204="","",IF(J204="中間容量","中間容量",VLOOKUP(I204,※編集不可※選択項目!E:F,2,0)))</f>
        <v/>
      </c>
      <c r="L204" s="62" t="str">
        <f t="shared" ref="L204:L267" si="10">IF(K204="","",B204&amp;F204&amp;" / "&amp;G204&amp;" / "&amp;H204&amp;" / "&amp;K204)</f>
        <v/>
      </c>
      <c r="M204" s="34" t="str">
        <f>IF(L204="","",VLOOKUP(L204,※編集不可※選択項目!U:V,2,0))</f>
        <v/>
      </c>
      <c r="N204" s="24"/>
      <c r="O204" s="29"/>
      <c r="P204" s="29"/>
      <c r="Q204" s="9"/>
      <c r="R204" s="9"/>
      <c r="V204" s="52"/>
      <c r="W204" s="52"/>
      <c r="X204" s="52"/>
      <c r="Y204" s="52"/>
    </row>
    <row r="205" spans="1:25" hidden="1" x14ac:dyDescent="0.15">
      <c r="A205" s="13">
        <f t="shared" si="9"/>
        <v>196</v>
      </c>
      <c r="B205" s="7"/>
      <c r="C205" s="9"/>
      <c r="D205" s="9"/>
      <c r="E205" s="9"/>
      <c r="F205" s="3"/>
      <c r="G205" s="3"/>
      <c r="H205" s="3"/>
      <c r="I205" s="24"/>
      <c r="J205" s="24"/>
      <c r="K205" s="34" t="str">
        <f>IF(I205="","",IF(J205="中間容量","中間容量",VLOOKUP(I205,※編集不可※選択項目!E:F,2,0)))</f>
        <v/>
      </c>
      <c r="L205" s="62" t="str">
        <f t="shared" si="10"/>
        <v/>
      </c>
      <c r="M205" s="34" t="str">
        <f>IF(L205="","",VLOOKUP(L205,※編集不可※選択項目!U:V,2,0))</f>
        <v/>
      </c>
      <c r="N205" s="24"/>
      <c r="O205" s="29"/>
      <c r="P205" s="29"/>
      <c r="Q205" s="9"/>
      <c r="R205" s="9"/>
      <c r="V205" s="52"/>
      <c r="W205" s="52"/>
      <c r="X205" s="52"/>
      <c r="Y205" s="52"/>
    </row>
    <row r="206" spans="1:25" hidden="1" x14ac:dyDescent="0.15">
      <c r="A206" s="13">
        <f t="shared" si="9"/>
        <v>197</v>
      </c>
      <c r="B206" s="7"/>
      <c r="C206" s="9"/>
      <c r="D206" s="9"/>
      <c r="E206" s="9"/>
      <c r="F206" s="3"/>
      <c r="G206" s="3"/>
      <c r="H206" s="3"/>
      <c r="I206" s="24"/>
      <c r="J206" s="24"/>
      <c r="K206" s="34" t="str">
        <f>IF(I206="","",IF(J206="中間容量","中間容量",VLOOKUP(I206,※編集不可※選択項目!E:F,2,0)))</f>
        <v/>
      </c>
      <c r="L206" s="62" t="str">
        <f t="shared" si="10"/>
        <v/>
      </c>
      <c r="M206" s="34" t="str">
        <f>IF(L206="","",VLOOKUP(L206,※編集不可※選択項目!U:V,2,0))</f>
        <v/>
      </c>
      <c r="N206" s="24"/>
      <c r="O206" s="29"/>
      <c r="P206" s="29"/>
      <c r="Q206" s="9"/>
      <c r="R206" s="9"/>
      <c r="V206" s="52"/>
      <c r="W206" s="52"/>
      <c r="X206" s="52"/>
      <c r="Y206" s="52"/>
    </row>
    <row r="207" spans="1:25" hidden="1" x14ac:dyDescent="0.15">
      <c r="A207" s="13">
        <f t="shared" si="9"/>
        <v>198</v>
      </c>
      <c r="B207" s="7"/>
      <c r="C207" s="9"/>
      <c r="D207" s="9"/>
      <c r="E207" s="9"/>
      <c r="F207" s="3"/>
      <c r="G207" s="3"/>
      <c r="H207" s="3"/>
      <c r="I207" s="24"/>
      <c r="J207" s="24"/>
      <c r="K207" s="34" t="str">
        <f>IF(I207="","",IF(J207="中間容量","中間容量",VLOOKUP(I207,※編集不可※選択項目!E:F,2,0)))</f>
        <v/>
      </c>
      <c r="L207" s="62" t="str">
        <f t="shared" si="10"/>
        <v/>
      </c>
      <c r="M207" s="34" t="str">
        <f>IF(L207="","",VLOOKUP(L207,※編集不可※選択項目!U:V,2,0))</f>
        <v/>
      </c>
      <c r="N207" s="24"/>
      <c r="O207" s="29"/>
      <c r="P207" s="29"/>
      <c r="Q207" s="9"/>
      <c r="R207" s="9"/>
      <c r="V207" s="52"/>
      <c r="W207" s="52"/>
      <c r="X207" s="52"/>
      <c r="Y207" s="52"/>
    </row>
    <row r="208" spans="1:25" hidden="1" x14ac:dyDescent="0.15">
      <c r="A208" s="13">
        <f t="shared" si="9"/>
        <v>199</v>
      </c>
      <c r="B208" s="7"/>
      <c r="C208" s="9"/>
      <c r="D208" s="9"/>
      <c r="E208" s="9"/>
      <c r="F208" s="3"/>
      <c r="G208" s="3"/>
      <c r="H208" s="3"/>
      <c r="I208" s="24"/>
      <c r="J208" s="24"/>
      <c r="K208" s="34" t="str">
        <f>IF(I208="","",IF(J208="中間容量","中間容量",VLOOKUP(I208,※編集不可※選択項目!E:F,2,0)))</f>
        <v/>
      </c>
      <c r="L208" s="62" t="str">
        <f t="shared" si="10"/>
        <v/>
      </c>
      <c r="M208" s="34" t="str">
        <f>IF(L208="","",VLOOKUP(L208,※編集不可※選択項目!U:V,2,0))</f>
        <v/>
      </c>
      <c r="N208" s="24"/>
      <c r="O208" s="29"/>
      <c r="P208" s="29"/>
      <c r="Q208" s="9"/>
      <c r="R208" s="9"/>
      <c r="V208" s="52"/>
      <c r="W208" s="52"/>
      <c r="X208" s="52"/>
      <c r="Y208" s="52"/>
    </row>
    <row r="209" spans="1:25" hidden="1" x14ac:dyDescent="0.15">
      <c r="A209" s="13">
        <f t="shared" si="9"/>
        <v>200</v>
      </c>
      <c r="B209" s="7"/>
      <c r="C209" s="9"/>
      <c r="D209" s="9"/>
      <c r="E209" s="9"/>
      <c r="F209" s="3"/>
      <c r="G209" s="3"/>
      <c r="H209" s="3"/>
      <c r="I209" s="24"/>
      <c r="J209" s="24"/>
      <c r="K209" s="34" t="str">
        <f>IF(I209="","",IF(J209="中間容量","中間容量",VLOOKUP(I209,※編集不可※選択項目!E:F,2,0)))</f>
        <v/>
      </c>
      <c r="L209" s="62" t="str">
        <f t="shared" si="10"/>
        <v/>
      </c>
      <c r="M209" s="34" t="str">
        <f>IF(L209="","",VLOOKUP(L209,※編集不可※選択項目!U:V,2,0))</f>
        <v/>
      </c>
      <c r="N209" s="24"/>
      <c r="O209" s="29"/>
      <c r="P209" s="29"/>
      <c r="Q209" s="9"/>
      <c r="R209" s="9"/>
      <c r="V209" s="52"/>
      <c r="W209" s="52"/>
      <c r="X209" s="52"/>
      <c r="Y209" s="52"/>
    </row>
    <row r="210" spans="1:25" hidden="1" x14ac:dyDescent="0.15">
      <c r="A210" s="13">
        <f t="shared" si="9"/>
        <v>201</v>
      </c>
      <c r="B210" s="7"/>
      <c r="C210" s="9"/>
      <c r="D210" s="9"/>
      <c r="E210" s="9"/>
      <c r="F210" s="3"/>
      <c r="G210" s="3"/>
      <c r="H210" s="3"/>
      <c r="I210" s="24"/>
      <c r="J210" s="24"/>
      <c r="K210" s="34" t="str">
        <f>IF(I210="","",IF(J210="中間容量","中間容量",VLOOKUP(I210,※編集不可※選択項目!E:F,2,0)))</f>
        <v/>
      </c>
      <c r="L210" s="62" t="str">
        <f t="shared" si="10"/>
        <v/>
      </c>
      <c r="M210" s="34" t="str">
        <f>IF(L210="","",VLOOKUP(L210,※編集不可※選択項目!U:V,2,0))</f>
        <v/>
      </c>
      <c r="N210" s="24"/>
      <c r="O210" s="29"/>
      <c r="P210" s="29"/>
      <c r="Q210" s="9"/>
      <c r="R210" s="9"/>
      <c r="V210" s="52"/>
      <c r="W210" s="52"/>
      <c r="X210" s="52"/>
      <c r="Y210" s="52"/>
    </row>
    <row r="211" spans="1:25" hidden="1" x14ac:dyDescent="0.15">
      <c r="A211" s="13">
        <f t="shared" si="9"/>
        <v>202</v>
      </c>
      <c r="B211" s="7"/>
      <c r="C211" s="9"/>
      <c r="D211" s="9"/>
      <c r="E211" s="9"/>
      <c r="F211" s="3"/>
      <c r="G211" s="3"/>
      <c r="H211" s="3"/>
      <c r="I211" s="24"/>
      <c r="J211" s="24"/>
      <c r="K211" s="34" t="str">
        <f>IF(I211="","",IF(J211="中間容量","中間容量",VLOOKUP(I211,※編集不可※選択項目!E:F,2,0)))</f>
        <v/>
      </c>
      <c r="L211" s="62" t="str">
        <f t="shared" si="10"/>
        <v/>
      </c>
      <c r="M211" s="34" t="str">
        <f>IF(L211="","",VLOOKUP(L211,※編集不可※選択項目!U:V,2,0))</f>
        <v/>
      </c>
      <c r="N211" s="24"/>
      <c r="O211" s="29"/>
      <c r="P211" s="29"/>
      <c r="Q211" s="9"/>
      <c r="R211" s="9"/>
      <c r="V211" s="52"/>
      <c r="W211" s="52"/>
      <c r="X211" s="52"/>
      <c r="Y211" s="52"/>
    </row>
    <row r="212" spans="1:25" hidden="1" x14ac:dyDescent="0.15">
      <c r="A212" s="13">
        <f t="shared" si="9"/>
        <v>203</v>
      </c>
      <c r="B212" s="7"/>
      <c r="C212" s="9"/>
      <c r="D212" s="9"/>
      <c r="E212" s="9"/>
      <c r="F212" s="3"/>
      <c r="G212" s="3"/>
      <c r="H212" s="3"/>
      <c r="I212" s="24"/>
      <c r="J212" s="24"/>
      <c r="K212" s="34" t="str">
        <f>IF(I212="","",IF(J212="中間容量","中間容量",VLOOKUP(I212,※編集不可※選択項目!E:F,2,0)))</f>
        <v/>
      </c>
      <c r="L212" s="62" t="str">
        <f t="shared" si="10"/>
        <v/>
      </c>
      <c r="M212" s="34" t="str">
        <f>IF(L212="","",VLOOKUP(L212,※編集不可※選択項目!U:V,2,0))</f>
        <v/>
      </c>
      <c r="N212" s="24"/>
      <c r="O212" s="29"/>
      <c r="P212" s="29"/>
      <c r="Q212" s="9"/>
      <c r="R212" s="9"/>
      <c r="V212" s="52"/>
      <c r="W212" s="52"/>
      <c r="X212" s="52"/>
      <c r="Y212" s="52"/>
    </row>
    <row r="213" spans="1:25" hidden="1" x14ac:dyDescent="0.15">
      <c r="A213" s="13">
        <f t="shared" si="9"/>
        <v>204</v>
      </c>
      <c r="B213" s="7"/>
      <c r="C213" s="9"/>
      <c r="D213" s="9"/>
      <c r="E213" s="9"/>
      <c r="F213" s="3"/>
      <c r="G213" s="3"/>
      <c r="H213" s="3"/>
      <c r="I213" s="24"/>
      <c r="J213" s="24"/>
      <c r="K213" s="34" t="str">
        <f>IF(I213="","",IF(J213="中間容量","中間容量",VLOOKUP(I213,※編集不可※選択項目!E:F,2,0)))</f>
        <v/>
      </c>
      <c r="L213" s="62" t="str">
        <f t="shared" si="10"/>
        <v/>
      </c>
      <c r="M213" s="34" t="str">
        <f>IF(L213="","",VLOOKUP(L213,※編集不可※選択項目!U:V,2,0))</f>
        <v/>
      </c>
      <c r="N213" s="24"/>
      <c r="O213" s="29"/>
      <c r="P213" s="29"/>
      <c r="Q213" s="9"/>
      <c r="R213" s="9"/>
      <c r="V213" s="52"/>
      <c r="W213" s="52"/>
      <c r="X213" s="52"/>
      <c r="Y213" s="52"/>
    </row>
    <row r="214" spans="1:25" hidden="1" x14ac:dyDescent="0.15">
      <c r="A214" s="13">
        <f t="shared" si="9"/>
        <v>205</v>
      </c>
      <c r="B214" s="7"/>
      <c r="C214" s="9"/>
      <c r="D214" s="9"/>
      <c r="E214" s="9"/>
      <c r="F214" s="3"/>
      <c r="G214" s="3"/>
      <c r="H214" s="3"/>
      <c r="I214" s="24"/>
      <c r="J214" s="24"/>
      <c r="K214" s="34" t="str">
        <f>IF(I214="","",IF(J214="中間容量","中間容量",VLOOKUP(I214,※編集不可※選択項目!E:F,2,0)))</f>
        <v/>
      </c>
      <c r="L214" s="62" t="str">
        <f t="shared" si="10"/>
        <v/>
      </c>
      <c r="M214" s="34" t="str">
        <f>IF(L214="","",VLOOKUP(L214,※編集不可※選択項目!U:V,2,0))</f>
        <v/>
      </c>
      <c r="N214" s="24"/>
      <c r="O214" s="29"/>
      <c r="P214" s="29"/>
      <c r="Q214" s="9"/>
      <c r="R214" s="9"/>
      <c r="V214" s="52"/>
      <c r="W214" s="52"/>
      <c r="X214" s="52"/>
      <c r="Y214" s="52"/>
    </row>
    <row r="215" spans="1:25" hidden="1" x14ac:dyDescent="0.15">
      <c r="A215" s="13">
        <f t="shared" si="9"/>
        <v>206</v>
      </c>
      <c r="B215" s="7"/>
      <c r="C215" s="9"/>
      <c r="D215" s="9"/>
      <c r="E215" s="9"/>
      <c r="F215" s="3"/>
      <c r="G215" s="3"/>
      <c r="H215" s="3"/>
      <c r="I215" s="24"/>
      <c r="J215" s="24"/>
      <c r="K215" s="34" t="str">
        <f>IF(I215="","",IF(J215="中間容量","中間容量",VLOOKUP(I215,※編集不可※選択項目!E:F,2,0)))</f>
        <v/>
      </c>
      <c r="L215" s="62" t="str">
        <f t="shared" si="10"/>
        <v/>
      </c>
      <c r="M215" s="34" t="str">
        <f>IF(L215="","",VLOOKUP(L215,※編集不可※選択項目!U:V,2,0))</f>
        <v/>
      </c>
      <c r="N215" s="24"/>
      <c r="O215" s="29"/>
      <c r="P215" s="29"/>
      <c r="Q215" s="9"/>
      <c r="R215" s="9"/>
      <c r="V215" s="52"/>
      <c r="W215" s="52"/>
      <c r="X215" s="52"/>
      <c r="Y215" s="52"/>
    </row>
    <row r="216" spans="1:25" hidden="1" x14ac:dyDescent="0.15">
      <c r="A216" s="13">
        <f t="shared" si="9"/>
        <v>207</v>
      </c>
      <c r="B216" s="7"/>
      <c r="C216" s="9"/>
      <c r="D216" s="9"/>
      <c r="E216" s="9"/>
      <c r="F216" s="3"/>
      <c r="G216" s="3"/>
      <c r="H216" s="3"/>
      <c r="I216" s="24"/>
      <c r="J216" s="24"/>
      <c r="K216" s="34" t="str">
        <f>IF(I216="","",IF(J216="中間容量","中間容量",VLOOKUP(I216,※編集不可※選択項目!E:F,2,0)))</f>
        <v/>
      </c>
      <c r="L216" s="62" t="str">
        <f t="shared" si="10"/>
        <v/>
      </c>
      <c r="M216" s="34" t="str">
        <f>IF(L216="","",VLOOKUP(L216,※編集不可※選択項目!U:V,2,0))</f>
        <v/>
      </c>
      <c r="N216" s="24"/>
      <c r="O216" s="29"/>
      <c r="P216" s="29"/>
      <c r="Q216" s="9"/>
      <c r="R216" s="9"/>
      <c r="V216" s="52"/>
      <c r="W216" s="52"/>
      <c r="X216" s="52"/>
      <c r="Y216" s="52"/>
    </row>
    <row r="217" spans="1:25" hidden="1" x14ac:dyDescent="0.15">
      <c r="A217" s="13">
        <f t="shared" si="9"/>
        <v>208</v>
      </c>
      <c r="B217" s="7"/>
      <c r="C217" s="9"/>
      <c r="D217" s="9"/>
      <c r="E217" s="9"/>
      <c r="F217" s="3"/>
      <c r="G217" s="3"/>
      <c r="H217" s="3"/>
      <c r="I217" s="24"/>
      <c r="J217" s="24"/>
      <c r="K217" s="34" t="str">
        <f>IF(I217="","",IF(J217="中間容量","中間容量",VLOOKUP(I217,※編集不可※選択項目!E:F,2,0)))</f>
        <v/>
      </c>
      <c r="L217" s="62" t="str">
        <f t="shared" si="10"/>
        <v/>
      </c>
      <c r="M217" s="34" t="str">
        <f>IF(L217="","",VLOOKUP(L217,※編集不可※選択項目!U:V,2,0))</f>
        <v/>
      </c>
      <c r="N217" s="24"/>
      <c r="O217" s="29"/>
      <c r="P217" s="29"/>
      <c r="Q217" s="9"/>
      <c r="R217" s="9"/>
      <c r="V217" s="52"/>
      <c r="W217" s="52"/>
      <c r="X217" s="52"/>
      <c r="Y217" s="52"/>
    </row>
    <row r="218" spans="1:25" hidden="1" x14ac:dyDescent="0.15">
      <c r="A218" s="13">
        <f t="shared" si="9"/>
        <v>209</v>
      </c>
      <c r="B218" s="7"/>
      <c r="C218" s="9"/>
      <c r="D218" s="9"/>
      <c r="E218" s="9"/>
      <c r="F218" s="3"/>
      <c r="G218" s="3"/>
      <c r="H218" s="3"/>
      <c r="I218" s="24"/>
      <c r="J218" s="24"/>
      <c r="K218" s="34" t="str">
        <f>IF(I218="","",IF(J218="中間容量","中間容量",VLOOKUP(I218,※編集不可※選択項目!E:F,2,0)))</f>
        <v/>
      </c>
      <c r="L218" s="62" t="str">
        <f t="shared" si="10"/>
        <v/>
      </c>
      <c r="M218" s="34" t="str">
        <f>IF(L218="","",VLOOKUP(L218,※編集不可※選択項目!U:V,2,0))</f>
        <v/>
      </c>
      <c r="N218" s="24"/>
      <c r="O218" s="29"/>
      <c r="P218" s="29"/>
      <c r="Q218" s="9"/>
      <c r="R218" s="9"/>
      <c r="V218" s="52"/>
      <c r="W218" s="52"/>
      <c r="X218" s="52"/>
      <c r="Y218" s="52"/>
    </row>
    <row r="219" spans="1:25" hidden="1" x14ac:dyDescent="0.15">
      <c r="A219" s="13">
        <f t="shared" si="9"/>
        <v>210</v>
      </c>
      <c r="B219" s="7"/>
      <c r="C219" s="9"/>
      <c r="D219" s="9"/>
      <c r="E219" s="9"/>
      <c r="F219" s="3"/>
      <c r="G219" s="3"/>
      <c r="H219" s="3"/>
      <c r="I219" s="24"/>
      <c r="J219" s="24"/>
      <c r="K219" s="34" t="str">
        <f>IF(I219="","",IF(J219="中間容量","中間容量",VLOOKUP(I219,※編集不可※選択項目!E:F,2,0)))</f>
        <v/>
      </c>
      <c r="L219" s="62" t="str">
        <f t="shared" si="10"/>
        <v/>
      </c>
      <c r="M219" s="34" t="str">
        <f>IF(L219="","",VLOOKUP(L219,※編集不可※選択項目!U:V,2,0))</f>
        <v/>
      </c>
      <c r="N219" s="24"/>
      <c r="O219" s="29"/>
      <c r="P219" s="29"/>
      <c r="Q219" s="9"/>
      <c r="R219" s="9"/>
      <c r="V219" s="52"/>
      <c r="W219" s="52"/>
      <c r="X219" s="52"/>
      <c r="Y219" s="52"/>
    </row>
    <row r="220" spans="1:25" hidden="1" x14ac:dyDescent="0.15">
      <c r="A220" s="13">
        <f t="shared" si="9"/>
        <v>211</v>
      </c>
      <c r="B220" s="7"/>
      <c r="C220" s="9"/>
      <c r="D220" s="9"/>
      <c r="E220" s="9"/>
      <c r="F220" s="3"/>
      <c r="G220" s="3"/>
      <c r="H220" s="3"/>
      <c r="I220" s="24"/>
      <c r="J220" s="24"/>
      <c r="K220" s="34" t="str">
        <f>IF(I220="","",IF(J220="中間容量","中間容量",VLOOKUP(I220,※編集不可※選択項目!E:F,2,0)))</f>
        <v/>
      </c>
      <c r="L220" s="62" t="str">
        <f t="shared" si="10"/>
        <v/>
      </c>
      <c r="M220" s="34" t="str">
        <f>IF(L220="","",VLOOKUP(L220,※編集不可※選択項目!U:V,2,0))</f>
        <v/>
      </c>
      <c r="N220" s="24"/>
      <c r="O220" s="29"/>
      <c r="P220" s="29"/>
      <c r="Q220" s="9"/>
      <c r="R220" s="9"/>
      <c r="V220" s="52"/>
      <c r="W220" s="52"/>
      <c r="X220" s="52"/>
      <c r="Y220" s="52"/>
    </row>
    <row r="221" spans="1:25" hidden="1" x14ac:dyDescent="0.15">
      <c r="A221" s="13">
        <f t="shared" si="9"/>
        <v>212</v>
      </c>
      <c r="B221" s="7"/>
      <c r="C221" s="9"/>
      <c r="D221" s="9"/>
      <c r="E221" s="9"/>
      <c r="F221" s="3"/>
      <c r="G221" s="3"/>
      <c r="H221" s="3"/>
      <c r="I221" s="24"/>
      <c r="J221" s="24"/>
      <c r="K221" s="34" t="str">
        <f>IF(I221="","",IF(J221="中間容量","中間容量",VLOOKUP(I221,※編集不可※選択項目!E:F,2,0)))</f>
        <v/>
      </c>
      <c r="L221" s="62" t="str">
        <f t="shared" si="10"/>
        <v/>
      </c>
      <c r="M221" s="34" t="str">
        <f>IF(L221="","",VLOOKUP(L221,※編集不可※選択項目!U:V,2,0))</f>
        <v/>
      </c>
      <c r="N221" s="24"/>
      <c r="O221" s="29"/>
      <c r="P221" s="29"/>
      <c r="Q221" s="9"/>
      <c r="R221" s="9"/>
      <c r="V221" s="52"/>
      <c r="W221" s="52"/>
      <c r="X221" s="52"/>
      <c r="Y221" s="52"/>
    </row>
    <row r="222" spans="1:25" hidden="1" x14ac:dyDescent="0.15">
      <c r="A222" s="13">
        <f t="shared" si="9"/>
        <v>213</v>
      </c>
      <c r="B222" s="7"/>
      <c r="C222" s="9"/>
      <c r="D222" s="9"/>
      <c r="E222" s="9"/>
      <c r="F222" s="3"/>
      <c r="G222" s="3"/>
      <c r="H222" s="3"/>
      <c r="I222" s="24"/>
      <c r="J222" s="24"/>
      <c r="K222" s="34" t="str">
        <f>IF(I222="","",IF(J222="中間容量","中間容量",VLOOKUP(I222,※編集不可※選択項目!E:F,2,0)))</f>
        <v/>
      </c>
      <c r="L222" s="62" t="str">
        <f t="shared" si="10"/>
        <v/>
      </c>
      <c r="M222" s="34" t="str">
        <f>IF(L222="","",VLOOKUP(L222,※編集不可※選択項目!U:V,2,0))</f>
        <v/>
      </c>
      <c r="N222" s="24"/>
      <c r="O222" s="29"/>
      <c r="P222" s="29"/>
      <c r="Q222" s="9"/>
      <c r="R222" s="9"/>
      <c r="V222" s="52"/>
      <c r="W222" s="52"/>
      <c r="X222" s="52"/>
      <c r="Y222" s="52"/>
    </row>
    <row r="223" spans="1:25" hidden="1" x14ac:dyDescent="0.15">
      <c r="A223" s="13">
        <f t="shared" si="9"/>
        <v>214</v>
      </c>
      <c r="B223" s="7"/>
      <c r="C223" s="9"/>
      <c r="D223" s="9"/>
      <c r="E223" s="9"/>
      <c r="F223" s="3"/>
      <c r="G223" s="3"/>
      <c r="H223" s="3"/>
      <c r="I223" s="24"/>
      <c r="J223" s="24"/>
      <c r="K223" s="34" t="str">
        <f>IF(I223="","",IF(J223="中間容量","中間容量",VLOOKUP(I223,※編集不可※選択項目!E:F,2,0)))</f>
        <v/>
      </c>
      <c r="L223" s="62" t="str">
        <f t="shared" si="10"/>
        <v/>
      </c>
      <c r="M223" s="34" t="str">
        <f>IF(L223="","",VLOOKUP(L223,※編集不可※選択項目!U:V,2,0))</f>
        <v/>
      </c>
      <c r="N223" s="24"/>
      <c r="O223" s="29"/>
      <c r="P223" s="29"/>
      <c r="Q223" s="9"/>
      <c r="R223" s="9"/>
      <c r="V223" s="52"/>
      <c r="W223" s="52"/>
      <c r="X223" s="52"/>
      <c r="Y223" s="52"/>
    </row>
    <row r="224" spans="1:25" hidden="1" x14ac:dyDescent="0.15">
      <c r="A224" s="13">
        <f t="shared" si="9"/>
        <v>215</v>
      </c>
      <c r="B224" s="7"/>
      <c r="C224" s="9"/>
      <c r="D224" s="9"/>
      <c r="E224" s="9"/>
      <c r="F224" s="3"/>
      <c r="G224" s="3"/>
      <c r="H224" s="3"/>
      <c r="I224" s="24"/>
      <c r="J224" s="24"/>
      <c r="K224" s="34" t="str">
        <f>IF(I224="","",IF(J224="中間容量","中間容量",VLOOKUP(I224,※編集不可※選択項目!E:F,2,0)))</f>
        <v/>
      </c>
      <c r="L224" s="62" t="str">
        <f t="shared" si="10"/>
        <v/>
      </c>
      <c r="M224" s="34" t="str">
        <f>IF(L224="","",VLOOKUP(L224,※編集不可※選択項目!U:V,2,0))</f>
        <v/>
      </c>
      <c r="N224" s="24"/>
      <c r="O224" s="29"/>
      <c r="P224" s="29"/>
      <c r="Q224" s="9"/>
      <c r="R224" s="9"/>
      <c r="V224" s="52"/>
      <c r="W224" s="52"/>
      <c r="X224" s="52"/>
      <c r="Y224" s="52"/>
    </row>
    <row r="225" spans="1:25" hidden="1" x14ac:dyDescent="0.15">
      <c r="A225" s="13">
        <f t="shared" si="9"/>
        <v>216</v>
      </c>
      <c r="B225" s="7"/>
      <c r="C225" s="9"/>
      <c r="D225" s="9"/>
      <c r="E225" s="9"/>
      <c r="F225" s="3"/>
      <c r="G225" s="3"/>
      <c r="H225" s="3"/>
      <c r="I225" s="24"/>
      <c r="J225" s="24"/>
      <c r="K225" s="34" t="str">
        <f>IF(I225="","",IF(J225="中間容量","中間容量",VLOOKUP(I225,※編集不可※選択項目!E:F,2,0)))</f>
        <v/>
      </c>
      <c r="L225" s="62" t="str">
        <f t="shared" si="10"/>
        <v/>
      </c>
      <c r="M225" s="34" t="str">
        <f>IF(L225="","",VLOOKUP(L225,※編集不可※選択項目!U:V,2,0))</f>
        <v/>
      </c>
      <c r="N225" s="24"/>
      <c r="O225" s="29"/>
      <c r="P225" s="29"/>
      <c r="Q225" s="9"/>
      <c r="R225" s="9"/>
      <c r="V225" s="52"/>
      <c r="W225" s="52"/>
      <c r="X225" s="52"/>
      <c r="Y225" s="52"/>
    </row>
    <row r="226" spans="1:25" hidden="1" x14ac:dyDescent="0.15">
      <c r="A226" s="13">
        <f t="shared" si="9"/>
        <v>217</v>
      </c>
      <c r="B226" s="7"/>
      <c r="C226" s="9"/>
      <c r="D226" s="9"/>
      <c r="E226" s="9"/>
      <c r="F226" s="3"/>
      <c r="G226" s="3"/>
      <c r="H226" s="3"/>
      <c r="I226" s="24"/>
      <c r="J226" s="24"/>
      <c r="K226" s="34" t="str">
        <f>IF(I226="","",IF(J226="中間容量","中間容量",VLOOKUP(I226,※編集不可※選択項目!E:F,2,0)))</f>
        <v/>
      </c>
      <c r="L226" s="62" t="str">
        <f t="shared" si="10"/>
        <v/>
      </c>
      <c r="M226" s="34" t="str">
        <f>IF(L226="","",VLOOKUP(L226,※編集不可※選択項目!U:V,2,0))</f>
        <v/>
      </c>
      <c r="N226" s="24"/>
      <c r="O226" s="29"/>
      <c r="P226" s="29"/>
      <c r="Q226" s="9"/>
      <c r="R226" s="9"/>
      <c r="V226" s="52"/>
      <c r="W226" s="52"/>
      <c r="X226" s="52"/>
      <c r="Y226" s="52"/>
    </row>
    <row r="227" spans="1:25" hidden="1" x14ac:dyDescent="0.15">
      <c r="A227" s="13">
        <f t="shared" si="9"/>
        <v>218</v>
      </c>
      <c r="B227" s="7"/>
      <c r="C227" s="9"/>
      <c r="D227" s="9"/>
      <c r="E227" s="9"/>
      <c r="F227" s="3"/>
      <c r="G227" s="3"/>
      <c r="H227" s="3"/>
      <c r="I227" s="24"/>
      <c r="J227" s="24"/>
      <c r="K227" s="34" t="str">
        <f>IF(I227="","",IF(J227="中間容量","中間容量",VLOOKUP(I227,※編集不可※選択項目!E:F,2,0)))</f>
        <v/>
      </c>
      <c r="L227" s="62" t="str">
        <f t="shared" si="10"/>
        <v/>
      </c>
      <c r="M227" s="34" t="str">
        <f>IF(L227="","",VLOOKUP(L227,※編集不可※選択項目!U:V,2,0))</f>
        <v/>
      </c>
      <c r="N227" s="24"/>
      <c r="O227" s="29"/>
      <c r="P227" s="29"/>
      <c r="Q227" s="9"/>
      <c r="R227" s="9"/>
      <c r="V227" s="52"/>
      <c r="W227" s="52"/>
      <c r="X227" s="52"/>
      <c r="Y227" s="52"/>
    </row>
    <row r="228" spans="1:25" hidden="1" x14ac:dyDescent="0.15">
      <c r="A228" s="13">
        <f t="shared" si="9"/>
        <v>219</v>
      </c>
      <c r="B228" s="7"/>
      <c r="C228" s="9"/>
      <c r="D228" s="9"/>
      <c r="E228" s="9"/>
      <c r="F228" s="3"/>
      <c r="G228" s="3"/>
      <c r="H228" s="3"/>
      <c r="I228" s="24"/>
      <c r="J228" s="24"/>
      <c r="K228" s="34" t="str">
        <f>IF(I228="","",IF(J228="中間容量","中間容量",VLOOKUP(I228,※編集不可※選択項目!E:F,2,0)))</f>
        <v/>
      </c>
      <c r="L228" s="62" t="str">
        <f t="shared" si="10"/>
        <v/>
      </c>
      <c r="M228" s="34" t="str">
        <f>IF(L228="","",VLOOKUP(L228,※編集不可※選択項目!U:V,2,0))</f>
        <v/>
      </c>
      <c r="N228" s="24"/>
      <c r="O228" s="29"/>
      <c r="P228" s="29"/>
      <c r="Q228" s="9"/>
      <c r="R228" s="9"/>
      <c r="V228" s="52"/>
      <c r="W228" s="52"/>
      <c r="X228" s="52"/>
      <c r="Y228" s="52"/>
    </row>
    <row r="229" spans="1:25" hidden="1" x14ac:dyDescent="0.15">
      <c r="A229" s="13">
        <f t="shared" si="9"/>
        <v>220</v>
      </c>
      <c r="B229" s="7"/>
      <c r="C229" s="9"/>
      <c r="D229" s="9"/>
      <c r="E229" s="9"/>
      <c r="F229" s="3"/>
      <c r="G229" s="3"/>
      <c r="H229" s="3"/>
      <c r="I229" s="24"/>
      <c r="J229" s="24"/>
      <c r="K229" s="34" t="str">
        <f>IF(I229="","",IF(J229="中間容量","中間容量",VLOOKUP(I229,※編集不可※選択項目!E:F,2,0)))</f>
        <v/>
      </c>
      <c r="L229" s="62" t="str">
        <f t="shared" si="10"/>
        <v/>
      </c>
      <c r="M229" s="34" t="str">
        <f>IF(L229="","",VLOOKUP(L229,※編集不可※選択項目!U:V,2,0))</f>
        <v/>
      </c>
      <c r="N229" s="24"/>
      <c r="O229" s="29"/>
      <c r="P229" s="29"/>
      <c r="Q229" s="9"/>
      <c r="R229" s="9"/>
      <c r="V229" s="52"/>
      <c r="W229" s="52"/>
      <c r="X229" s="52"/>
      <c r="Y229" s="52"/>
    </row>
    <row r="230" spans="1:25" hidden="1" x14ac:dyDescent="0.15">
      <c r="A230" s="13">
        <f t="shared" si="9"/>
        <v>221</v>
      </c>
      <c r="B230" s="7"/>
      <c r="C230" s="9"/>
      <c r="D230" s="9"/>
      <c r="E230" s="9"/>
      <c r="F230" s="3"/>
      <c r="G230" s="3"/>
      <c r="H230" s="3"/>
      <c r="I230" s="24"/>
      <c r="J230" s="24"/>
      <c r="K230" s="34" t="str">
        <f>IF(I230="","",IF(J230="中間容量","中間容量",VLOOKUP(I230,※編集不可※選択項目!E:F,2,0)))</f>
        <v/>
      </c>
      <c r="L230" s="62" t="str">
        <f t="shared" si="10"/>
        <v/>
      </c>
      <c r="M230" s="34" t="str">
        <f>IF(L230="","",VLOOKUP(L230,※編集不可※選択項目!U:V,2,0))</f>
        <v/>
      </c>
      <c r="N230" s="24"/>
      <c r="O230" s="29"/>
      <c r="P230" s="29"/>
      <c r="Q230" s="9"/>
      <c r="R230" s="9"/>
      <c r="V230" s="52"/>
      <c r="W230" s="52"/>
      <c r="X230" s="52"/>
      <c r="Y230" s="52"/>
    </row>
    <row r="231" spans="1:25" hidden="1" x14ac:dyDescent="0.15">
      <c r="A231" s="13">
        <f t="shared" si="9"/>
        <v>222</v>
      </c>
      <c r="B231" s="7"/>
      <c r="C231" s="9"/>
      <c r="D231" s="9"/>
      <c r="E231" s="9"/>
      <c r="F231" s="3"/>
      <c r="G231" s="3"/>
      <c r="H231" s="3"/>
      <c r="I231" s="24"/>
      <c r="J231" s="24"/>
      <c r="K231" s="34" t="str">
        <f>IF(I231="","",IF(J231="中間容量","中間容量",VLOOKUP(I231,※編集不可※選択項目!E:F,2,0)))</f>
        <v/>
      </c>
      <c r="L231" s="62" t="str">
        <f t="shared" si="10"/>
        <v/>
      </c>
      <c r="M231" s="34" t="str">
        <f>IF(L231="","",VLOOKUP(L231,※編集不可※選択項目!U:V,2,0))</f>
        <v/>
      </c>
      <c r="N231" s="24"/>
      <c r="O231" s="29"/>
      <c r="P231" s="29"/>
      <c r="Q231" s="9"/>
      <c r="R231" s="9"/>
      <c r="V231" s="52"/>
      <c r="W231" s="52"/>
      <c r="X231" s="52"/>
      <c r="Y231" s="52"/>
    </row>
    <row r="232" spans="1:25" hidden="1" x14ac:dyDescent="0.15">
      <c r="A232" s="13">
        <f t="shared" si="9"/>
        <v>223</v>
      </c>
      <c r="B232" s="7"/>
      <c r="C232" s="9"/>
      <c r="D232" s="9"/>
      <c r="E232" s="9"/>
      <c r="F232" s="3"/>
      <c r="G232" s="3"/>
      <c r="H232" s="3"/>
      <c r="I232" s="24"/>
      <c r="J232" s="24"/>
      <c r="K232" s="34" t="str">
        <f>IF(I232="","",IF(J232="中間容量","中間容量",VLOOKUP(I232,※編集不可※選択項目!E:F,2,0)))</f>
        <v/>
      </c>
      <c r="L232" s="62" t="str">
        <f t="shared" si="10"/>
        <v/>
      </c>
      <c r="M232" s="34" t="str">
        <f>IF(L232="","",VLOOKUP(L232,※編集不可※選択項目!U:V,2,0))</f>
        <v/>
      </c>
      <c r="N232" s="24"/>
      <c r="O232" s="29"/>
      <c r="P232" s="29"/>
      <c r="Q232" s="9"/>
      <c r="R232" s="9"/>
      <c r="V232" s="52"/>
      <c r="W232" s="52"/>
      <c r="X232" s="52"/>
      <c r="Y232" s="52"/>
    </row>
    <row r="233" spans="1:25" hidden="1" x14ac:dyDescent="0.15">
      <c r="A233" s="13">
        <f t="shared" si="9"/>
        <v>224</v>
      </c>
      <c r="B233" s="7"/>
      <c r="C233" s="9"/>
      <c r="D233" s="9"/>
      <c r="E233" s="9"/>
      <c r="F233" s="3"/>
      <c r="G233" s="3"/>
      <c r="H233" s="3"/>
      <c r="I233" s="24"/>
      <c r="J233" s="24"/>
      <c r="K233" s="34" t="str">
        <f>IF(I233="","",IF(J233="中間容量","中間容量",VLOOKUP(I233,※編集不可※選択項目!E:F,2,0)))</f>
        <v/>
      </c>
      <c r="L233" s="62" t="str">
        <f t="shared" si="10"/>
        <v/>
      </c>
      <c r="M233" s="34" t="str">
        <f>IF(L233="","",VLOOKUP(L233,※編集不可※選択項目!U:V,2,0))</f>
        <v/>
      </c>
      <c r="N233" s="24"/>
      <c r="O233" s="29"/>
      <c r="P233" s="29"/>
      <c r="Q233" s="9"/>
      <c r="R233" s="9"/>
      <c r="V233" s="52"/>
      <c r="W233" s="52"/>
      <c r="X233" s="52"/>
      <c r="Y233" s="52"/>
    </row>
    <row r="234" spans="1:25" hidden="1" x14ac:dyDescent="0.15">
      <c r="A234" s="13">
        <f t="shared" si="9"/>
        <v>225</v>
      </c>
      <c r="B234" s="7"/>
      <c r="C234" s="9"/>
      <c r="D234" s="9"/>
      <c r="E234" s="9"/>
      <c r="F234" s="3"/>
      <c r="G234" s="3"/>
      <c r="H234" s="3"/>
      <c r="I234" s="24"/>
      <c r="J234" s="24"/>
      <c r="K234" s="34" t="str">
        <f>IF(I234="","",IF(J234="中間容量","中間容量",VLOOKUP(I234,※編集不可※選択項目!E:F,2,0)))</f>
        <v/>
      </c>
      <c r="L234" s="62" t="str">
        <f t="shared" si="10"/>
        <v/>
      </c>
      <c r="M234" s="34" t="str">
        <f>IF(L234="","",VLOOKUP(L234,※編集不可※選択項目!U:V,2,0))</f>
        <v/>
      </c>
      <c r="N234" s="24"/>
      <c r="O234" s="29"/>
      <c r="P234" s="29"/>
      <c r="Q234" s="9"/>
      <c r="R234" s="9"/>
      <c r="V234" s="52"/>
      <c r="W234" s="52"/>
      <c r="X234" s="52"/>
      <c r="Y234" s="52"/>
    </row>
    <row r="235" spans="1:25" hidden="1" x14ac:dyDescent="0.15">
      <c r="A235" s="13">
        <f t="shared" si="9"/>
        <v>226</v>
      </c>
      <c r="B235" s="7"/>
      <c r="C235" s="9"/>
      <c r="D235" s="9"/>
      <c r="E235" s="9"/>
      <c r="F235" s="3"/>
      <c r="G235" s="3"/>
      <c r="H235" s="3"/>
      <c r="I235" s="24"/>
      <c r="J235" s="24"/>
      <c r="K235" s="34" t="str">
        <f>IF(I235="","",IF(J235="中間容量","中間容量",VLOOKUP(I235,※編集不可※選択項目!E:F,2,0)))</f>
        <v/>
      </c>
      <c r="L235" s="62" t="str">
        <f t="shared" si="10"/>
        <v/>
      </c>
      <c r="M235" s="34" t="str">
        <f>IF(L235="","",VLOOKUP(L235,※編集不可※選択項目!U:V,2,0))</f>
        <v/>
      </c>
      <c r="N235" s="24"/>
      <c r="O235" s="29"/>
      <c r="P235" s="29"/>
      <c r="Q235" s="9"/>
      <c r="R235" s="9"/>
      <c r="V235" s="52"/>
      <c r="W235" s="52"/>
      <c r="X235" s="52"/>
      <c r="Y235" s="52"/>
    </row>
    <row r="236" spans="1:25" hidden="1" x14ac:dyDescent="0.15">
      <c r="A236" s="13">
        <f t="shared" si="9"/>
        <v>227</v>
      </c>
      <c r="B236" s="7"/>
      <c r="C236" s="9"/>
      <c r="D236" s="9"/>
      <c r="E236" s="9"/>
      <c r="F236" s="3"/>
      <c r="G236" s="3"/>
      <c r="H236" s="3"/>
      <c r="I236" s="24"/>
      <c r="J236" s="24"/>
      <c r="K236" s="34" t="str">
        <f>IF(I236="","",IF(J236="中間容量","中間容量",VLOOKUP(I236,※編集不可※選択項目!E:F,2,0)))</f>
        <v/>
      </c>
      <c r="L236" s="62" t="str">
        <f t="shared" si="10"/>
        <v/>
      </c>
      <c r="M236" s="34" t="str">
        <f>IF(L236="","",VLOOKUP(L236,※編集不可※選択項目!U:V,2,0))</f>
        <v/>
      </c>
      <c r="N236" s="24"/>
      <c r="O236" s="29"/>
      <c r="P236" s="29"/>
      <c r="Q236" s="9"/>
      <c r="R236" s="9"/>
      <c r="V236" s="52"/>
      <c r="W236" s="52"/>
      <c r="X236" s="52"/>
      <c r="Y236" s="52"/>
    </row>
    <row r="237" spans="1:25" hidden="1" x14ac:dyDescent="0.15">
      <c r="A237" s="13">
        <f t="shared" si="9"/>
        <v>228</v>
      </c>
      <c r="B237" s="7"/>
      <c r="C237" s="9"/>
      <c r="D237" s="9"/>
      <c r="E237" s="9"/>
      <c r="F237" s="3"/>
      <c r="G237" s="3"/>
      <c r="H237" s="3"/>
      <c r="I237" s="24"/>
      <c r="J237" s="24"/>
      <c r="K237" s="34" t="str">
        <f>IF(I237="","",IF(J237="中間容量","中間容量",VLOOKUP(I237,※編集不可※選択項目!E:F,2,0)))</f>
        <v/>
      </c>
      <c r="L237" s="62" t="str">
        <f t="shared" si="10"/>
        <v/>
      </c>
      <c r="M237" s="34" t="str">
        <f>IF(L237="","",VLOOKUP(L237,※編集不可※選択項目!U:V,2,0))</f>
        <v/>
      </c>
      <c r="N237" s="24"/>
      <c r="O237" s="29"/>
      <c r="P237" s="29"/>
      <c r="Q237" s="9"/>
      <c r="R237" s="9"/>
      <c r="V237" s="52"/>
      <c r="W237" s="52"/>
      <c r="X237" s="52"/>
      <c r="Y237" s="52"/>
    </row>
    <row r="238" spans="1:25" hidden="1" x14ac:dyDescent="0.15">
      <c r="A238" s="13">
        <f t="shared" si="9"/>
        <v>229</v>
      </c>
      <c r="B238" s="7"/>
      <c r="C238" s="9"/>
      <c r="D238" s="9"/>
      <c r="E238" s="9"/>
      <c r="F238" s="3"/>
      <c r="G238" s="3"/>
      <c r="H238" s="3"/>
      <c r="I238" s="24"/>
      <c r="J238" s="24"/>
      <c r="K238" s="34" t="str">
        <f>IF(I238="","",IF(J238="中間容量","中間容量",VLOOKUP(I238,※編集不可※選択項目!E:F,2,0)))</f>
        <v/>
      </c>
      <c r="L238" s="62" t="str">
        <f t="shared" si="10"/>
        <v/>
      </c>
      <c r="M238" s="34" t="str">
        <f>IF(L238="","",VLOOKUP(L238,※編集不可※選択項目!U:V,2,0))</f>
        <v/>
      </c>
      <c r="N238" s="24"/>
      <c r="O238" s="29"/>
      <c r="P238" s="29"/>
      <c r="Q238" s="9"/>
      <c r="R238" s="9"/>
      <c r="V238" s="52"/>
      <c r="W238" s="52"/>
      <c r="X238" s="52"/>
      <c r="Y238" s="52"/>
    </row>
    <row r="239" spans="1:25" hidden="1" x14ac:dyDescent="0.15">
      <c r="A239" s="13">
        <f t="shared" si="9"/>
        <v>230</v>
      </c>
      <c r="B239" s="7"/>
      <c r="C239" s="9"/>
      <c r="D239" s="9"/>
      <c r="E239" s="9"/>
      <c r="F239" s="3"/>
      <c r="G239" s="3"/>
      <c r="H239" s="3"/>
      <c r="I239" s="24"/>
      <c r="J239" s="24"/>
      <c r="K239" s="34" t="str">
        <f>IF(I239="","",IF(J239="中間容量","中間容量",VLOOKUP(I239,※編集不可※選択項目!E:F,2,0)))</f>
        <v/>
      </c>
      <c r="L239" s="62" t="str">
        <f t="shared" si="10"/>
        <v/>
      </c>
      <c r="M239" s="34" t="str">
        <f>IF(L239="","",VLOOKUP(L239,※編集不可※選択項目!U:V,2,0))</f>
        <v/>
      </c>
      <c r="N239" s="24"/>
      <c r="O239" s="29"/>
      <c r="P239" s="29"/>
      <c r="Q239" s="9"/>
      <c r="R239" s="9"/>
      <c r="V239" s="52"/>
      <c r="W239" s="52"/>
      <c r="X239" s="52"/>
      <c r="Y239" s="52"/>
    </row>
    <row r="240" spans="1:25" hidden="1" x14ac:dyDescent="0.15">
      <c r="A240" s="13">
        <f t="shared" si="9"/>
        <v>231</v>
      </c>
      <c r="B240" s="7"/>
      <c r="C240" s="9"/>
      <c r="D240" s="9"/>
      <c r="E240" s="9"/>
      <c r="F240" s="3"/>
      <c r="G240" s="3"/>
      <c r="H240" s="3"/>
      <c r="I240" s="24"/>
      <c r="J240" s="24"/>
      <c r="K240" s="34" t="str">
        <f>IF(I240="","",IF(J240="中間容量","中間容量",VLOOKUP(I240,※編集不可※選択項目!E:F,2,0)))</f>
        <v/>
      </c>
      <c r="L240" s="62" t="str">
        <f t="shared" si="10"/>
        <v/>
      </c>
      <c r="M240" s="34" t="str">
        <f>IF(L240="","",VLOOKUP(L240,※編集不可※選択項目!U:V,2,0))</f>
        <v/>
      </c>
      <c r="N240" s="24"/>
      <c r="O240" s="29"/>
      <c r="P240" s="29"/>
      <c r="Q240" s="9"/>
      <c r="R240" s="9"/>
      <c r="V240" s="52"/>
      <c r="W240" s="52"/>
      <c r="X240" s="52"/>
      <c r="Y240" s="52"/>
    </row>
    <row r="241" spans="1:25" hidden="1" x14ac:dyDescent="0.15">
      <c r="A241" s="13">
        <f t="shared" si="9"/>
        <v>232</v>
      </c>
      <c r="B241" s="7"/>
      <c r="C241" s="9"/>
      <c r="D241" s="9"/>
      <c r="E241" s="9"/>
      <c r="F241" s="3"/>
      <c r="G241" s="3"/>
      <c r="H241" s="3"/>
      <c r="I241" s="24"/>
      <c r="J241" s="24"/>
      <c r="K241" s="34" t="str">
        <f>IF(I241="","",IF(J241="中間容量","中間容量",VLOOKUP(I241,※編集不可※選択項目!E:F,2,0)))</f>
        <v/>
      </c>
      <c r="L241" s="62" t="str">
        <f t="shared" si="10"/>
        <v/>
      </c>
      <c r="M241" s="34" t="str">
        <f>IF(L241="","",VLOOKUP(L241,※編集不可※選択項目!U:V,2,0))</f>
        <v/>
      </c>
      <c r="N241" s="24"/>
      <c r="O241" s="29"/>
      <c r="P241" s="29"/>
      <c r="Q241" s="9"/>
      <c r="R241" s="9"/>
      <c r="V241" s="52"/>
      <c r="W241" s="52"/>
      <c r="X241" s="52"/>
      <c r="Y241" s="52"/>
    </row>
    <row r="242" spans="1:25" hidden="1" x14ac:dyDescent="0.15">
      <c r="A242" s="13">
        <f t="shared" si="9"/>
        <v>233</v>
      </c>
      <c r="B242" s="7"/>
      <c r="C242" s="9"/>
      <c r="D242" s="9"/>
      <c r="E242" s="9"/>
      <c r="F242" s="3"/>
      <c r="G242" s="3"/>
      <c r="H242" s="3"/>
      <c r="I242" s="24"/>
      <c r="J242" s="24"/>
      <c r="K242" s="34" t="str">
        <f>IF(I242="","",IF(J242="中間容量","中間容量",VLOOKUP(I242,※編集不可※選択項目!E:F,2,0)))</f>
        <v/>
      </c>
      <c r="L242" s="62" t="str">
        <f t="shared" si="10"/>
        <v/>
      </c>
      <c r="M242" s="34" t="str">
        <f>IF(L242="","",VLOOKUP(L242,※編集不可※選択項目!U:V,2,0))</f>
        <v/>
      </c>
      <c r="N242" s="24"/>
      <c r="O242" s="29"/>
      <c r="P242" s="29"/>
      <c r="Q242" s="9"/>
      <c r="R242" s="9"/>
      <c r="V242" s="52"/>
      <c r="W242" s="52"/>
      <c r="X242" s="52"/>
      <c r="Y242" s="52"/>
    </row>
    <row r="243" spans="1:25" hidden="1" x14ac:dyDescent="0.15">
      <c r="A243" s="13">
        <f t="shared" si="9"/>
        <v>234</v>
      </c>
      <c r="B243" s="7"/>
      <c r="C243" s="9"/>
      <c r="D243" s="9"/>
      <c r="E243" s="9"/>
      <c r="F243" s="3"/>
      <c r="G243" s="3"/>
      <c r="H243" s="3"/>
      <c r="I243" s="24"/>
      <c r="J243" s="24"/>
      <c r="K243" s="34" t="str">
        <f>IF(I243="","",IF(J243="中間容量","中間容量",VLOOKUP(I243,※編集不可※選択項目!E:F,2,0)))</f>
        <v/>
      </c>
      <c r="L243" s="62" t="str">
        <f t="shared" si="10"/>
        <v/>
      </c>
      <c r="M243" s="34" t="str">
        <f>IF(L243="","",VLOOKUP(L243,※編集不可※選択項目!U:V,2,0))</f>
        <v/>
      </c>
      <c r="N243" s="24"/>
      <c r="O243" s="29"/>
      <c r="P243" s="29"/>
      <c r="Q243" s="9"/>
      <c r="R243" s="9"/>
      <c r="V243" s="52"/>
      <c r="W243" s="52"/>
      <c r="X243" s="52"/>
      <c r="Y243" s="52"/>
    </row>
    <row r="244" spans="1:25" hidden="1" x14ac:dyDescent="0.15">
      <c r="A244" s="13">
        <f t="shared" si="9"/>
        <v>235</v>
      </c>
      <c r="B244" s="7"/>
      <c r="C244" s="9"/>
      <c r="D244" s="9"/>
      <c r="E244" s="9"/>
      <c r="F244" s="3"/>
      <c r="G244" s="3"/>
      <c r="H244" s="3"/>
      <c r="I244" s="24"/>
      <c r="J244" s="24"/>
      <c r="K244" s="34" t="str">
        <f>IF(I244="","",IF(J244="中間容量","中間容量",VLOOKUP(I244,※編集不可※選択項目!E:F,2,0)))</f>
        <v/>
      </c>
      <c r="L244" s="62" t="str">
        <f t="shared" si="10"/>
        <v/>
      </c>
      <c r="M244" s="34" t="str">
        <f>IF(L244="","",VLOOKUP(L244,※編集不可※選択項目!U:V,2,0))</f>
        <v/>
      </c>
      <c r="N244" s="24"/>
      <c r="O244" s="29"/>
      <c r="P244" s="29"/>
      <c r="Q244" s="9"/>
      <c r="R244" s="9"/>
      <c r="V244" s="52"/>
      <c r="W244" s="52"/>
      <c r="X244" s="52"/>
      <c r="Y244" s="52"/>
    </row>
    <row r="245" spans="1:25" hidden="1" x14ac:dyDescent="0.15">
      <c r="A245" s="13">
        <f t="shared" si="9"/>
        <v>236</v>
      </c>
      <c r="B245" s="7"/>
      <c r="C245" s="9"/>
      <c r="D245" s="9"/>
      <c r="E245" s="9"/>
      <c r="F245" s="3"/>
      <c r="G245" s="3"/>
      <c r="H245" s="3"/>
      <c r="I245" s="24"/>
      <c r="J245" s="24"/>
      <c r="K245" s="34" t="str">
        <f>IF(I245="","",IF(J245="中間容量","中間容量",VLOOKUP(I245,※編集不可※選択項目!E:F,2,0)))</f>
        <v/>
      </c>
      <c r="L245" s="62" t="str">
        <f t="shared" si="10"/>
        <v/>
      </c>
      <c r="M245" s="34" t="str">
        <f>IF(L245="","",VLOOKUP(L245,※編集不可※選択項目!U:V,2,0))</f>
        <v/>
      </c>
      <c r="N245" s="24"/>
      <c r="O245" s="29"/>
      <c r="P245" s="29"/>
      <c r="Q245" s="9"/>
      <c r="R245" s="9"/>
      <c r="V245" s="52"/>
      <c r="W245" s="52"/>
      <c r="X245" s="52"/>
      <c r="Y245" s="52"/>
    </row>
    <row r="246" spans="1:25" hidden="1" x14ac:dyDescent="0.15">
      <c r="A246" s="13">
        <f t="shared" si="9"/>
        <v>237</v>
      </c>
      <c r="B246" s="7"/>
      <c r="C246" s="9"/>
      <c r="D246" s="9"/>
      <c r="E246" s="9"/>
      <c r="F246" s="3"/>
      <c r="G246" s="3"/>
      <c r="H246" s="3"/>
      <c r="I246" s="24"/>
      <c r="J246" s="24"/>
      <c r="K246" s="34" t="str">
        <f>IF(I246="","",IF(J246="中間容量","中間容量",VLOOKUP(I246,※編集不可※選択項目!E:F,2,0)))</f>
        <v/>
      </c>
      <c r="L246" s="62" t="str">
        <f t="shared" si="10"/>
        <v/>
      </c>
      <c r="M246" s="34" t="str">
        <f>IF(L246="","",VLOOKUP(L246,※編集不可※選択項目!U:V,2,0))</f>
        <v/>
      </c>
      <c r="N246" s="24"/>
      <c r="O246" s="29"/>
      <c r="P246" s="29"/>
      <c r="Q246" s="9"/>
      <c r="R246" s="9"/>
      <c r="V246" s="52"/>
      <c r="W246" s="52"/>
      <c r="X246" s="52"/>
      <c r="Y246" s="52"/>
    </row>
    <row r="247" spans="1:25" hidden="1" x14ac:dyDescent="0.15">
      <c r="A247" s="13">
        <f t="shared" si="9"/>
        <v>238</v>
      </c>
      <c r="B247" s="7"/>
      <c r="C247" s="9"/>
      <c r="D247" s="9"/>
      <c r="E247" s="9"/>
      <c r="F247" s="3"/>
      <c r="G247" s="3"/>
      <c r="H247" s="3"/>
      <c r="I247" s="24"/>
      <c r="J247" s="24"/>
      <c r="K247" s="34" t="str">
        <f>IF(I247="","",IF(J247="中間容量","中間容量",VLOOKUP(I247,※編集不可※選択項目!E:F,2,0)))</f>
        <v/>
      </c>
      <c r="L247" s="62" t="str">
        <f t="shared" si="10"/>
        <v/>
      </c>
      <c r="M247" s="34" t="str">
        <f>IF(L247="","",VLOOKUP(L247,※編集不可※選択項目!U:V,2,0))</f>
        <v/>
      </c>
      <c r="N247" s="24"/>
      <c r="O247" s="29"/>
      <c r="P247" s="29"/>
      <c r="Q247" s="9"/>
      <c r="R247" s="9"/>
      <c r="V247" s="52"/>
      <c r="W247" s="52"/>
      <c r="X247" s="52"/>
      <c r="Y247" s="52"/>
    </row>
    <row r="248" spans="1:25" hidden="1" x14ac:dyDescent="0.15">
      <c r="A248" s="13">
        <f t="shared" si="9"/>
        <v>239</v>
      </c>
      <c r="B248" s="7"/>
      <c r="C248" s="9"/>
      <c r="D248" s="9"/>
      <c r="E248" s="9"/>
      <c r="F248" s="3"/>
      <c r="G248" s="3"/>
      <c r="H248" s="3"/>
      <c r="I248" s="24"/>
      <c r="J248" s="24"/>
      <c r="K248" s="34" t="str">
        <f>IF(I248="","",IF(J248="中間容量","中間容量",VLOOKUP(I248,※編集不可※選択項目!E:F,2,0)))</f>
        <v/>
      </c>
      <c r="L248" s="62" t="str">
        <f t="shared" si="10"/>
        <v/>
      </c>
      <c r="M248" s="34" t="str">
        <f>IF(L248="","",VLOOKUP(L248,※編集不可※選択項目!U:V,2,0))</f>
        <v/>
      </c>
      <c r="N248" s="24"/>
      <c r="O248" s="29"/>
      <c r="P248" s="29"/>
      <c r="Q248" s="9"/>
      <c r="R248" s="9"/>
      <c r="V248" s="52"/>
      <c r="W248" s="52"/>
      <c r="X248" s="52"/>
      <c r="Y248" s="52"/>
    </row>
    <row r="249" spans="1:25" hidden="1" x14ac:dyDescent="0.15">
      <c r="A249" s="13">
        <f t="shared" si="9"/>
        <v>240</v>
      </c>
      <c r="B249" s="7"/>
      <c r="C249" s="9"/>
      <c r="D249" s="9"/>
      <c r="E249" s="9"/>
      <c r="F249" s="3"/>
      <c r="G249" s="3"/>
      <c r="H249" s="3"/>
      <c r="I249" s="24"/>
      <c r="J249" s="24"/>
      <c r="K249" s="34" t="str">
        <f>IF(I249="","",IF(J249="中間容量","中間容量",VLOOKUP(I249,※編集不可※選択項目!E:F,2,0)))</f>
        <v/>
      </c>
      <c r="L249" s="62" t="str">
        <f t="shared" si="10"/>
        <v/>
      </c>
      <c r="M249" s="34" t="str">
        <f>IF(L249="","",VLOOKUP(L249,※編集不可※選択項目!U:V,2,0))</f>
        <v/>
      </c>
      <c r="N249" s="24"/>
      <c r="O249" s="29"/>
      <c r="P249" s="29"/>
      <c r="Q249" s="9"/>
      <c r="R249" s="9"/>
      <c r="V249" s="52"/>
      <c r="W249" s="52"/>
      <c r="X249" s="52"/>
      <c r="Y249" s="52"/>
    </row>
    <row r="250" spans="1:25" hidden="1" x14ac:dyDescent="0.15">
      <c r="A250" s="13">
        <f t="shared" si="9"/>
        <v>241</v>
      </c>
      <c r="B250" s="7"/>
      <c r="C250" s="9"/>
      <c r="D250" s="9"/>
      <c r="E250" s="9"/>
      <c r="F250" s="3"/>
      <c r="G250" s="3"/>
      <c r="H250" s="3"/>
      <c r="I250" s="24"/>
      <c r="J250" s="24"/>
      <c r="K250" s="34" t="str">
        <f>IF(I250="","",IF(J250="中間容量","中間容量",VLOOKUP(I250,※編集不可※選択項目!E:F,2,0)))</f>
        <v/>
      </c>
      <c r="L250" s="62" t="str">
        <f t="shared" si="10"/>
        <v/>
      </c>
      <c r="M250" s="34" t="str">
        <f>IF(L250="","",VLOOKUP(L250,※編集不可※選択項目!U:V,2,0))</f>
        <v/>
      </c>
      <c r="N250" s="24"/>
      <c r="O250" s="29"/>
      <c r="P250" s="29"/>
      <c r="Q250" s="9"/>
      <c r="R250" s="9"/>
      <c r="V250" s="52"/>
      <c r="W250" s="52"/>
      <c r="X250" s="52"/>
      <c r="Y250" s="52"/>
    </row>
    <row r="251" spans="1:25" hidden="1" x14ac:dyDescent="0.15">
      <c r="A251" s="13">
        <f t="shared" si="9"/>
        <v>242</v>
      </c>
      <c r="B251" s="7"/>
      <c r="C251" s="9"/>
      <c r="D251" s="9"/>
      <c r="E251" s="9"/>
      <c r="F251" s="3"/>
      <c r="G251" s="3"/>
      <c r="H251" s="3"/>
      <c r="I251" s="24"/>
      <c r="J251" s="24"/>
      <c r="K251" s="34" t="str">
        <f>IF(I251="","",IF(J251="中間容量","中間容量",VLOOKUP(I251,※編集不可※選択項目!E:F,2,0)))</f>
        <v/>
      </c>
      <c r="L251" s="62" t="str">
        <f t="shared" si="10"/>
        <v/>
      </c>
      <c r="M251" s="34" t="str">
        <f>IF(L251="","",VLOOKUP(L251,※編集不可※選択項目!U:V,2,0))</f>
        <v/>
      </c>
      <c r="N251" s="24"/>
      <c r="O251" s="29"/>
      <c r="P251" s="29"/>
      <c r="Q251" s="9"/>
      <c r="R251" s="9"/>
      <c r="V251" s="52"/>
      <c r="W251" s="52"/>
      <c r="X251" s="52"/>
      <c r="Y251" s="52"/>
    </row>
    <row r="252" spans="1:25" hidden="1" x14ac:dyDescent="0.15">
      <c r="A252" s="13">
        <f t="shared" si="9"/>
        <v>243</v>
      </c>
      <c r="B252" s="7"/>
      <c r="C252" s="9"/>
      <c r="D252" s="9"/>
      <c r="E252" s="9"/>
      <c r="F252" s="3"/>
      <c r="G252" s="3"/>
      <c r="H252" s="3"/>
      <c r="I252" s="24"/>
      <c r="J252" s="24"/>
      <c r="K252" s="34" t="str">
        <f>IF(I252="","",IF(J252="中間容量","中間容量",VLOOKUP(I252,※編集不可※選択項目!E:F,2,0)))</f>
        <v/>
      </c>
      <c r="L252" s="62" t="str">
        <f t="shared" si="10"/>
        <v/>
      </c>
      <c r="M252" s="34" t="str">
        <f>IF(L252="","",VLOOKUP(L252,※編集不可※選択項目!U:V,2,0))</f>
        <v/>
      </c>
      <c r="N252" s="24"/>
      <c r="O252" s="29"/>
      <c r="P252" s="29"/>
      <c r="Q252" s="9"/>
      <c r="R252" s="9"/>
      <c r="V252" s="52"/>
      <c r="W252" s="52"/>
      <c r="X252" s="52"/>
      <c r="Y252" s="52"/>
    </row>
    <row r="253" spans="1:25" hidden="1" x14ac:dyDescent="0.15">
      <c r="A253" s="13">
        <f t="shared" si="9"/>
        <v>244</v>
      </c>
      <c r="B253" s="7"/>
      <c r="C253" s="9"/>
      <c r="D253" s="9"/>
      <c r="E253" s="9"/>
      <c r="F253" s="3"/>
      <c r="G253" s="3"/>
      <c r="H253" s="3"/>
      <c r="I253" s="24"/>
      <c r="J253" s="24"/>
      <c r="K253" s="34" t="str">
        <f>IF(I253="","",IF(J253="中間容量","中間容量",VLOOKUP(I253,※編集不可※選択項目!E:F,2,0)))</f>
        <v/>
      </c>
      <c r="L253" s="62" t="str">
        <f t="shared" si="10"/>
        <v/>
      </c>
      <c r="M253" s="34" t="str">
        <f>IF(L253="","",VLOOKUP(L253,※編集不可※選択項目!U:V,2,0))</f>
        <v/>
      </c>
      <c r="N253" s="24"/>
      <c r="O253" s="29"/>
      <c r="P253" s="29"/>
      <c r="Q253" s="9"/>
      <c r="R253" s="9"/>
      <c r="V253" s="52"/>
      <c r="W253" s="52"/>
      <c r="X253" s="52"/>
      <c r="Y253" s="52"/>
    </row>
    <row r="254" spans="1:25" hidden="1" x14ac:dyDescent="0.15">
      <c r="A254" s="13">
        <f t="shared" si="9"/>
        <v>245</v>
      </c>
      <c r="B254" s="7"/>
      <c r="C254" s="9"/>
      <c r="D254" s="9"/>
      <c r="E254" s="9"/>
      <c r="F254" s="3"/>
      <c r="G254" s="3"/>
      <c r="H254" s="3"/>
      <c r="I254" s="24"/>
      <c r="J254" s="24"/>
      <c r="K254" s="34" t="str">
        <f>IF(I254="","",IF(J254="中間容量","中間容量",VLOOKUP(I254,※編集不可※選択項目!E:F,2,0)))</f>
        <v/>
      </c>
      <c r="L254" s="62" t="str">
        <f t="shared" si="10"/>
        <v/>
      </c>
      <c r="M254" s="34" t="str">
        <f>IF(L254="","",VLOOKUP(L254,※編集不可※選択項目!U:V,2,0))</f>
        <v/>
      </c>
      <c r="N254" s="24"/>
      <c r="O254" s="29"/>
      <c r="P254" s="29"/>
      <c r="Q254" s="9"/>
      <c r="R254" s="9"/>
      <c r="V254" s="52"/>
      <c r="W254" s="52"/>
      <c r="X254" s="52"/>
      <c r="Y254" s="52"/>
    </row>
    <row r="255" spans="1:25" hidden="1" x14ac:dyDescent="0.15">
      <c r="A255" s="13">
        <f t="shared" si="9"/>
        <v>246</v>
      </c>
      <c r="B255" s="7"/>
      <c r="C255" s="9"/>
      <c r="D255" s="9"/>
      <c r="E255" s="9"/>
      <c r="F255" s="3"/>
      <c r="G255" s="3"/>
      <c r="H255" s="3"/>
      <c r="I255" s="24"/>
      <c r="J255" s="24"/>
      <c r="K255" s="34" t="str">
        <f>IF(I255="","",IF(J255="中間容量","中間容量",VLOOKUP(I255,※編集不可※選択項目!E:F,2,0)))</f>
        <v/>
      </c>
      <c r="L255" s="62" t="str">
        <f t="shared" si="10"/>
        <v/>
      </c>
      <c r="M255" s="34" t="str">
        <f>IF(L255="","",VLOOKUP(L255,※編集不可※選択項目!U:V,2,0))</f>
        <v/>
      </c>
      <c r="N255" s="24"/>
      <c r="O255" s="29"/>
      <c r="P255" s="29"/>
      <c r="Q255" s="9"/>
      <c r="R255" s="9"/>
      <c r="V255" s="52"/>
      <c r="W255" s="52"/>
      <c r="X255" s="52"/>
      <c r="Y255" s="52"/>
    </row>
    <row r="256" spans="1:25" hidden="1" x14ac:dyDescent="0.15">
      <c r="A256" s="13">
        <f t="shared" si="9"/>
        <v>247</v>
      </c>
      <c r="B256" s="7"/>
      <c r="C256" s="9"/>
      <c r="D256" s="9"/>
      <c r="E256" s="9"/>
      <c r="F256" s="3"/>
      <c r="G256" s="3"/>
      <c r="H256" s="3"/>
      <c r="I256" s="24"/>
      <c r="J256" s="24"/>
      <c r="K256" s="34" t="str">
        <f>IF(I256="","",IF(J256="中間容量","中間容量",VLOOKUP(I256,※編集不可※選択項目!E:F,2,0)))</f>
        <v/>
      </c>
      <c r="L256" s="62" t="str">
        <f t="shared" si="10"/>
        <v/>
      </c>
      <c r="M256" s="34" t="str">
        <f>IF(L256="","",VLOOKUP(L256,※編集不可※選択項目!U:V,2,0))</f>
        <v/>
      </c>
      <c r="N256" s="24"/>
      <c r="O256" s="29"/>
      <c r="P256" s="29"/>
      <c r="Q256" s="9"/>
      <c r="R256" s="9"/>
      <c r="V256" s="52"/>
      <c r="W256" s="52"/>
      <c r="X256" s="52"/>
      <c r="Y256" s="52"/>
    </row>
    <row r="257" spans="1:25" hidden="1" x14ac:dyDescent="0.15">
      <c r="A257" s="13">
        <f t="shared" si="9"/>
        <v>248</v>
      </c>
      <c r="B257" s="7"/>
      <c r="C257" s="9"/>
      <c r="D257" s="9"/>
      <c r="E257" s="9"/>
      <c r="F257" s="3"/>
      <c r="G257" s="3"/>
      <c r="H257" s="3"/>
      <c r="I257" s="24"/>
      <c r="J257" s="24"/>
      <c r="K257" s="34" t="str">
        <f>IF(I257="","",IF(J257="中間容量","中間容量",VLOOKUP(I257,※編集不可※選択項目!E:F,2,0)))</f>
        <v/>
      </c>
      <c r="L257" s="62" t="str">
        <f t="shared" si="10"/>
        <v/>
      </c>
      <c r="M257" s="34" t="str">
        <f>IF(L257="","",VLOOKUP(L257,※編集不可※選択項目!U:V,2,0))</f>
        <v/>
      </c>
      <c r="N257" s="24"/>
      <c r="O257" s="29"/>
      <c r="P257" s="29"/>
      <c r="Q257" s="9"/>
      <c r="R257" s="9"/>
      <c r="V257" s="52"/>
      <c r="W257" s="52"/>
      <c r="X257" s="52"/>
      <c r="Y257" s="52"/>
    </row>
    <row r="258" spans="1:25" hidden="1" x14ac:dyDescent="0.15">
      <c r="A258" s="13">
        <f t="shared" si="9"/>
        <v>249</v>
      </c>
      <c r="B258" s="7"/>
      <c r="C258" s="9"/>
      <c r="D258" s="9"/>
      <c r="E258" s="9"/>
      <c r="F258" s="3"/>
      <c r="G258" s="3"/>
      <c r="H258" s="3"/>
      <c r="I258" s="24"/>
      <c r="J258" s="24"/>
      <c r="K258" s="34" t="str">
        <f>IF(I258="","",IF(J258="中間容量","中間容量",VLOOKUP(I258,※編集不可※選択項目!E:F,2,0)))</f>
        <v/>
      </c>
      <c r="L258" s="62" t="str">
        <f t="shared" si="10"/>
        <v/>
      </c>
      <c r="M258" s="34" t="str">
        <f>IF(L258="","",VLOOKUP(L258,※編集不可※選択項目!U:V,2,0))</f>
        <v/>
      </c>
      <c r="N258" s="24"/>
      <c r="O258" s="29"/>
      <c r="P258" s="29"/>
      <c r="Q258" s="9"/>
      <c r="R258" s="9"/>
      <c r="V258" s="52"/>
      <c r="W258" s="52"/>
      <c r="X258" s="52"/>
      <c r="Y258" s="52"/>
    </row>
    <row r="259" spans="1:25" hidden="1" x14ac:dyDescent="0.15">
      <c r="A259" s="13">
        <f t="shared" si="9"/>
        <v>250</v>
      </c>
      <c r="B259" s="7"/>
      <c r="C259" s="9"/>
      <c r="D259" s="9"/>
      <c r="E259" s="9"/>
      <c r="F259" s="3"/>
      <c r="G259" s="3"/>
      <c r="H259" s="3"/>
      <c r="I259" s="24"/>
      <c r="J259" s="24"/>
      <c r="K259" s="34" t="str">
        <f>IF(I259="","",IF(J259="中間容量","中間容量",VLOOKUP(I259,※編集不可※選択項目!E:F,2,0)))</f>
        <v/>
      </c>
      <c r="L259" s="62" t="str">
        <f t="shared" si="10"/>
        <v/>
      </c>
      <c r="M259" s="34" t="str">
        <f>IF(L259="","",VLOOKUP(L259,※編集不可※選択項目!U:V,2,0))</f>
        <v/>
      </c>
      <c r="N259" s="24"/>
      <c r="O259" s="29"/>
      <c r="P259" s="29"/>
      <c r="Q259" s="9"/>
      <c r="R259" s="9"/>
      <c r="V259" s="52"/>
      <c r="W259" s="52"/>
      <c r="X259" s="52"/>
      <c r="Y259" s="52"/>
    </row>
    <row r="260" spans="1:25" hidden="1" x14ac:dyDescent="0.15">
      <c r="A260" s="13">
        <f t="shared" si="9"/>
        <v>251</v>
      </c>
      <c r="B260" s="7"/>
      <c r="C260" s="9"/>
      <c r="D260" s="9"/>
      <c r="E260" s="9"/>
      <c r="F260" s="3"/>
      <c r="G260" s="3"/>
      <c r="H260" s="3"/>
      <c r="I260" s="24"/>
      <c r="J260" s="24"/>
      <c r="K260" s="34" t="str">
        <f>IF(I260="","",IF(J260="中間容量","中間容量",VLOOKUP(I260,※編集不可※選択項目!E:F,2,0)))</f>
        <v/>
      </c>
      <c r="L260" s="62" t="str">
        <f t="shared" si="10"/>
        <v/>
      </c>
      <c r="M260" s="34" t="str">
        <f>IF(L260="","",VLOOKUP(L260,※編集不可※選択項目!U:V,2,0))</f>
        <v/>
      </c>
      <c r="N260" s="24"/>
      <c r="O260" s="29"/>
      <c r="P260" s="29"/>
      <c r="Q260" s="9"/>
      <c r="R260" s="9"/>
      <c r="V260" s="52"/>
      <c r="W260" s="52"/>
      <c r="X260" s="52"/>
      <c r="Y260" s="52"/>
    </row>
    <row r="261" spans="1:25" hidden="1" x14ac:dyDescent="0.15">
      <c r="A261" s="13">
        <f t="shared" si="9"/>
        <v>252</v>
      </c>
      <c r="B261" s="7"/>
      <c r="C261" s="9"/>
      <c r="D261" s="9"/>
      <c r="E261" s="9"/>
      <c r="F261" s="3"/>
      <c r="G261" s="3"/>
      <c r="H261" s="3"/>
      <c r="I261" s="24"/>
      <c r="J261" s="24"/>
      <c r="K261" s="34" t="str">
        <f>IF(I261="","",IF(J261="中間容量","中間容量",VLOOKUP(I261,※編集不可※選択項目!E:F,2,0)))</f>
        <v/>
      </c>
      <c r="L261" s="62" t="str">
        <f t="shared" si="10"/>
        <v/>
      </c>
      <c r="M261" s="34" t="str">
        <f>IF(L261="","",VLOOKUP(L261,※編集不可※選択項目!U:V,2,0))</f>
        <v/>
      </c>
      <c r="N261" s="24"/>
      <c r="O261" s="29"/>
      <c r="P261" s="29"/>
      <c r="Q261" s="9"/>
      <c r="R261" s="9"/>
      <c r="V261" s="52"/>
      <c r="W261" s="52"/>
      <c r="X261" s="52"/>
      <c r="Y261" s="52"/>
    </row>
    <row r="262" spans="1:25" hidden="1" x14ac:dyDescent="0.15">
      <c r="A262" s="13">
        <f t="shared" si="9"/>
        <v>253</v>
      </c>
      <c r="B262" s="7"/>
      <c r="C262" s="9"/>
      <c r="D262" s="9"/>
      <c r="E262" s="9"/>
      <c r="F262" s="3"/>
      <c r="G262" s="3"/>
      <c r="H262" s="3"/>
      <c r="I262" s="24"/>
      <c r="J262" s="24"/>
      <c r="K262" s="34" t="str">
        <f>IF(I262="","",IF(J262="中間容量","中間容量",VLOOKUP(I262,※編集不可※選択項目!E:F,2,0)))</f>
        <v/>
      </c>
      <c r="L262" s="62" t="str">
        <f t="shared" si="10"/>
        <v/>
      </c>
      <c r="M262" s="34" t="str">
        <f>IF(L262="","",VLOOKUP(L262,※編集不可※選択項目!U:V,2,0))</f>
        <v/>
      </c>
      <c r="N262" s="24"/>
      <c r="O262" s="29"/>
      <c r="P262" s="29"/>
      <c r="Q262" s="9"/>
      <c r="R262" s="9"/>
      <c r="V262" s="52"/>
      <c r="W262" s="52"/>
      <c r="X262" s="52"/>
      <c r="Y262" s="52"/>
    </row>
    <row r="263" spans="1:25" hidden="1" x14ac:dyDescent="0.15">
      <c r="A263" s="13">
        <f t="shared" si="9"/>
        <v>254</v>
      </c>
      <c r="B263" s="7"/>
      <c r="C263" s="9"/>
      <c r="D263" s="9"/>
      <c r="E263" s="9"/>
      <c r="F263" s="3"/>
      <c r="G263" s="3"/>
      <c r="H263" s="3"/>
      <c r="I263" s="24"/>
      <c r="J263" s="24"/>
      <c r="K263" s="34" t="str">
        <f>IF(I263="","",IF(J263="中間容量","中間容量",VLOOKUP(I263,※編集不可※選択項目!E:F,2,0)))</f>
        <v/>
      </c>
      <c r="L263" s="62" t="str">
        <f t="shared" si="10"/>
        <v/>
      </c>
      <c r="M263" s="34" t="str">
        <f>IF(L263="","",VLOOKUP(L263,※編集不可※選択項目!U:V,2,0))</f>
        <v/>
      </c>
      <c r="N263" s="24"/>
      <c r="O263" s="29"/>
      <c r="P263" s="29"/>
      <c r="Q263" s="9"/>
      <c r="R263" s="9"/>
      <c r="V263" s="52"/>
      <c r="W263" s="52"/>
      <c r="X263" s="52"/>
      <c r="Y263" s="52"/>
    </row>
    <row r="264" spans="1:25" hidden="1" x14ac:dyDescent="0.15">
      <c r="A264" s="13">
        <f t="shared" si="9"/>
        <v>255</v>
      </c>
      <c r="B264" s="7"/>
      <c r="C264" s="9"/>
      <c r="D264" s="9"/>
      <c r="E264" s="9"/>
      <c r="F264" s="3"/>
      <c r="G264" s="3"/>
      <c r="H264" s="3"/>
      <c r="I264" s="24"/>
      <c r="J264" s="24"/>
      <c r="K264" s="34" t="str">
        <f>IF(I264="","",IF(J264="中間容量","中間容量",VLOOKUP(I264,※編集不可※選択項目!E:F,2,0)))</f>
        <v/>
      </c>
      <c r="L264" s="62" t="str">
        <f t="shared" si="10"/>
        <v/>
      </c>
      <c r="M264" s="34" t="str">
        <f>IF(L264="","",VLOOKUP(L264,※編集不可※選択項目!U:V,2,0))</f>
        <v/>
      </c>
      <c r="N264" s="24"/>
      <c r="O264" s="29"/>
      <c r="P264" s="29"/>
      <c r="Q264" s="9"/>
      <c r="R264" s="9"/>
      <c r="V264" s="52"/>
      <c r="W264" s="52"/>
      <c r="X264" s="52"/>
      <c r="Y264" s="52"/>
    </row>
    <row r="265" spans="1:25" hidden="1" x14ac:dyDescent="0.15">
      <c r="A265" s="13">
        <f t="shared" si="9"/>
        <v>256</v>
      </c>
      <c r="B265" s="7"/>
      <c r="C265" s="9"/>
      <c r="D265" s="9"/>
      <c r="E265" s="9"/>
      <c r="F265" s="3"/>
      <c r="G265" s="3"/>
      <c r="H265" s="3"/>
      <c r="I265" s="24"/>
      <c r="J265" s="24"/>
      <c r="K265" s="34" t="str">
        <f>IF(I265="","",IF(J265="中間容量","中間容量",VLOOKUP(I265,※編集不可※選択項目!E:F,2,0)))</f>
        <v/>
      </c>
      <c r="L265" s="62" t="str">
        <f t="shared" si="10"/>
        <v/>
      </c>
      <c r="M265" s="34" t="str">
        <f>IF(L265="","",VLOOKUP(L265,※編集不可※選択項目!U:V,2,0))</f>
        <v/>
      </c>
      <c r="N265" s="24"/>
      <c r="O265" s="29"/>
      <c r="P265" s="29"/>
      <c r="Q265" s="9"/>
      <c r="R265" s="9"/>
      <c r="V265" s="52"/>
      <c r="W265" s="52"/>
      <c r="X265" s="52"/>
      <c r="Y265" s="52"/>
    </row>
    <row r="266" spans="1:25" hidden="1" x14ac:dyDescent="0.15">
      <c r="A266" s="13">
        <f t="shared" si="9"/>
        <v>257</v>
      </c>
      <c r="B266" s="7"/>
      <c r="C266" s="9"/>
      <c r="D266" s="9"/>
      <c r="E266" s="9"/>
      <c r="F266" s="3"/>
      <c r="G266" s="3"/>
      <c r="H266" s="3"/>
      <c r="I266" s="24"/>
      <c r="J266" s="24"/>
      <c r="K266" s="34" t="str">
        <f>IF(I266="","",IF(J266="中間容量","中間容量",VLOOKUP(I266,※編集不可※選択項目!E:F,2,0)))</f>
        <v/>
      </c>
      <c r="L266" s="62" t="str">
        <f t="shared" si="10"/>
        <v/>
      </c>
      <c r="M266" s="34" t="str">
        <f>IF(L266="","",VLOOKUP(L266,※編集不可※選択項目!U:V,2,0))</f>
        <v/>
      </c>
      <c r="N266" s="24"/>
      <c r="O266" s="29"/>
      <c r="P266" s="29"/>
      <c r="Q266" s="9"/>
      <c r="R266" s="9"/>
      <c r="V266" s="52"/>
      <c r="W266" s="52"/>
      <c r="X266" s="52"/>
      <c r="Y266" s="52"/>
    </row>
    <row r="267" spans="1:25" hidden="1" x14ac:dyDescent="0.15">
      <c r="A267" s="13">
        <f t="shared" si="9"/>
        <v>258</v>
      </c>
      <c r="B267" s="7"/>
      <c r="C267" s="9"/>
      <c r="D267" s="9"/>
      <c r="E267" s="9"/>
      <c r="F267" s="3"/>
      <c r="G267" s="3"/>
      <c r="H267" s="3"/>
      <c r="I267" s="24"/>
      <c r="J267" s="24"/>
      <c r="K267" s="34" t="str">
        <f>IF(I267="","",IF(J267="中間容量","中間容量",VLOOKUP(I267,※編集不可※選択項目!E:F,2,0)))</f>
        <v/>
      </c>
      <c r="L267" s="62" t="str">
        <f t="shared" si="10"/>
        <v/>
      </c>
      <c r="M267" s="34" t="str">
        <f>IF(L267="","",VLOOKUP(L267,※編集不可※選択項目!U:V,2,0))</f>
        <v/>
      </c>
      <c r="N267" s="24"/>
      <c r="O267" s="29"/>
      <c r="P267" s="29"/>
      <c r="Q267" s="9"/>
      <c r="R267" s="9"/>
      <c r="V267" s="52"/>
      <c r="W267" s="52"/>
      <c r="X267" s="52"/>
      <c r="Y267" s="52"/>
    </row>
    <row r="268" spans="1:25" hidden="1" x14ac:dyDescent="0.15">
      <c r="A268" s="13">
        <f t="shared" ref="A268:A331" si="11">ROW()-9</f>
        <v>259</v>
      </c>
      <c r="B268" s="7"/>
      <c r="C268" s="9"/>
      <c r="D268" s="9"/>
      <c r="E268" s="9"/>
      <c r="F268" s="3"/>
      <c r="G268" s="3"/>
      <c r="H268" s="3"/>
      <c r="I268" s="24"/>
      <c r="J268" s="24"/>
      <c r="K268" s="34" t="str">
        <f>IF(I268="","",IF(J268="中間容量","中間容量",VLOOKUP(I268,※編集不可※選択項目!E:F,2,0)))</f>
        <v/>
      </c>
      <c r="L268" s="62" t="str">
        <f t="shared" ref="L268:L331" si="12">IF(K268="","",B268&amp;F268&amp;" / "&amp;G268&amp;" / "&amp;H268&amp;" / "&amp;K268)</f>
        <v/>
      </c>
      <c r="M268" s="34" t="str">
        <f>IF(L268="","",VLOOKUP(L268,※編集不可※選択項目!U:V,2,0))</f>
        <v/>
      </c>
      <c r="N268" s="24"/>
      <c r="O268" s="29"/>
      <c r="P268" s="29"/>
      <c r="Q268" s="9"/>
      <c r="R268" s="9"/>
      <c r="V268" s="52"/>
      <c r="W268" s="52"/>
      <c r="X268" s="52"/>
      <c r="Y268" s="52"/>
    </row>
    <row r="269" spans="1:25" hidden="1" x14ac:dyDescent="0.15">
      <c r="A269" s="13">
        <f t="shared" si="11"/>
        <v>260</v>
      </c>
      <c r="B269" s="7"/>
      <c r="C269" s="9"/>
      <c r="D269" s="9"/>
      <c r="E269" s="9"/>
      <c r="F269" s="3"/>
      <c r="G269" s="3"/>
      <c r="H269" s="3"/>
      <c r="I269" s="24"/>
      <c r="J269" s="24"/>
      <c r="K269" s="34" t="str">
        <f>IF(I269="","",IF(J269="中間容量","中間容量",VLOOKUP(I269,※編集不可※選択項目!E:F,2,0)))</f>
        <v/>
      </c>
      <c r="L269" s="62" t="str">
        <f t="shared" si="12"/>
        <v/>
      </c>
      <c r="M269" s="34" t="str">
        <f>IF(L269="","",VLOOKUP(L269,※編集不可※選択項目!U:V,2,0))</f>
        <v/>
      </c>
      <c r="N269" s="24"/>
      <c r="O269" s="29"/>
      <c r="P269" s="29"/>
      <c r="Q269" s="9"/>
      <c r="R269" s="9"/>
      <c r="V269" s="52"/>
      <c r="W269" s="52"/>
      <c r="X269" s="52"/>
      <c r="Y269" s="52"/>
    </row>
    <row r="270" spans="1:25" hidden="1" x14ac:dyDescent="0.15">
      <c r="A270" s="13">
        <f t="shared" si="11"/>
        <v>261</v>
      </c>
      <c r="B270" s="7"/>
      <c r="C270" s="9"/>
      <c r="D270" s="9"/>
      <c r="E270" s="9"/>
      <c r="F270" s="3"/>
      <c r="G270" s="3"/>
      <c r="H270" s="3"/>
      <c r="I270" s="24"/>
      <c r="J270" s="24"/>
      <c r="K270" s="34" t="str">
        <f>IF(I270="","",IF(J270="中間容量","中間容量",VLOOKUP(I270,※編集不可※選択項目!E:F,2,0)))</f>
        <v/>
      </c>
      <c r="L270" s="62" t="str">
        <f t="shared" si="12"/>
        <v/>
      </c>
      <c r="M270" s="34" t="str">
        <f>IF(L270="","",VLOOKUP(L270,※編集不可※選択項目!U:V,2,0))</f>
        <v/>
      </c>
      <c r="N270" s="24"/>
      <c r="O270" s="29"/>
      <c r="P270" s="29"/>
      <c r="Q270" s="9"/>
      <c r="R270" s="9"/>
      <c r="V270" s="52"/>
      <c r="W270" s="52"/>
      <c r="X270" s="52"/>
      <c r="Y270" s="52"/>
    </row>
    <row r="271" spans="1:25" hidden="1" x14ac:dyDescent="0.15">
      <c r="A271" s="13">
        <f t="shared" si="11"/>
        <v>262</v>
      </c>
      <c r="B271" s="7"/>
      <c r="C271" s="9"/>
      <c r="D271" s="9"/>
      <c r="E271" s="9"/>
      <c r="F271" s="3"/>
      <c r="G271" s="3"/>
      <c r="H271" s="3"/>
      <c r="I271" s="24"/>
      <c r="J271" s="24"/>
      <c r="K271" s="34" t="str">
        <f>IF(I271="","",IF(J271="中間容量","中間容量",VLOOKUP(I271,※編集不可※選択項目!E:F,2,0)))</f>
        <v/>
      </c>
      <c r="L271" s="62" t="str">
        <f t="shared" si="12"/>
        <v/>
      </c>
      <c r="M271" s="34" t="str">
        <f>IF(L271="","",VLOOKUP(L271,※編集不可※選択項目!U:V,2,0))</f>
        <v/>
      </c>
      <c r="N271" s="24"/>
      <c r="O271" s="29"/>
      <c r="P271" s="29"/>
      <c r="Q271" s="9"/>
      <c r="R271" s="9"/>
      <c r="V271" s="52"/>
      <c r="W271" s="52"/>
      <c r="X271" s="52"/>
      <c r="Y271" s="52"/>
    </row>
    <row r="272" spans="1:25" hidden="1" x14ac:dyDescent="0.15">
      <c r="A272" s="13">
        <f t="shared" si="11"/>
        <v>263</v>
      </c>
      <c r="B272" s="7"/>
      <c r="C272" s="9"/>
      <c r="D272" s="9"/>
      <c r="E272" s="9"/>
      <c r="F272" s="3"/>
      <c r="G272" s="3"/>
      <c r="H272" s="3"/>
      <c r="I272" s="24"/>
      <c r="J272" s="24"/>
      <c r="K272" s="34" t="str">
        <f>IF(I272="","",IF(J272="中間容量","中間容量",VLOOKUP(I272,※編集不可※選択項目!E:F,2,0)))</f>
        <v/>
      </c>
      <c r="L272" s="62" t="str">
        <f t="shared" si="12"/>
        <v/>
      </c>
      <c r="M272" s="34" t="str">
        <f>IF(L272="","",VLOOKUP(L272,※編集不可※選択項目!U:V,2,0))</f>
        <v/>
      </c>
      <c r="N272" s="24"/>
      <c r="O272" s="29"/>
      <c r="P272" s="29"/>
      <c r="Q272" s="9"/>
      <c r="R272" s="9"/>
      <c r="V272" s="52"/>
      <c r="W272" s="52"/>
      <c r="X272" s="52"/>
      <c r="Y272" s="52"/>
    </row>
    <row r="273" spans="1:25" hidden="1" x14ac:dyDescent="0.15">
      <c r="A273" s="13">
        <f t="shared" si="11"/>
        <v>264</v>
      </c>
      <c r="B273" s="7"/>
      <c r="C273" s="9"/>
      <c r="D273" s="9"/>
      <c r="E273" s="9"/>
      <c r="F273" s="3"/>
      <c r="G273" s="3"/>
      <c r="H273" s="3"/>
      <c r="I273" s="24"/>
      <c r="J273" s="24"/>
      <c r="K273" s="34" t="str">
        <f>IF(I273="","",IF(J273="中間容量","中間容量",VLOOKUP(I273,※編集不可※選択項目!E:F,2,0)))</f>
        <v/>
      </c>
      <c r="L273" s="62" t="str">
        <f t="shared" si="12"/>
        <v/>
      </c>
      <c r="M273" s="34" t="str">
        <f>IF(L273="","",VLOOKUP(L273,※編集不可※選択項目!U:V,2,0))</f>
        <v/>
      </c>
      <c r="N273" s="24"/>
      <c r="O273" s="29"/>
      <c r="P273" s="29"/>
      <c r="Q273" s="9"/>
      <c r="R273" s="9"/>
      <c r="V273" s="52"/>
      <c r="W273" s="52"/>
      <c r="X273" s="52"/>
      <c r="Y273" s="52"/>
    </row>
    <row r="274" spans="1:25" hidden="1" x14ac:dyDescent="0.15">
      <c r="A274" s="13">
        <f t="shared" si="11"/>
        <v>265</v>
      </c>
      <c r="B274" s="7"/>
      <c r="C274" s="9"/>
      <c r="D274" s="9"/>
      <c r="E274" s="9"/>
      <c r="F274" s="3"/>
      <c r="G274" s="3"/>
      <c r="H274" s="3"/>
      <c r="I274" s="24"/>
      <c r="J274" s="24"/>
      <c r="K274" s="34" t="str">
        <f>IF(I274="","",IF(J274="中間容量","中間容量",VLOOKUP(I274,※編集不可※選択項目!E:F,2,0)))</f>
        <v/>
      </c>
      <c r="L274" s="62" t="str">
        <f t="shared" si="12"/>
        <v/>
      </c>
      <c r="M274" s="34" t="str">
        <f>IF(L274="","",VLOOKUP(L274,※編集不可※選択項目!U:V,2,0))</f>
        <v/>
      </c>
      <c r="N274" s="24"/>
      <c r="O274" s="29"/>
      <c r="P274" s="29"/>
      <c r="Q274" s="9"/>
      <c r="R274" s="9"/>
      <c r="V274" s="52"/>
      <c r="W274" s="52"/>
      <c r="X274" s="52"/>
      <c r="Y274" s="52"/>
    </row>
    <row r="275" spans="1:25" hidden="1" x14ac:dyDescent="0.15">
      <c r="A275" s="13">
        <f t="shared" si="11"/>
        <v>266</v>
      </c>
      <c r="B275" s="7"/>
      <c r="C275" s="9"/>
      <c r="D275" s="9"/>
      <c r="E275" s="9"/>
      <c r="F275" s="3"/>
      <c r="G275" s="3"/>
      <c r="H275" s="3"/>
      <c r="I275" s="24"/>
      <c r="J275" s="24"/>
      <c r="K275" s="34" t="str">
        <f>IF(I275="","",IF(J275="中間容量","中間容量",VLOOKUP(I275,※編集不可※選択項目!E:F,2,0)))</f>
        <v/>
      </c>
      <c r="L275" s="62" t="str">
        <f t="shared" si="12"/>
        <v/>
      </c>
      <c r="M275" s="34" t="str">
        <f>IF(L275="","",VLOOKUP(L275,※編集不可※選択項目!U:V,2,0))</f>
        <v/>
      </c>
      <c r="N275" s="24"/>
      <c r="O275" s="29"/>
      <c r="P275" s="29"/>
      <c r="Q275" s="9"/>
      <c r="R275" s="9"/>
      <c r="V275" s="52"/>
      <c r="W275" s="52"/>
      <c r="X275" s="52"/>
      <c r="Y275" s="52"/>
    </row>
    <row r="276" spans="1:25" hidden="1" x14ac:dyDescent="0.15">
      <c r="A276" s="13">
        <f t="shared" si="11"/>
        <v>267</v>
      </c>
      <c r="B276" s="7"/>
      <c r="C276" s="9"/>
      <c r="D276" s="9"/>
      <c r="E276" s="9"/>
      <c r="F276" s="3"/>
      <c r="G276" s="3"/>
      <c r="H276" s="3"/>
      <c r="I276" s="24"/>
      <c r="J276" s="24"/>
      <c r="K276" s="34" t="str">
        <f>IF(I276="","",IF(J276="中間容量","中間容量",VLOOKUP(I276,※編集不可※選択項目!E:F,2,0)))</f>
        <v/>
      </c>
      <c r="L276" s="62" t="str">
        <f t="shared" si="12"/>
        <v/>
      </c>
      <c r="M276" s="34" t="str">
        <f>IF(L276="","",VLOOKUP(L276,※編集不可※選択項目!U:V,2,0))</f>
        <v/>
      </c>
      <c r="N276" s="24"/>
      <c r="O276" s="29"/>
      <c r="P276" s="29"/>
      <c r="Q276" s="9"/>
      <c r="R276" s="9"/>
      <c r="V276" s="52"/>
      <c r="W276" s="52"/>
      <c r="X276" s="52"/>
      <c r="Y276" s="52"/>
    </row>
    <row r="277" spans="1:25" hidden="1" x14ac:dyDescent="0.15">
      <c r="A277" s="13">
        <f t="shared" si="11"/>
        <v>268</v>
      </c>
      <c r="B277" s="7"/>
      <c r="C277" s="9"/>
      <c r="D277" s="9"/>
      <c r="E277" s="9"/>
      <c r="F277" s="3"/>
      <c r="G277" s="3"/>
      <c r="H277" s="3"/>
      <c r="I277" s="24"/>
      <c r="J277" s="24"/>
      <c r="K277" s="34" t="str">
        <f>IF(I277="","",IF(J277="中間容量","中間容量",VLOOKUP(I277,※編集不可※選択項目!E:F,2,0)))</f>
        <v/>
      </c>
      <c r="L277" s="62" t="str">
        <f t="shared" si="12"/>
        <v/>
      </c>
      <c r="M277" s="34" t="str">
        <f>IF(L277="","",VLOOKUP(L277,※編集不可※選択項目!U:V,2,0))</f>
        <v/>
      </c>
      <c r="N277" s="24"/>
      <c r="O277" s="29"/>
      <c r="P277" s="29"/>
      <c r="Q277" s="9"/>
      <c r="R277" s="9"/>
      <c r="V277" s="52"/>
      <c r="W277" s="52"/>
      <c r="X277" s="52"/>
      <c r="Y277" s="52"/>
    </row>
    <row r="278" spans="1:25" hidden="1" x14ac:dyDescent="0.15">
      <c r="A278" s="13">
        <f t="shared" si="11"/>
        <v>269</v>
      </c>
      <c r="B278" s="7"/>
      <c r="C278" s="9"/>
      <c r="D278" s="9"/>
      <c r="E278" s="9"/>
      <c r="F278" s="3"/>
      <c r="G278" s="3"/>
      <c r="H278" s="3"/>
      <c r="I278" s="24"/>
      <c r="J278" s="24"/>
      <c r="K278" s="34" t="str">
        <f>IF(I278="","",IF(J278="中間容量","中間容量",VLOOKUP(I278,※編集不可※選択項目!E:F,2,0)))</f>
        <v/>
      </c>
      <c r="L278" s="62" t="str">
        <f t="shared" si="12"/>
        <v/>
      </c>
      <c r="M278" s="34" t="str">
        <f>IF(L278="","",VLOOKUP(L278,※編集不可※選択項目!U:V,2,0))</f>
        <v/>
      </c>
      <c r="N278" s="24"/>
      <c r="O278" s="29"/>
      <c r="P278" s="29"/>
      <c r="Q278" s="9"/>
      <c r="R278" s="9"/>
      <c r="V278" s="52"/>
      <c r="W278" s="52"/>
      <c r="X278" s="52"/>
      <c r="Y278" s="52"/>
    </row>
    <row r="279" spans="1:25" hidden="1" x14ac:dyDescent="0.15">
      <c r="A279" s="13">
        <f t="shared" si="11"/>
        <v>270</v>
      </c>
      <c r="B279" s="7"/>
      <c r="C279" s="9"/>
      <c r="D279" s="9"/>
      <c r="E279" s="9"/>
      <c r="F279" s="3"/>
      <c r="G279" s="3"/>
      <c r="H279" s="3"/>
      <c r="I279" s="24"/>
      <c r="J279" s="24"/>
      <c r="K279" s="34" t="str">
        <f>IF(I279="","",IF(J279="中間容量","中間容量",VLOOKUP(I279,※編集不可※選択項目!E:F,2,0)))</f>
        <v/>
      </c>
      <c r="L279" s="62" t="str">
        <f t="shared" si="12"/>
        <v/>
      </c>
      <c r="M279" s="34" t="str">
        <f>IF(L279="","",VLOOKUP(L279,※編集不可※選択項目!U:V,2,0))</f>
        <v/>
      </c>
      <c r="N279" s="24"/>
      <c r="O279" s="29"/>
      <c r="P279" s="29"/>
      <c r="Q279" s="9"/>
      <c r="R279" s="9"/>
      <c r="V279" s="52"/>
      <c r="W279" s="52"/>
      <c r="X279" s="52"/>
      <c r="Y279" s="52"/>
    </row>
    <row r="280" spans="1:25" hidden="1" x14ac:dyDescent="0.15">
      <c r="A280" s="13">
        <f t="shared" si="11"/>
        <v>271</v>
      </c>
      <c r="B280" s="7"/>
      <c r="C280" s="9"/>
      <c r="D280" s="9"/>
      <c r="E280" s="9"/>
      <c r="F280" s="3"/>
      <c r="G280" s="3"/>
      <c r="H280" s="3"/>
      <c r="I280" s="24"/>
      <c r="J280" s="24"/>
      <c r="K280" s="34" t="str">
        <f>IF(I280="","",IF(J280="中間容量","中間容量",VLOOKUP(I280,※編集不可※選択項目!E:F,2,0)))</f>
        <v/>
      </c>
      <c r="L280" s="62" t="str">
        <f t="shared" si="12"/>
        <v/>
      </c>
      <c r="M280" s="34" t="str">
        <f>IF(L280="","",VLOOKUP(L280,※編集不可※選択項目!U:V,2,0))</f>
        <v/>
      </c>
      <c r="N280" s="24"/>
      <c r="O280" s="29"/>
      <c r="P280" s="29"/>
      <c r="Q280" s="9"/>
      <c r="R280" s="9"/>
      <c r="V280" s="52"/>
      <c r="W280" s="52"/>
      <c r="X280" s="52"/>
      <c r="Y280" s="52"/>
    </row>
    <row r="281" spans="1:25" hidden="1" x14ac:dyDescent="0.15">
      <c r="A281" s="13">
        <f t="shared" si="11"/>
        <v>272</v>
      </c>
      <c r="B281" s="7"/>
      <c r="C281" s="9"/>
      <c r="D281" s="9"/>
      <c r="E281" s="9"/>
      <c r="F281" s="3"/>
      <c r="G281" s="3"/>
      <c r="H281" s="3"/>
      <c r="I281" s="24"/>
      <c r="J281" s="24"/>
      <c r="K281" s="34" t="str">
        <f>IF(I281="","",IF(J281="中間容量","中間容量",VLOOKUP(I281,※編集不可※選択項目!E:F,2,0)))</f>
        <v/>
      </c>
      <c r="L281" s="62" t="str">
        <f t="shared" si="12"/>
        <v/>
      </c>
      <c r="M281" s="34" t="str">
        <f>IF(L281="","",VLOOKUP(L281,※編集不可※選択項目!U:V,2,0))</f>
        <v/>
      </c>
      <c r="N281" s="24"/>
      <c r="O281" s="29"/>
      <c r="P281" s="29"/>
      <c r="Q281" s="9"/>
      <c r="R281" s="9"/>
      <c r="V281" s="52"/>
      <c r="W281" s="52"/>
      <c r="X281" s="52"/>
      <c r="Y281" s="52"/>
    </row>
    <row r="282" spans="1:25" hidden="1" x14ac:dyDescent="0.15">
      <c r="A282" s="13">
        <f t="shared" si="11"/>
        <v>273</v>
      </c>
      <c r="B282" s="7"/>
      <c r="C282" s="9"/>
      <c r="D282" s="9"/>
      <c r="E282" s="9"/>
      <c r="F282" s="3"/>
      <c r="G282" s="3"/>
      <c r="H282" s="3"/>
      <c r="I282" s="24"/>
      <c r="J282" s="24"/>
      <c r="K282" s="34" t="str">
        <f>IF(I282="","",IF(J282="中間容量","中間容量",VLOOKUP(I282,※編集不可※選択項目!E:F,2,0)))</f>
        <v/>
      </c>
      <c r="L282" s="62" t="str">
        <f t="shared" si="12"/>
        <v/>
      </c>
      <c r="M282" s="34" t="str">
        <f>IF(L282="","",VLOOKUP(L282,※編集不可※選択項目!U:V,2,0))</f>
        <v/>
      </c>
      <c r="N282" s="24"/>
      <c r="O282" s="29"/>
      <c r="P282" s="29"/>
      <c r="Q282" s="9"/>
      <c r="R282" s="9"/>
      <c r="V282" s="52"/>
      <c r="W282" s="52"/>
      <c r="X282" s="52"/>
      <c r="Y282" s="52"/>
    </row>
    <row r="283" spans="1:25" hidden="1" x14ac:dyDescent="0.15">
      <c r="A283" s="13">
        <f t="shared" si="11"/>
        <v>274</v>
      </c>
      <c r="B283" s="7"/>
      <c r="C283" s="9"/>
      <c r="D283" s="9"/>
      <c r="E283" s="9"/>
      <c r="F283" s="3"/>
      <c r="G283" s="3"/>
      <c r="H283" s="3"/>
      <c r="I283" s="24"/>
      <c r="J283" s="24"/>
      <c r="K283" s="34" t="str">
        <f>IF(I283="","",IF(J283="中間容量","中間容量",VLOOKUP(I283,※編集不可※選択項目!E:F,2,0)))</f>
        <v/>
      </c>
      <c r="L283" s="62" t="str">
        <f t="shared" si="12"/>
        <v/>
      </c>
      <c r="M283" s="34" t="str">
        <f>IF(L283="","",VLOOKUP(L283,※編集不可※選択項目!U:V,2,0))</f>
        <v/>
      </c>
      <c r="N283" s="24"/>
      <c r="O283" s="29"/>
      <c r="P283" s="29"/>
      <c r="Q283" s="9"/>
      <c r="R283" s="9"/>
      <c r="V283" s="52"/>
      <c r="W283" s="52"/>
      <c r="X283" s="52"/>
      <c r="Y283" s="52"/>
    </row>
    <row r="284" spans="1:25" hidden="1" x14ac:dyDescent="0.15">
      <c r="A284" s="13">
        <f t="shared" si="11"/>
        <v>275</v>
      </c>
      <c r="B284" s="7"/>
      <c r="C284" s="9"/>
      <c r="D284" s="9"/>
      <c r="E284" s="9"/>
      <c r="F284" s="3"/>
      <c r="G284" s="3"/>
      <c r="H284" s="3"/>
      <c r="I284" s="24"/>
      <c r="J284" s="24"/>
      <c r="K284" s="34" t="str">
        <f>IF(I284="","",IF(J284="中間容量","中間容量",VLOOKUP(I284,※編集不可※選択項目!E:F,2,0)))</f>
        <v/>
      </c>
      <c r="L284" s="62" t="str">
        <f t="shared" si="12"/>
        <v/>
      </c>
      <c r="M284" s="34" t="str">
        <f>IF(L284="","",VLOOKUP(L284,※編集不可※選択項目!U:V,2,0))</f>
        <v/>
      </c>
      <c r="N284" s="24"/>
      <c r="O284" s="29"/>
      <c r="P284" s="29"/>
      <c r="Q284" s="9"/>
      <c r="R284" s="9"/>
      <c r="V284" s="52"/>
      <c r="W284" s="52"/>
      <c r="X284" s="52"/>
      <c r="Y284" s="52"/>
    </row>
    <row r="285" spans="1:25" hidden="1" x14ac:dyDescent="0.15">
      <c r="A285" s="13">
        <f t="shared" si="11"/>
        <v>276</v>
      </c>
      <c r="B285" s="7"/>
      <c r="C285" s="9"/>
      <c r="D285" s="9"/>
      <c r="E285" s="9"/>
      <c r="F285" s="3"/>
      <c r="G285" s="3"/>
      <c r="H285" s="3"/>
      <c r="I285" s="24"/>
      <c r="J285" s="24"/>
      <c r="K285" s="34" t="str">
        <f>IF(I285="","",IF(J285="中間容量","中間容量",VLOOKUP(I285,※編集不可※選択項目!E:F,2,0)))</f>
        <v/>
      </c>
      <c r="L285" s="62" t="str">
        <f t="shared" si="12"/>
        <v/>
      </c>
      <c r="M285" s="34" t="str">
        <f>IF(L285="","",VLOOKUP(L285,※編集不可※選択項目!U:V,2,0))</f>
        <v/>
      </c>
      <c r="N285" s="24"/>
      <c r="O285" s="29"/>
      <c r="P285" s="29"/>
      <c r="Q285" s="9"/>
      <c r="R285" s="9"/>
      <c r="V285" s="52"/>
      <c r="W285" s="52"/>
      <c r="X285" s="52"/>
      <c r="Y285" s="52"/>
    </row>
    <row r="286" spans="1:25" hidden="1" x14ac:dyDescent="0.15">
      <c r="A286" s="13">
        <f t="shared" si="11"/>
        <v>277</v>
      </c>
      <c r="B286" s="7"/>
      <c r="C286" s="9"/>
      <c r="D286" s="9"/>
      <c r="E286" s="9"/>
      <c r="F286" s="3"/>
      <c r="G286" s="3"/>
      <c r="H286" s="3"/>
      <c r="I286" s="24"/>
      <c r="J286" s="24"/>
      <c r="K286" s="34" t="str">
        <f>IF(I286="","",IF(J286="中間容量","中間容量",VLOOKUP(I286,※編集不可※選択項目!E:F,2,0)))</f>
        <v/>
      </c>
      <c r="L286" s="62" t="str">
        <f t="shared" si="12"/>
        <v/>
      </c>
      <c r="M286" s="34" t="str">
        <f>IF(L286="","",VLOOKUP(L286,※編集不可※選択項目!U:V,2,0))</f>
        <v/>
      </c>
      <c r="N286" s="24"/>
      <c r="O286" s="29"/>
      <c r="P286" s="29"/>
      <c r="Q286" s="9"/>
      <c r="R286" s="9"/>
      <c r="V286" s="52"/>
      <c r="W286" s="52"/>
      <c r="X286" s="52"/>
      <c r="Y286" s="52"/>
    </row>
    <row r="287" spans="1:25" hidden="1" x14ac:dyDescent="0.15">
      <c r="A287" s="13">
        <f t="shared" si="11"/>
        <v>278</v>
      </c>
      <c r="B287" s="7"/>
      <c r="C287" s="9"/>
      <c r="D287" s="9"/>
      <c r="E287" s="9"/>
      <c r="F287" s="3"/>
      <c r="G287" s="3"/>
      <c r="H287" s="3"/>
      <c r="I287" s="24"/>
      <c r="J287" s="24"/>
      <c r="K287" s="34" t="str">
        <f>IF(I287="","",IF(J287="中間容量","中間容量",VLOOKUP(I287,※編集不可※選択項目!E:F,2,0)))</f>
        <v/>
      </c>
      <c r="L287" s="62" t="str">
        <f t="shared" si="12"/>
        <v/>
      </c>
      <c r="M287" s="34" t="str">
        <f>IF(L287="","",VLOOKUP(L287,※編集不可※選択項目!U:V,2,0))</f>
        <v/>
      </c>
      <c r="N287" s="24"/>
      <c r="O287" s="29"/>
      <c r="P287" s="29"/>
      <c r="Q287" s="9"/>
      <c r="R287" s="9"/>
      <c r="V287" s="52"/>
      <c r="W287" s="52"/>
      <c r="X287" s="52"/>
      <c r="Y287" s="52"/>
    </row>
    <row r="288" spans="1:25" hidden="1" x14ac:dyDescent="0.15">
      <c r="A288" s="13">
        <f t="shared" si="11"/>
        <v>279</v>
      </c>
      <c r="B288" s="7"/>
      <c r="C288" s="9"/>
      <c r="D288" s="9"/>
      <c r="E288" s="9"/>
      <c r="F288" s="3"/>
      <c r="G288" s="3"/>
      <c r="H288" s="3"/>
      <c r="I288" s="24"/>
      <c r="J288" s="24"/>
      <c r="K288" s="34" t="str">
        <f>IF(I288="","",IF(J288="中間容量","中間容量",VLOOKUP(I288,※編集不可※選択項目!E:F,2,0)))</f>
        <v/>
      </c>
      <c r="L288" s="62" t="str">
        <f t="shared" si="12"/>
        <v/>
      </c>
      <c r="M288" s="34" t="str">
        <f>IF(L288="","",VLOOKUP(L288,※編集不可※選択項目!U:V,2,0))</f>
        <v/>
      </c>
      <c r="N288" s="24"/>
      <c r="O288" s="29"/>
      <c r="P288" s="29"/>
      <c r="Q288" s="9"/>
      <c r="R288" s="9"/>
      <c r="V288" s="52"/>
      <c r="W288" s="52"/>
      <c r="X288" s="52"/>
      <c r="Y288" s="52"/>
    </row>
    <row r="289" spans="1:25" hidden="1" x14ac:dyDescent="0.15">
      <c r="A289" s="13">
        <f t="shared" si="11"/>
        <v>280</v>
      </c>
      <c r="B289" s="7"/>
      <c r="C289" s="9"/>
      <c r="D289" s="9"/>
      <c r="E289" s="9"/>
      <c r="F289" s="3"/>
      <c r="G289" s="3"/>
      <c r="H289" s="3"/>
      <c r="I289" s="24"/>
      <c r="J289" s="24"/>
      <c r="K289" s="34" t="str">
        <f>IF(I289="","",IF(J289="中間容量","中間容量",VLOOKUP(I289,※編集不可※選択項目!E:F,2,0)))</f>
        <v/>
      </c>
      <c r="L289" s="62" t="str">
        <f t="shared" si="12"/>
        <v/>
      </c>
      <c r="M289" s="34" t="str">
        <f>IF(L289="","",VLOOKUP(L289,※編集不可※選択項目!U:V,2,0))</f>
        <v/>
      </c>
      <c r="N289" s="24"/>
      <c r="O289" s="29"/>
      <c r="P289" s="29"/>
      <c r="Q289" s="9"/>
      <c r="R289" s="9"/>
      <c r="V289" s="52"/>
      <c r="W289" s="52"/>
      <c r="X289" s="52"/>
      <c r="Y289" s="52"/>
    </row>
    <row r="290" spans="1:25" hidden="1" x14ac:dyDescent="0.15">
      <c r="A290" s="13">
        <f t="shared" si="11"/>
        <v>281</v>
      </c>
      <c r="B290" s="7"/>
      <c r="C290" s="9"/>
      <c r="D290" s="9"/>
      <c r="E290" s="9"/>
      <c r="F290" s="3"/>
      <c r="G290" s="3"/>
      <c r="H290" s="3"/>
      <c r="I290" s="24"/>
      <c r="J290" s="24"/>
      <c r="K290" s="34" t="str">
        <f>IF(I290="","",IF(J290="中間容量","中間容量",VLOOKUP(I290,※編集不可※選択項目!E:F,2,0)))</f>
        <v/>
      </c>
      <c r="L290" s="62" t="str">
        <f t="shared" si="12"/>
        <v/>
      </c>
      <c r="M290" s="34" t="str">
        <f>IF(L290="","",VLOOKUP(L290,※編集不可※選択項目!U:V,2,0))</f>
        <v/>
      </c>
      <c r="N290" s="24"/>
      <c r="O290" s="29"/>
      <c r="P290" s="29"/>
      <c r="Q290" s="9"/>
      <c r="R290" s="9"/>
      <c r="V290" s="52"/>
      <c r="W290" s="52"/>
      <c r="X290" s="52"/>
      <c r="Y290" s="52"/>
    </row>
    <row r="291" spans="1:25" hidden="1" x14ac:dyDescent="0.15">
      <c r="A291" s="13">
        <f t="shared" si="11"/>
        <v>282</v>
      </c>
      <c r="B291" s="7"/>
      <c r="C291" s="9"/>
      <c r="D291" s="9"/>
      <c r="E291" s="9"/>
      <c r="F291" s="3"/>
      <c r="G291" s="3"/>
      <c r="H291" s="3"/>
      <c r="I291" s="24"/>
      <c r="J291" s="24"/>
      <c r="K291" s="34" t="str">
        <f>IF(I291="","",IF(J291="中間容量","中間容量",VLOOKUP(I291,※編集不可※選択項目!E:F,2,0)))</f>
        <v/>
      </c>
      <c r="L291" s="62" t="str">
        <f t="shared" si="12"/>
        <v/>
      </c>
      <c r="M291" s="34" t="str">
        <f>IF(L291="","",VLOOKUP(L291,※編集不可※選択項目!U:V,2,0))</f>
        <v/>
      </c>
      <c r="N291" s="24"/>
      <c r="O291" s="29"/>
      <c r="P291" s="29"/>
      <c r="Q291" s="9"/>
      <c r="R291" s="9"/>
      <c r="V291" s="52"/>
      <c r="W291" s="52"/>
      <c r="X291" s="52"/>
      <c r="Y291" s="52"/>
    </row>
    <row r="292" spans="1:25" hidden="1" x14ac:dyDescent="0.15">
      <c r="A292" s="13">
        <f t="shared" si="11"/>
        <v>283</v>
      </c>
      <c r="B292" s="7"/>
      <c r="C292" s="9"/>
      <c r="D292" s="9"/>
      <c r="E292" s="9"/>
      <c r="F292" s="3"/>
      <c r="G292" s="3"/>
      <c r="H292" s="3"/>
      <c r="I292" s="24"/>
      <c r="J292" s="24"/>
      <c r="K292" s="34" t="str">
        <f>IF(I292="","",IF(J292="中間容量","中間容量",VLOOKUP(I292,※編集不可※選択項目!E:F,2,0)))</f>
        <v/>
      </c>
      <c r="L292" s="62" t="str">
        <f t="shared" si="12"/>
        <v/>
      </c>
      <c r="M292" s="34" t="str">
        <f>IF(L292="","",VLOOKUP(L292,※編集不可※選択項目!U:V,2,0))</f>
        <v/>
      </c>
      <c r="N292" s="24"/>
      <c r="O292" s="29"/>
      <c r="P292" s="29"/>
      <c r="Q292" s="9"/>
      <c r="R292" s="9"/>
      <c r="V292" s="52"/>
      <c r="W292" s="52"/>
      <c r="X292" s="52"/>
      <c r="Y292" s="52"/>
    </row>
    <row r="293" spans="1:25" hidden="1" x14ac:dyDescent="0.15">
      <c r="A293" s="13">
        <f t="shared" si="11"/>
        <v>284</v>
      </c>
      <c r="B293" s="7"/>
      <c r="C293" s="9"/>
      <c r="D293" s="9"/>
      <c r="E293" s="9"/>
      <c r="F293" s="3"/>
      <c r="G293" s="3"/>
      <c r="H293" s="3"/>
      <c r="I293" s="24"/>
      <c r="J293" s="24"/>
      <c r="K293" s="34" t="str">
        <f>IF(I293="","",IF(J293="中間容量","中間容量",VLOOKUP(I293,※編集不可※選択項目!E:F,2,0)))</f>
        <v/>
      </c>
      <c r="L293" s="62" t="str">
        <f t="shared" si="12"/>
        <v/>
      </c>
      <c r="M293" s="34" t="str">
        <f>IF(L293="","",VLOOKUP(L293,※編集不可※選択項目!U:V,2,0))</f>
        <v/>
      </c>
      <c r="N293" s="24"/>
      <c r="O293" s="29"/>
      <c r="P293" s="29"/>
      <c r="Q293" s="9"/>
      <c r="R293" s="9"/>
      <c r="V293" s="52"/>
      <c r="W293" s="52"/>
      <c r="X293" s="52"/>
      <c r="Y293" s="52"/>
    </row>
    <row r="294" spans="1:25" hidden="1" x14ac:dyDescent="0.15">
      <c r="A294" s="13">
        <f t="shared" si="11"/>
        <v>285</v>
      </c>
      <c r="B294" s="7"/>
      <c r="C294" s="9"/>
      <c r="D294" s="9"/>
      <c r="E294" s="9"/>
      <c r="F294" s="3"/>
      <c r="G294" s="3"/>
      <c r="H294" s="3"/>
      <c r="I294" s="24"/>
      <c r="J294" s="24"/>
      <c r="K294" s="34" t="str">
        <f>IF(I294="","",IF(J294="中間容量","中間容量",VLOOKUP(I294,※編集不可※選択項目!E:F,2,0)))</f>
        <v/>
      </c>
      <c r="L294" s="62" t="str">
        <f t="shared" si="12"/>
        <v/>
      </c>
      <c r="M294" s="34" t="str">
        <f>IF(L294="","",VLOOKUP(L294,※編集不可※選択項目!U:V,2,0))</f>
        <v/>
      </c>
      <c r="N294" s="24"/>
      <c r="O294" s="29"/>
      <c r="P294" s="29"/>
      <c r="Q294" s="9"/>
      <c r="R294" s="9"/>
      <c r="V294" s="52"/>
      <c r="W294" s="52"/>
      <c r="X294" s="52"/>
      <c r="Y294" s="52"/>
    </row>
    <row r="295" spans="1:25" hidden="1" x14ac:dyDescent="0.15">
      <c r="A295" s="13">
        <f t="shared" si="11"/>
        <v>286</v>
      </c>
      <c r="B295" s="7"/>
      <c r="C295" s="9"/>
      <c r="D295" s="9"/>
      <c r="E295" s="9"/>
      <c r="F295" s="3"/>
      <c r="G295" s="3"/>
      <c r="H295" s="3"/>
      <c r="I295" s="24"/>
      <c r="J295" s="24"/>
      <c r="K295" s="34" t="str">
        <f>IF(I295="","",IF(J295="中間容量","中間容量",VLOOKUP(I295,※編集不可※選択項目!E:F,2,0)))</f>
        <v/>
      </c>
      <c r="L295" s="62" t="str">
        <f t="shared" si="12"/>
        <v/>
      </c>
      <c r="M295" s="34" t="str">
        <f>IF(L295="","",VLOOKUP(L295,※編集不可※選択項目!U:V,2,0))</f>
        <v/>
      </c>
      <c r="N295" s="24"/>
      <c r="O295" s="29"/>
      <c r="P295" s="29"/>
      <c r="Q295" s="9"/>
      <c r="R295" s="9"/>
      <c r="V295" s="52"/>
      <c r="W295" s="52"/>
      <c r="X295" s="52"/>
      <c r="Y295" s="52"/>
    </row>
    <row r="296" spans="1:25" hidden="1" x14ac:dyDescent="0.15">
      <c r="A296" s="13">
        <f t="shared" si="11"/>
        <v>287</v>
      </c>
      <c r="B296" s="7"/>
      <c r="C296" s="9"/>
      <c r="D296" s="9"/>
      <c r="E296" s="9"/>
      <c r="F296" s="3"/>
      <c r="G296" s="3"/>
      <c r="H296" s="3"/>
      <c r="I296" s="24"/>
      <c r="J296" s="24"/>
      <c r="K296" s="34" t="str">
        <f>IF(I296="","",IF(J296="中間容量","中間容量",VLOOKUP(I296,※編集不可※選択項目!E:F,2,0)))</f>
        <v/>
      </c>
      <c r="L296" s="62" t="str">
        <f t="shared" si="12"/>
        <v/>
      </c>
      <c r="M296" s="34" t="str">
        <f>IF(L296="","",VLOOKUP(L296,※編集不可※選択項目!U:V,2,0))</f>
        <v/>
      </c>
      <c r="N296" s="24"/>
      <c r="O296" s="29"/>
      <c r="P296" s="29"/>
      <c r="Q296" s="9"/>
      <c r="R296" s="9"/>
      <c r="V296" s="52"/>
      <c r="W296" s="52"/>
      <c r="X296" s="52"/>
      <c r="Y296" s="52"/>
    </row>
    <row r="297" spans="1:25" hidden="1" x14ac:dyDescent="0.15">
      <c r="A297" s="13">
        <f t="shared" si="11"/>
        <v>288</v>
      </c>
      <c r="B297" s="7"/>
      <c r="C297" s="9"/>
      <c r="D297" s="9"/>
      <c r="E297" s="9"/>
      <c r="F297" s="3"/>
      <c r="G297" s="3"/>
      <c r="H297" s="3"/>
      <c r="I297" s="24"/>
      <c r="J297" s="24"/>
      <c r="K297" s="34" t="str">
        <f>IF(I297="","",IF(J297="中間容量","中間容量",VLOOKUP(I297,※編集不可※選択項目!E:F,2,0)))</f>
        <v/>
      </c>
      <c r="L297" s="62" t="str">
        <f t="shared" si="12"/>
        <v/>
      </c>
      <c r="M297" s="34" t="str">
        <f>IF(L297="","",VLOOKUP(L297,※編集不可※選択項目!U:V,2,0))</f>
        <v/>
      </c>
      <c r="N297" s="24"/>
      <c r="O297" s="29"/>
      <c r="P297" s="29"/>
      <c r="Q297" s="9"/>
      <c r="R297" s="9"/>
      <c r="V297" s="52"/>
      <c r="W297" s="52"/>
      <c r="X297" s="52"/>
      <c r="Y297" s="52"/>
    </row>
    <row r="298" spans="1:25" hidden="1" x14ac:dyDescent="0.15">
      <c r="A298" s="13">
        <f t="shared" si="11"/>
        <v>289</v>
      </c>
      <c r="B298" s="7"/>
      <c r="C298" s="9"/>
      <c r="D298" s="9"/>
      <c r="E298" s="9"/>
      <c r="F298" s="3"/>
      <c r="G298" s="3"/>
      <c r="H298" s="3"/>
      <c r="I298" s="24"/>
      <c r="J298" s="24"/>
      <c r="K298" s="34" t="str">
        <f>IF(I298="","",IF(J298="中間容量","中間容量",VLOOKUP(I298,※編集不可※選択項目!E:F,2,0)))</f>
        <v/>
      </c>
      <c r="L298" s="62" t="str">
        <f t="shared" si="12"/>
        <v/>
      </c>
      <c r="M298" s="34" t="str">
        <f>IF(L298="","",VLOOKUP(L298,※編集不可※選択項目!U:V,2,0))</f>
        <v/>
      </c>
      <c r="N298" s="24"/>
      <c r="O298" s="29"/>
      <c r="P298" s="29"/>
      <c r="Q298" s="9"/>
      <c r="R298" s="9"/>
      <c r="V298" s="52"/>
      <c r="W298" s="52"/>
      <c r="X298" s="52"/>
      <c r="Y298" s="52"/>
    </row>
    <row r="299" spans="1:25" hidden="1" x14ac:dyDescent="0.15">
      <c r="A299" s="13">
        <f t="shared" si="11"/>
        <v>290</v>
      </c>
      <c r="B299" s="7"/>
      <c r="C299" s="9"/>
      <c r="D299" s="9"/>
      <c r="E299" s="9"/>
      <c r="F299" s="3"/>
      <c r="G299" s="3"/>
      <c r="H299" s="3"/>
      <c r="I299" s="24"/>
      <c r="J299" s="24"/>
      <c r="K299" s="34" t="str">
        <f>IF(I299="","",IF(J299="中間容量","中間容量",VLOOKUP(I299,※編集不可※選択項目!E:F,2,0)))</f>
        <v/>
      </c>
      <c r="L299" s="62" t="str">
        <f t="shared" si="12"/>
        <v/>
      </c>
      <c r="M299" s="34" t="str">
        <f>IF(L299="","",VLOOKUP(L299,※編集不可※選択項目!U:V,2,0))</f>
        <v/>
      </c>
      <c r="N299" s="24"/>
      <c r="O299" s="29"/>
      <c r="P299" s="29"/>
      <c r="Q299" s="9"/>
      <c r="R299" s="9"/>
      <c r="V299" s="52"/>
      <c r="W299" s="52"/>
      <c r="X299" s="52"/>
      <c r="Y299" s="52"/>
    </row>
    <row r="300" spans="1:25" hidden="1" x14ac:dyDescent="0.15">
      <c r="A300" s="13">
        <f t="shared" si="11"/>
        <v>291</v>
      </c>
      <c r="B300" s="7"/>
      <c r="C300" s="9"/>
      <c r="D300" s="9"/>
      <c r="E300" s="9"/>
      <c r="F300" s="3"/>
      <c r="G300" s="3"/>
      <c r="H300" s="3"/>
      <c r="I300" s="24"/>
      <c r="J300" s="24"/>
      <c r="K300" s="34" t="str">
        <f>IF(I300="","",IF(J300="中間容量","中間容量",VLOOKUP(I300,※編集不可※選択項目!E:F,2,0)))</f>
        <v/>
      </c>
      <c r="L300" s="62" t="str">
        <f t="shared" si="12"/>
        <v/>
      </c>
      <c r="M300" s="34" t="str">
        <f>IF(L300="","",VLOOKUP(L300,※編集不可※選択項目!U:V,2,0))</f>
        <v/>
      </c>
      <c r="N300" s="24"/>
      <c r="O300" s="29"/>
      <c r="P300" s="29"/>
      <c r="Q300" s="9"/>
      <c r="R300" s="9"/>
      <c r="V300" s="52"/>
      <c r="W300" s="52"/>
      <c r="X300" s="52"/>
      <c r="Y300" s="52"/>
    </row>
    <row r="301" spans="1:25" hidden="1" x14ac:dyDescent="0.15">
      <c r="A301" s="13">
        <f t="shared" si="11"/>
        <v>292</v>
      </c>
      <c r="B301" s="7"/>
      <c r="C301" s="9"/>
      <c r="D301" s="9"/>
      <c r="E301" s="9"/>
      <c r="F301" s="3"/>
      <c r="G301" s="3"/>
      <c r="H301" s="3"/>
      <c r="I301" s="24"/>
      <c r="J301" s="24"/>
      <c r="K301" s="34" t="str">
        <f>IF(I301="","",IF(J301="中間容量","中間容量",VLOOKUP(I301,※編集不可※選択項目!E:F,2,0)))</f>
        <v/>
      </c>
      <c r="L301" s="62" t="str">
        <f t="shared" si="12"/>
        <v/>
      </c>
      <c r="M301" s="34" t="str">
        <f>IF(L301="","",VLOOKUP(L301,※編集不可※選択項目!U:V,2,0))</f>
        <v/>
      </c>
      <c r="N301" s="24"/>
      <c r="O301" s="29"/>
      <c r="P301" s="29"/>
      <c r="Q301" s="9"/>
      <c r="R301" s="9"/>
      <c r="V301" s="52"/>
      <c r="W301" s="52"/>
      <c r="X301" s="52"/>
      <c r="Y301" s="52"/>
    </row>
    <row r="302" spans="1:25" hidden="1" x14ac:dyDescent="0.15">
      <c r="A302" s="13">
        <f t="shared" si="11"/>
        <v>293</v>
      </c>
      <c r="B302" s="7"/>
      <c r="C302" s="9"/>
      <c r="D302" s="9"/>
      <c r="E302" s="9"/>
      <c r="F302" s="3"/>
      <c r="G302" s="3"/>
      <c r="H302" s="3"/>
      <c r="I302" s="24"/>
      <c r="J302" s="24"/>
      <c r="K302" s="34" t="str">
        <f>IF(I302="","",IF(J302="中間容量","中間容量",VLOOKUP(I302,※編集不可※選択項目!E:F,2,0)))</f>
        <v/>
      </c>
      <c r="L302" s="62" t="str">
        <f t="shared" si="12"/>
        <v/>
      </c>
      <c r="M302" s="34" t="str">
        <f>IF(L302="","",VLOOKUP(L302,※編集不可※選択項目!U:V,2,0))</f>
        <v/>
      </c>
      <c r="N302" s="24"/>
      <c r="O302" s="29"/>
      <c r="P302" s="29"/>
      <c r="Q302" s="9"/>
      <c r="R302" s="9"/>
      <c r="V302" s="52"/>
      <c r="W302" s="52"/>
      <c r="X302" s="52"/>
      <c r="Y302" s="52"/>
    </row>
    <row r="303" spans="1:25" hidden="1" x14ac:dyDescent="0.15">
      <c r="A303" s="13">
        <f t="shared" si="11"/>
        <v>294</v>
      </c>
      <c r="B303" s="7"/>
      <c r="C303" s="9"/>
      <c r="D303" s="9"/>
      <c r="E303" s="9"/>
      <c r="F303" s="3"/>
      <c r="G303" s="3"/>
      <c r="H303" s="3"/>
      <c r="I303" s="24"/>
      <c r="J303" s="24"/>
      <c r="K303" s="34" t="str">
        <f>IF(I303="","",IF(J303="中間容量","中間容量",VLOOKUP(I303,※編集不可※選択項目!E:F,2,0)))</f>
        <v/>
      </c>
      <c r="L303" s="62" t="str">
        <f t="shared" si="12"/>
        <v/>
      </c>
      <c r="M303" s="34" t="str">
        <f>IF(L303="","",VLOOKUP(L303,※編集不可※選択項目!U:V,2,0))</f>
        <v/>
      </c>
      <c r="N303" s="24"/>
      <c r="O303" s="29"/>
      <c r="P303" s="29"/>
      <c r="Q303" s="9"/>
      <c r="R303" s="9"/>
      <c r="V303" s="52"/>
      <c r="W303" s="52"/>
      <c r="X303" s="52"/>
      <c r="Y303" s="52"/>
    </row>
    <row r="304" spans="1:25" hidden="1" x14ac:dyDescent="0.15">
      <c r="A304" s="13">
        <f t="shared" si="11"/>
        <v>295</v>
      </c>
      <c r="B304" s="7"/>
      <c r="C304" s="9"/>
      <c r="D304" s="9"/>
      <c r="E304" s="9"/>
      <c r="F304" s="3"/>
      <c r="G304" s="3"/>
      <c r="H304" s="3"/>
      <c r="I304" s="24"/>
      <c r="J304" s="24"/>
      <c r="K304" s="34" t="str">
        <f>IF(I304="","",IF(J304="中間容量","中間容量",VLOOKUP(I304,※編集不可※選択項目!E:F,2,0)))</f>
        <v/>
      </c>
      <c r="L304" s="62" t="str">
        <f t="shared" si="12"/>
        <v/>
      </c>
      <c r="M304" s="34" t="str">
        <f>IF(L304="","",VLOOKUP(L304,※編集不可※選択項目!U:V,2,0))</f>
        <v/>
      </c>
      <c r="N304" s="24"/>
      <c r="O304" s="29"/>
      <c r="P304" s="29"/>
      <c r="Q304" s="9"/>
      <c r="R304" s="9"/>
      <c r="V304" s="52"/>
      <c r="W304" s="52"/>
      <c r="X304" s="52"/>
      <c r="Y304" s="52"/>
    </row>
    <row r="305" spans="1:25" hidden="1" x14ac:dyDescent="0.15">
      <c r="A305" s="13">
        <f t="shared" si="11"/>
        <v>296</v>
      </c>
      <c r="B305" s="7"/>
      <c r="C305" s="9"/>
      <c r="D305" s="9"/>
      <c r="E305" s="9"/>
      <c r="F305" s="3"/>
      <c r="G305" s="3"/>
      <c r="H305" s="3"/>
      <c r="I305" s="24"/>
      <c r="J305" s="24"/>
      <c r="K305" s="34" t="str">
        <f>IF(I305="","",IF(J305="中間容量","中間容量",VLOOKUP(I305,※編集不可※選択項目!E:F,2,0)))</f>
        <v/>
      </c>
      <c r="L305" s="62" t="str">
        <f t="shared" si="12"/>
        <v/>
      </c>
      <c r="M305" s="34" t="str">
        <f>IF(L305="","",VLOOKUP(L305,※編集不可※選択項目!U:V,2,0))</f>
        <v/>
      </c>
      <c r="N305" s="24"/>
      <c r="O305" s="29"/>
      <c r="P305" s="29"/>
      <c r="Q305" s="9"/>
      <c r="R305" s="9"/>
      <c r="V305" s="52"/>
      <c r="W305" s="52"/>
      <c r="X305" s="52"/>
      <c r="Y305" s="52"/>
    </row>
    <row r="306" spans="1:25" hidden="1" x14ac:dyDescent="0.15">
      <c r="A306" s="13">
        <f t="shared" si="11"/>
        <v>297</v>
      </c>
      <c r="B306" s="7"/>
      <c r="C306" s="9"/>
      <c r="D306" s="9"/>
      <c r="E306" s="9"/>
      <c r="F306" s="3"/>
      <c r="G306" s="3"/>
      <c r="H306" s="3"/>
      <c r="I306" s="24"/>
      <c r="J306" s="24"/>
      <c r="K306" s="34" t="str">
        <f>IF(I306="","",IF(J306="中間容量","中間容量",VLOOKUP(I306,※編集不可※選択項目!E:F,2,0)))</f>
        <v/>
      </c>
      <c r="L306" s="62" t="str">
        <f t="shared" si="12"/>
        <v/>
      </c>
      <c r="M306" s="34" t="str">
        <f>IF(L306="","",VLOOKUP(L306,※編集不可※選択項目!U:V,2,0))</f>
        <v/>
      </c>
      <c r="N306" s="24"/>
      <c r="O306" s="29"/>
      <c r="P306" s="29"/>
      <c r="Q306" s="9"/>
      <c r="R306" s="9"/>
      <c r="V306" s="52"/>
      <c r="W306" s="52"/>
      <c r="X306" s="52"/>
      <c r="Y306" s="52"/>
    </row>
    <row r="307" spans="1:25" hidden="1" x14ac:dyDescent="0.15">
      <c r="A307" s="13">
        <f t="shared" si="11"/>
        <v>298</v>
      </c>
      <c r="B307" s="7"/>
      <c r="C307" s="9"/>
      <c r="D307" s="9"/>
      <c r="E307" s="9"/>
      <c r="F307" s="3"/>
      <c r="G307" s="3"/>
      <c r="H307" s="3"/>
      <c r="I307" s="24"/>
      <c r="J307" s="24"/>
      <c r="K307" s="34" t="str">
        <f>IF(I307="","",IF(J307="中間容量","中間容量",VLOOKUP(I307,※編集不可※選択項目!E:F,2,0)))</f>
        <v/>
      </c>
      <c r="L307" s="62" t="str">
        <f t="shared" si="12"/>
        <v/>
      </c>
      <c r="M307" s="34" t="str">
        <f>IF(L307="","",VLOOKUP(L307,※編集不可※選択項目!U:V,2,0))</f>
        <v/>
      </c>
      <c r="N307" s="24"/>
      <c r="O307" s="29"/>
      <c r="P307" s="29"/>
      <c r="Q307" s="9"/>
      <c r="R307" s="9"/>
      <c r="V307" s="52"/>
      <c r="W307" s="52"/>
      <c r="X307" s="52"/>
      <c r="Y307" s="52"/>
    </row>
    <row r="308" spans="1:25" hidden="1" x14ac:dyDescent="0.15">
      <c r="A308" s="13">
        <f t="shared" si="11"/>
        <v>299</v>
      </c>
      <c r="B308" s="7"/>
      <c r="C308" s="9"/>
      <c r="D308" s="9"/>
      <c r="E308" s="9"/>
      <c r="F308" s="3"/>
      <c r="G308" s="3"/>
      <c r="H308" s="3"/>
      <c r="I308" s="24"/>
      <c r="J308" s="24"/>
      <c r="K308" s="34" t="str">
        <f>IF(I308="","",IF(J308="中間容量","中間容量",VLOOKUP(I308,※編集不可※選択項目!E:F,2,0)))</f>
        <v/>
      </c>
      <c r="L308" s="62" t="str">
        <f t="shared" si="12"/>
        <v/>
      </c>
      <c r="M308" s="34" t="str">
        <f>IF(L308="","",VLOOKUP(L308,※編集不可※選択項目!U:V,2,0))</f>
        <v/>
      </c>
      <c r="N308" s="24"/>
      <c r="O308" s="29"/>
      <c r="P308" s="29"/>
      <c r="Q308" s="9"/>
      <c r="R308" s="9"/>
      <c r="V308" s="52"/>
      <c r="W308" s="52"/>
      <c r="X308" s="52"/>
      <c r="Y308" s="52"/>
    </row>
    <row r="309" spans="1:25" hidden="1" x14ac:dyDescent="0.15">
      <c r="A309" s="13">
        <f t="shared" si="11"/>
        <v>300</v>
      </c>
      <c r="B309" s="7"/>
      <c r="C309" s="9"/>
      <c r="D309" s="9"/>
      <c r="E309" s="9"/>
      <c r="F309" s="3"/>
      <c r="G309" s="3"/>
      <c r="H309" s="3"/>
      <c r="I309" s="24"/>
      <c r="J309" s="24"/>
      <c r="K309" s="34" t="str">
        <f>IF(I309="","",IF(J309="中間容量","中間容量",VLOOKUP(I309,※編集不可※選択項目!E:F,2,0)))</f>
        <v/>
      </c>
      <c r="L309" s="62" t="str">
        <f t="shared" si="12"/>
        <v/>
      </c>
      <c r="M309" s="34" t="str">
        <f>IF(L309="","",VLOOKUP(L309,※編集不可※選択項目!U:V,2,0))</f>
        <v/>
      </c>
      <c r="N309" s="24"/>
      <c r="O309" s="29"/>
      <c r="P309" s="29"/>
      <c r="Q309" s="9"/>
      <c r="R309" s="9"/>
      <c r="V309" s="52"/>
      <c r="W309" s="52"/>
      <c r="X309" s="52"/>
      <c r="Y309" s="52"/>
    </row>
    <row r="310" spans="1:25" hidden="1" x14ac:dyDescent="0.15">
      <c r="A310" s="13">
        <f t="shared" si="11"/>
        <v>301</v>
      </c>
      <c r="B310" s="7"/>
      <c r="C310" s="9"/>
      <c r="D310" s="9"/>
      <c r="E310" s="9"/>
      <c r="F310" s="3"/>
      <c r="G310" s="3"/>
      <c r="H310" s="3"/>
      <c r="I310" s="24"/>
      <c r="J310" s="24"/>
      <c r="K310" s="34" t="str">
        <f>IF(I310="","",IF(J310="中間容量","中間容量",VLOOKUP(I310,※編集不可※選択項目!E:F,2,0)))</f>
        <v/>
      </c>
      <c r="L310" s="62" t="str">
        <f t="shared" si="12"/>
        <v/>
      </c>
      <c r="M310" s="34" t="str">
        <f>IF(L310="","",VLOOKUP(L310,※編集不可※選択項目!U:V,2,0))</f>
        <v/>
      </c>
      <c r="N310" s="24"/>
      <c r="O310" s="29"/>
      <c r="P310" s="29"/>
      <c r="Q310" s="9"/>
      <c r="R310" s="9"/>
      <c r="V310" s="52"/>
      <c r="W310" s="52"/>
      <c r="X310" s="52"/>
      <c r="Y310" s="52"/>
    </row>
    <row r="311" spans="1:25" hidden="1" x14ac:dyDescent="0.15">
      <c r="A311" s="13">
        <f t="shared" si="11"/>
        <v>302</v>
      </c>
      <c r="B311" s="7"/>
      <c r="C311" s="9"/>
      <c r="D311" s="9"/>
      <c r="E311" s="9"/>
      <c r="F311" s="3"/>
      <c r="G311" s="3"/>
      <c r="H311" s="3"/>
      <c r="I311" s="24"/>
      <c r="J311" s="24"/>
      <c r="K311" s="34" t="str">
        <f>IF(I311="","",IF(J311="中間容量","中間容量",VLOOKUP(I311,※編集不可※選択項目!E:F,2,0)))</f>
        <v/>
      </c>
      <c r="L311" s="62" t="str">
        <f t="shared" si="12"/>
        <v/>
      </c>
      <c r="M311" s="34" t="str">
        <f>IF(L311="","",VLOOKUP(L311,※編集不可※選択項目!U:V,2,0))</f>
        <v/>
      </c>
      <c r="N311" s="24"/>
      <c r="O311" s="29"/>
      <c r="P311" s="29"/>
      <c r="Q311" s="9"/>
      <c r="R311" s="9"/>
      <c r="V311" s="52"/>
      <c r="W311" s="52"/>
      <c r="X311" s="52"/>
      <c r="Y311" s="52"/>
    </row>
    <row r="312" spans="1:25" hidden="1" x14ac:dyDescent="0.15">
      <c r="A312" s="13">
        <f t="shared" si="11"/>
        <v>303</v>
      </c>
      <c r="B312" s="7"/>
      <c r="C312" s="9"/>
      <c r="D312" s="9"/>
      <c r="E312" s="9"/>
      <c r="F312" s="3"/>
      <c r="G312" s="3"/>
      <c r="H312" s="3"/>
      <c r="I312" s="24"/>
      <c r="J312" s="24"/>
      <c r="K312" s="34" t="str">
        <f>IF(I312="","",IF(J312="中間容量","中間容量",VLOOKUP(I312,※編集不可※選択項目!E:F,2,0)))</f>
        <v/>
      </c>
      <c r="L312" s="62" t="str">
        <f t="shared" si="12"/>
        <v/>
      </c>
      <c r="M312" s="34" t="str">
        <f>IF(L312="","",VLOOKUP(L312,※編集不可※選択項目!U:V,2,0))</f>
        <v/>
      </c>
      <c r="N312" s="24"/>
      <c r="O312" s="29"/>
      <c r="P312" s="29"/>
      <c r="Q312" s="9"/>
      <c r="R312" s="9"/>
      <c r="V312" s="52"/>
      <c r="W312" s="52"/>
      <c r="X312" s="52"/>
      <c r="Y312" s="52"/>
    </row>
    <row r="313" spans="1:25" hidden="1" x14ac:dyDescent="0.15">
      <c r="A313" s="13">
        <f t="shared" si="11"/>
        <v>304</v>
      </c>
      <c r="B313" s="7"/>
      <c r="C313" s="9"/>
      <c r="D313" s="9"/>
      <c r="E313" s="9"/>
      <c r="F313" s="3"/>
      <c r="G313" s="3"/>
      <c r="H313" s="3"/>
      <c r="I313" s="24"/>
      <c r="J313" s="24"/>
      <c r="K313" s="34" t="str">
        <f>IF(I313="","",IF(J313="中間容量","中間容量",VLOOKUP(I313,※編集不可※選択項目!E:F,2,0)))</f>
        <v/>
      </c>
      <c r="L313" s="62" t="str">
        <f t="shared" si="12"/>
        <v/>
      </c>
      <c r="M313" s="34" t="str">
        <f>IF(L313="","",VLOOKUP(L313,※編集不可※選択項目!U:V,2,0))</f>
        <v/>
      </c>
      <c r="N313" s="24"/>
      <c r="O313" s="29"/>
      <c r="P313" s="29"/>
      <c r="Q313" s="9"/>
      <c r="R313" s="9"/>
      <c r="V313" s="52"/>
      <c r="W313" s="52"/>
      <c r="X313" s="52"/>
      <c r="Y313" s="52"/>
    </row>
    <row r="314" spans="1:25" hidden="1" x14ac:dyDescent="0.15">
      <c r="A314" s="13">
        <f t="shared" si="11"/>
        <v>305</v>
      </c>
      <c r="B314" s="7"/>
      <c r="C314" s="9"/>
      <c r="D314" s="9"/>
      <c r="E314" s="9"/>
      <c r="F314" s="3"/>
      <c r="G314" s="3"/>
      <c r="H314" s="3"/>
      <c r="I314" s="24"/>
      <c r="J314" s="24"/>
      <c r="K314" s="34" t="str">
        <f>IF(I314="","",IF(J314="中間容量","中間容量",VLOOKUP(I314,※編集不可※選択項目!E:F,2,0)))</f>
        <v/>
      </c>
      <c r="L314" s="62" t="str">
        <f t="shared" si="12"/>
        <v/>
      </c>
      <c r="M314" s="34" t="str">
        <f>IF(L314="","",VLOOKUP(L314,※編集不可※選択項目!U:V,2,0))</f>
        <v/>
      </c>
      <c r="N314" s="24"/>
      <c r="O314" s="29"/>
      <c r="P314" s="29"/>
      <c r="Q314" s="9"/>
      <c r="R314" s="9"/>
      <c r="V314" s="52"/>
      <c r="W314" s="52"/>
      <c r="X314" s="52"/>
      <c r="Y314" s="52"/>
    </row>
    <row r="315" spans="1:25" hidden="1" x14ac:dyDescent="0.15">
      <c r="A315" s="13">
        <f t="shared" si="11"/>
        <v>306</v>
      </c>
      <c r="B315" s="7"/>
      <c r="C315" s="9"/>
      <c r="D315" s="9"/>
      <c r="E315" s="9"/>
      <c r="F315" s="3"/>
      <c r="G315" s="3"/>
      <c r="H315" s="3"/>
      <c r="I315" s="24"/>
      <c r="J315" s="24"/>
      <c r="K315" s="34" t="str">
        <f>IF(I315="","",IF(J315="中間容量","中間容量",VLOOKUP(I315,※編集不可※選択項目!E:F,2,0)))</f>
        <v/>
      </c>
      <c r="L315" s="62" t="str">
        <f t="shared" si="12"/>
        <v/>
      </c>
      <c r="M315" s="34" t="str">
        <f>IF(L315="","",VLOOKUP(L315,※編集不可※選択項目!U:V,2,0))</f>
        <v/>
      </c>
      <c r="N315" s="24"/>
      <c r="O315" s="29"/>
      <c r="P315" s="29"/>
      <c r="Q315" s="9"/>
      <c r="R315" s="9"/>
      <c r="V315" s="52"/>
      <c r="W315" s="52"/>
      <c r="X315" s="52"/>
      <c r="Y315" s="52"/>
    </row>
    <row r="316" spans="1:25" hidden="1" x14ac:dyDescent="0.15">
      <c r="A316" s="13">
        <f t="shared" si="11"/>
        <v>307</v>
      </c>
      <c r="B316" s="7"/>
      <c r="C316" s="9"/>
      <c r="D316" s="9"/>
      <c r="E316" s="9"/>
      <c r="F316" s="3"/>
      <c r="G316" s="3"/>
      <c r="H316" s="3"/>
      <c r="I316" s="24"/>
      <c r="J316" s="24"/>
      <c r="K316" s="34" t="str">
        <f>IF(I316="","",IF(J316="中間容量","中間容量",VLOOKUP(I316,※編集不可※選択項目!E:F,2,0)))</f>
        <v/>
      </c>
      <c r="L316" s="62" t="str">
        <f t="shared" si="12"/>
        <v/>
      </c>
      <c r="M316" s="34" t="str">
        <f>IF(L316="","",VLOOKUP(L316,※編集不可※選択項目!U:V,2,0))</f>
        <v/>
      </c>
      <c r="N316" s="24"/>
      <c r="O316" s="29"/>
      <c r="P316" s="29"/>
      <c r="Q316" s="9"/>
      <c r="R316" s="9"/>
      <c r="V316" s="52"/>
      <c r="W316" s="52"/>
      <c r="X316" s="52"/>
      <c r="Y316" s="52"/>
    </row>
    <row r="317" spans="1:25" hidden="1" x14ac:dyDescent="0.15">
      <c r="A317" s="13">
        <f t="shared" si="11"/>
        <v>308</v>
      </c>
      <c r="B317" s="7"/>
      <c r="C317" s="9"/>
      <c r="D317" s="9"/>
      <c r="E317" s="9"/>
      <c r="F317" s="3"/>
      <c r="G317" s="3"/>
      <c r="H317" s="3"/>
      <c r="I317" s="24"/>
      <c r="J317" s="24"/>
      <c r="K317" s="34" t="str">
        <f>IF(I317="","",IF(J317="中間容量","中間容量",VLOOKUP(I317,※編集不可※選択項目!E:F,2,0)))</f>
        <v/>
      </c>
      <c r="L317" s="62" t="str">
        <f t="shared" si="12"/>
        <v/>
      </c>
      <c r="M317" s="34" t="str">
        <f>IF(L317="","",VLOOKUP(L317,※編集不可※選択項目!U:V,2,0))</f>
        <v/>
      </c>
      <c r="N317" s="24"/>
      <c r="O317" s="29"/>
      <c r="P317" s="29"/>
      <c r="Q317" s="9"/>
      <c r="R317" s="9"/>
      <c r="V317" s="52"/>
      <c r="W317" s="52"/>
      <c r="X317" s="52"/>
      <c r="Y317" s="52"/>
    </row>
    <row r="318" spans="1:25" hidden="1" x14ac:dyDescent="0.15">
      <c r="A318" s="13">
        <f t="shared" si="11"/>
        <v>309</v>
      </c>
      <c r="B318" s="7"/>
      <c r="C318" s="9"/>
      <c r="D318" s="9"/>
      <c r="E318" s="9"/>
      <c r="F318" s="3"/>
      <c r="G318" s="3"/>
      <c r="H318" s="3"/>
      <c r="I318" s="24"/>
      <c r="J318" s="24"/>
      <c r="K318" s="34" t="str">
        <f>IF(I318="","",IF(J318="中間容量","中間容量",VLOOKUP(I318,※編集不可※選択項目!E:F,2,0)))</f>
        <v/>
      </c>
      <c r="L318" s="62" t="str">
        <f t="shared" si="12"/>
        <v/>
      </c>
      <c r="M318" s="34" t="str">
        <f>IF(L318="","",VLOOKUP(L318,※編集不可※選択項目!U:V,2,0))</f>
        <v/>
      </c>
      <c r="N318" s="24"/>
      <c r="O318" s="29"/>
      <c r="P318" s="29"/>
      <c r="Q318" s="9"/>
      <c r="R318" s="9"/>
      <c r="V318" s="52"/>
      <c r="W318" s="52"/>
      <c r="X318" s="52"/>
      <c r="Y318" s="52"/>
    </row>
    <row r="319" spans="1:25" hidden="1" x14ac:dyDescent="0.15">
      <c r="A319" s="13">
        <f t="shared" si="11"/>
        <v>310</v>
      </c>
      <c r="B319" s="7"/>
      <c r="C319" s="9"/>
      <c r="D319" s="9"/>
      <c r="E319" s="9"/>
      <c r="F319" s="3"/>
      <c r="G319" s="3"/>
      <c r="H319" s="3"/>
      <c r="I319" s="24"/>
      <c r="J319" s="24"/>
      <c r="K319" s="34" t="str">
        <f>IF(I319="","",IF(J319="中間容量","中間容量",VLOOKUP(I319,※編集不可※選択項目!E:F,2,0)))</f>
        <v/>
      </c>
      <c r="L319" s="62" t="str">
        <f t="shared" si="12"/>
        <v/>
      </c>
      <c r="M319" s="34" t="str">
        <f>IF(L319="","",VLOOKUP(L319,※編集不可※選択項目!U:V,2,0))</f>
        <v/>
      </c>
      <c r="N319" s="24"/>
      <c r="O319" s="29"/>
      <c r="P319" s="29"/>
      <c r="Q319" s="9"/>
      <c r="R319" s="9"/>
      <c r="V319" s="52"/>
      <c r="W319" s="52"/>
      <c r="X319" s="52"/>
      <c r="Y319" s="52"/>
    </row>
    <row r="320" spans="1:25" hidden="1" x14ac:dyDescent="0.15">
      <c r="A320" s="13">
        <f t="shared" si="11"/>
        <v>311</v>
      </c>
      <c r="B320" s="7"/>
      <c r="C320" s="9"/>
      <c r="D320" s="9"/>
      <c r="E320" s="9"/>
      <c r="F320" s="3"/>
      <c r="G320" s="3"/>
      <c r="H320" s="3"/>
      <c r="I320" s="24"/>
      <c r="J320" s="24"/>
      <c r="K320" s="34" t="str">
        <f>IF(I320="","",IF(J320="中間容量","中間容量",VLOOKUP(I320,※編集不可※選択項目!E:F,2,0)))</f>
        <v/>
      </c>
      <c r="L320" s="62" t="str">
        <f t="shared" si="12"/>
        <v/>
      </c>
      <c r="M320" s="34" t="str">
        <f>IF(L320="","",VLOOKUP(L320,※編集不可※選択項目!U:V,2,0))</f>
        <v/>
      </c>
      <c r="N320" s="24"/>
      <c r="O320" s="29"/>
      <c r="P320" s="29"/>
      <c r="Q320" s="9"/>
      <c r="R320" s="9"/>
      <c r="V320" s="52"/>
      <c r="W320" s="52"/>
      <c r="X320" s="52"/>
      <c r="Y320" s="52"/>
    </row>
    <row r="321" spans="1:25" hidden="1" x14ac:dyDescent="0.15">
      <c r="A321" s="13">
        <f t="shared" si="11"/>
        <v>312</v>
      </c>
      <c r="B321" s="7"/>
      <c r="C321" s="9"/>
      <c r="D321" s="9"/>
      <c r="E321" s="9"/>
      <c r="F321" s="3"/>
      <c r="G321" s="3"/>
      <c r="H321" s="3"/>
      <c r="I321" s="24"/>
      <c r="J321" s="24"/>
      <c r="K321" s="34" t="str">
        <f>IF(I321="","",IF(J321="中間容量","中間容量",VLOOKUP(I321,※編集不可※選択項目!E:F,2,0)))</f>
        <v/>
      </c>
      <c r="L321" s="62" t="str">
        <f t="shared" si="12"/>
        <v/>
      </c>
      <c r="M321" s="34" t="str">
        <f>IF(L321="","",VLOOKUP(L321,※編集不可※選択項目!U:V,2,0))</f>
        <v/>
      </c>
      <c r="N321" s="24"/>
      <c r="O321" s="29"/>
      <c r="P321" s="29"/>
      <c r="Q321" s="9"/>
      <c r="R321" s="9"/>
      <c r="V321" s="52"/>
      <c r="W321" s="52"/>
      <c r="X321" s="52"/>
      <c r="Y321" s="52"/>
    </row>
    <row r="322" spans="1:25" hidden="1" x14ac:dyDescent="0.15">
      <c r="A322" s="13">
        <f t="shared" si="11"/>
        <v>313</v>
      </c>
      <c r="B322" s="7"/>
      <c r="C322" s="9"/>
      <c r="D322" s="9"/>
      <c r="E322" s="9"/>
      <c r="F322" s="3"/>
      <c r="G322" s="3"/>
      <c r="H322" s="3"/>
      <c r="I322" s="24"/>
      <c r="J322" s="24"/>
      <c r="K322" s="34" t="str">
        <f>IF(I322="","",IF(J322="中間容量","中間容量",VLOOKUP(I322,※編集不可※選択項目!E:F,2,0)))</f>
        <v/>
      </c>
      <c r="L322" s="62" t="str">
        <f t="shared" si="12"/>
        <v/>
      </c>
      <c r="M322" s="34" t="str">
        <f>IF(L322="","",VLOOKUP(L322,※編集不可※選択項目!U:V,2,0))</f>
        <v/>
      </c>
      <c r="N322" s="24"/>
      <c r="O322" s="29"/>
      <c r="P322" s="29"/>
      <c r="Q322" s="9"/>
      <c r="R322" s="9"/>
      <c r="V322" s="52"/>
      <c r="W322" s="52"/>
      <c r="X322" s="52"/>
      <c r="Y322" s="52"/>
    </row>
    <row r="323" spans="1:25" hidden="1" x14ac:dyDescent="0.15">
      <c r="A323" s="13">
        <f t="shared" si="11"/>
        <v>314</v>
      </c>
      <c r="B323" s="7"/>
      <c r="C323" s="9"/>
      <c r="D323" s="9"/>
      <c r="E323" s="9"/>
      <c r="F323" s="3"/>
      <c r="G323" s="3"/>
      <c r="H323" s="3"/>
      <c r="I323" s="24"/>
      <c r="J323" s="24"/>
      <c r="K323" s="34" t="str">
        <f>IF(I323="","",IF(J323="中間容量","中間容量",VLOOKUP(I323,※編集不可※選択項目!E:F,2,0)))</f>
        <v/>
      </c>
      <c r="L323" s="62" t="str">
        <f t="shared" si="12"/>
        <v/>
      </c>
      <c r="M323" s="34" t="str">
        <f>IF(L323="","",VLOOKUP(L323,※編集不可※選択項目!U:V,2,0))</f>
        <v/>
      </c>
      <c r="N323" s="24"/>
      <c r="O323" s="29"/>
      <c r="P323" s="29"/>
      <c r="Q323" s="9"/>
      <c r="R323" s="9"/>
      <c r="V323" s="52"/>
      <c r="W323" s="52"/>
      <c r="X323" s="52"/>
      <c r="Y323" s="52"/>
    </row>
    <row r="324" spans="1:25" hidden="1" x14ac:dyDescent="0.15">
      <c r="A324" s="13">
        <f t="shared" si="11"/>
        <v>315</v>
      </c>
      <c r="B324" s="7"/>
      <c r="C324" s="9"/>
      <c r="D324" s="9"/>
      <c r="E324" s="9"/>
      <c r="F324" s="3"/>
      <c r="G324" s="3"/>
      <c r="H324" s="3"/>
      <c r="I324" s="24"/>
      <c r="J324" s="24"/>
      <c r="K324" s="34" t="str">
        <f>IF(I324="","",IF(J324="中間容量","中間容量",VLOOKUP(I324,※編集不可※選択項目!E:F,2,0)))</f>
        <v/>
      </c>
      <c r="L324" s="62" t="str">
        <f t="shared" si="12"/>
        <v/>
      </c>
      <c r="M324" s="34" t="str">
        <f>IF(L324="","",VLOOKUP(L324,※編集不可※選択項目!U:V,2,0))</f>
        <v/>
      </c>
      <c r="N324" s="24"/>
      <c r="O324" s="29"/>
      <c r="P324" s="29"/>
      <c r="Q324" s="9"/>
      <c r="R324" s="9"/>
      <c r="V324" s="52"/>
      <c r="W324" s="52"/>
      <c r="X324" s="52"/>
      <c r="Y324" s="52"/>
    </row>
    <row r="325" spans="1:25" hidden="1" x14ac:dyDescent="0.15">
      <c r="A325" s="13">
        <f t="shared" si="11"/>
        <v>316</v>
      </c>
      <c r="B325" s="7"/>
      <c r="C325" s="9"/>
      <c r="D325" s="9"/>
      <c r="E325" s="9"/>
      <c r="F325" s="3"/>
      <c r="G325" s="3"/>
      <c r="H325" s="3"/>
      <c r="I325" s="24"/>
      <c r="J325" s="24"/>
      <c r="K325" s="34" t="str">
        <f>IF(I325="","",IF(J325="中間容量","中間容量",VLOOKUP(I325,※編集不可※選択項目!E:F,2,0)))</f>
        <v/>
      </c>
      <c r="L325" s="62" t="str">
        <f t="shared" si="12"/>
        <v/>
      </c>
      <c r="M325" s="34" t="str">
        <f>IF(L325="","",VLOOKUP(L325,※編集不可※選択項目!U:V,2,0))</f>
        <v/>
      </c>
      <c r="N325" s="24"/>
      <c r="O325" s="29"/>
      <c r="P325" s="29"/>
      <c r="Q325" s="9"/>
      <c r="R325" s="9"/>
      <c r="V325" s="52"/>
      <c r="W325" s="52"/>
      <c r="X325" s="52"/>
      <c r="Y325" s="52"/>
    </row>
    <row r="326" spans="1:25" hidden="1" x14ac:dyDescent="0.15">
      <c r="A326" s="13">
        <f t="shared" si="11"/>
        <v>317</v>
      </c>
      <c r="B326" s="7"/>
      <c r="C326" s="9"/>
      <c r="D326" s="9"/>
      <c r="E326" s="9"/>
      <c r="F326" s="3"/>
      <c r="G326" s="3"/>
      <c r="H326" s="3"/>
      <c r="I326" s="24"/>
      <c r="J326" s="24"/>
      <c r="K326" s="34" t="str">
        <f>IF(I326="","",IF(J326="中間容量","中間容量",VLOOKUP(I326,※編集不可※選択項目!E:F,2,0)))</f>
        <v/>
      </c>
      <c r="L326" s="62" t="str">
        <f t="shared" si="12"/>
        <v/>
      </c>
      <c r="M326" s="34" t="str">
        <f>IF(L326="","",VLOOKUP(L326,※編集不可※選択項目!U:V,2,0))</f>
        <v/>
      </c>
      <c r="N326" s="24"/>
      <c r="O326" s="29"/>
      <c r="P326" s="29"/>
      <c r="Q326" s="9"/>
      <c r="R326" s="9"/>
      <c r="V326" s="52"/>
      <c r="W326" s="52"/>
      <c r="X326" s="52"/>
      <c r="Y326" s="52"/>
    </row>
    <row r="327" spans="1:25" hidden="1" x14ac:dyDescent="0.15">
      <c r="A327" s="13">
        <f t="shared" si="11"/>
        <v>318</v>
      </c>
      <c r="B327" s="7"/>
      <c r="C327" s="9"/>
      <c r="D327" s="9"/>
      <c r="E327" s="9"/>
      <c r="F327" s="3"/>
      <c r="G327" s="3"/>
      <c r="H327" s="3"/>
      <c r="I327" s="24"/>
      <c r="J327" s="24"/>
      <c r="K327" s="34" t="str">
        <f>IF(I327="","",IF(J327="中間容量","中間容量",VLOOKUP(I327,※編集不可※選択項目!E:F,2,0)))</f>
        <v/>
      </c>
      <c r="L327" s="62" t="str">
        <f t="shared" si="12"/>
        <v/>
      </c>
      <c r="M327" s="34" t="str">
        <f>IF(L327="","",VLOOKUP(L327,※編集不可※選択項目!U:V,2,0))</f>
        <v/>
      </c>
      <c r="N327" s="24"/>
      <c r="O327" s="29"/>
      <c r="P327" s="29"/>
      <c r="Q327" s="9"/>
      <c r="R327" s="9"/>
      <c r="V327" s="52"/>
      <c r="W327" s="52"/>
      <c r="X327" s="52"/>
      <c r="Y327" s="52"/>
    </row>
    <row r="328" spans="1:25" hidden="1" x14ac:dyDescent="0.15">
      <c r="A328" s="13">
        <f t="shared" si="11"/>
        <v>319</v>
      </c>
      <c r="B328" s="7"/>
      <c r="C328" s="9"/>
      <c r="D328" s="9"/>
      <c r="E328" s="9"/>
      <c r="F328" s="3"/>
      <c r="G328" s="3"/>
      <c r="H328" s="3"/>
      <c r="I328" s="24"/>
      <c r="J328" s="24"/>
      <c r="K328" s="34" t="str">
        <f>IF(I328="","",IF(J328="中間容量","中間容量",VLOOKUP(I328,※編集不可※選択項目!E:F,2,0)))</f>
        <v/>
      </c>
      <c r="L328" s="62" t="str">
        <f t="shared" si="12"/>
        <v/>
      </c>
      <c r="M328" s="34" t="str">
        <f>IF(L328="","",VLOOKUP(L328,※編集不可※選択項目!U:V,2,0))</f>
        <v/>
      </c>
      <c r="N328" s="24"/>
      <c r="O328" s="29"/>
      <c r="P328" s="29"/>
      <c r="Q328" s="9"/>
      <c r="R328" s="9"/>
      <c r="V328" s="52"/>
      <c r="W328" s="52"/>
      <c r="X328" s="52"/>
      <c r="Y328" s="52"/>
    </row>
    <row r="329" spans="1:25" hidden="1" x14ac:dyDescent="0.15">
      <c r="A329" s="13">
        <f t="shared" si="11"/>
        <v>320</v>
      </c>
      <c r="B329" s="7"/>
      <c r="C329" s="9"/>
      <c r="D329" s="9"/>
      <c r="E329" s="9"/>
      <c r="F329" s="3"/>
      <c r="G329" s="3"/>
      <c r="H329" s="3"/>
      <c r="I329" s="24"/>
      <c r="J329" s="24"/>
      <c r="K329" s="34" t="str">
        <f>IF(I329="","",IF(J329="中間容量","中間容量",VLOOKUP(I329,※編集不可※選択項目!E:F,2,0)))</f>
        <v/>
      </c>
      <c r="L329" s="62" t="str">
        <f t="shared" si="12"/>
        <v/>
      </c>
      <c r="M329" s="34" t="str">
        <f>IF(L329="","",VLOOKUP(L329,※編集不可※選択項目!U:V,2,0))</f>
        <v/>
      </c>
      <c r="N329" s="24"/>
      <c r="O329" s="29"/>
      <c r="P329" s="29"/>
      <c r="Q329" s="9"/>
      <c r="R329" s="9"/>
      <c r="V329" s="52"/>
      <c r="W329" s="52"/>
      <c r="X329" s="52"/>
      <c r="Y329" s="52"/>
    </row>
    <row r="330" spans="1:25" hidden="1" x14ac:dyDescent="0.15">
      <c r="A330" s="13">
        <f t="shared" si="11"/>
        <v>321</v>
      </c>
      <c r="B330" s="7"/>
      <c r="C330" s="9"/>
      <c r="D330" s="9"/>
      <c r="E330" s="9"/>
      <c r="F330" s="3"/>
      <c r="G330" s="3"/>
      <c r="H330" s="3"/>
      <c r="I330" s="24"/>
      <c r="J330" s="24"/>
      <c r="K330" s="34" t="str">
        <f>IF(I330="","",IF(J330="中間容量","中間容量",VLOOKUP(I330,※編集不可※選択項目!E:F,2,0)))</f>
        <v/>
      </c>
      <c r="L330" s="62" t="str">
        <f t="shared" si="12"/>
        <v/>
      </c>
      <c r="M330" s="34" t="str">
        <f>IF(L330="","",VLOOKUP(L330,※編集不可※選択項目!U:V,2,0))</f>
        <v/>
      </c>
      <c r="N330" s="24"/>
      <c r="O330" s="29"/>
      <c r="P330" s="29"/>
      <c r="Q330" s="9"/>
      <c r="R330" s="9"/>
      <c r="V330" s="52"/>
      <c r="W330" s="52"/>
      <c r="X330" s="52"/>
      <c r="Y330" s="52"/>
    </row>
    <row r="331" spans="1:25" hidden="1" x14ac:dyDescent="0.15">
      <c r="A331" s="13">
        <f t="shared" si="11"/>
        <v>322</v>
      </c>
      <c r="B331" s="7"/>
      <c r="C331" s="9"/>
      <c r="D331" s="9"/>
      <c r="E331" s="9"/>
      <c r="F331" s="3"/>
      <c r="G331" s="3"/>
      <c r="H331" s="3"/>
      <c r="I331" s="24"/>
      <c r="J331" s="24"/>
      <c r="K331" s="34" t="str">
        <f>IF(I331="","",IF(J331="中間容量","中間容量",VLOOKUP(I331,※編集不可※選択項目!E:F,2,0)))</f>
        <v/>
      </c>
      <c r="L331" s="62" t="str">
        <f t="shared" si="12"/>
        <v/>
      </c>
      <c r="M331" s="34" t="str">
        <f>IF(L331="","",VLOOKUP(L331,※編集不可※選択項目!U:V,2,0))</f>
        <v/>
      </c>
      <c r="N331" s="24"/>
      <c r="O331" s="29"/>
      <c r="P331" s="29"/>
      <c r="Q331" s="9"/>
      <c r="R331" s="9"/>
      <c r="V331" s="52"/>
      <c r="W331" s="52"/>
      <c r="X331" s="52"/>
      <c r="Y331" s="52"/>
    </row>
    <row r="332" spans="1:25" hidden="1" x14ac:dyDescent="0.15">
      <c r="A332" s="13">
        <f t="shared" ref="A332:A395" si="13">ROW()-9</f>
        <v>323</v>
      </c>
      <c r="B332" s="7"/>
      <c r="C332" s="9"/>
      <c r="D332" s="9"/>
      <c r="E332" s="9"/>
      <c r="F332" s="3"/>
      <c r="G332" s="3"/>
      <c r="H332" s="3"/>
      <c r="I332" s="24"/>
      <c r="J332" s="24"/>
      <c r="K332" s="34" t="str">
        <f>IF(I332="","",IF(J332="中間容量","中間容量",VLOOKUP(I332,※編集不可※選択項目!E:F,2,0)))</f>
        <v/>
      </c>
      <c r="L332" s="62" t="str">
        <f t="shared" ref="L332:L395" si="14">IF(K332="","",B332&amp;F332&amp;" / "&amp;G332&amp;" / "&amp;H332&amp;" / "&amp;K332)</f>
        <v/>
      </c>
      <c r="M332" s="34" t="str">
        <f>IF(L332="","",VLOOKUP(L332,※編集不可※選択項目!U:V,2,0))</f>
        <v/>
      </c>
      <c r="N332" s="24"/>
      <c r="O332" s="29"/>
      <c r="P332" s="29"/>
      <c r="Q332" s="9"/>
      <c r="R332" s="9"/>
      <c r="V332" s="52"/>
      <c r="W332" s="52"/>
      <c r="X332" s="52"/>
      <c r="Y332" s="52"/>
    </row>
    <row r="333" spans="1:25" hidden="1" x14ac:dyDescent="0.15">
      <c r="A333" s="13">
        <f t="shared" si="13"/>
        <v>324</v>
      </c>
      <c r="B333" s="7"/>
      <c r="C333" s="9"/>
      <c r="D333" s="9"/>
      <c r="E333" s="9"/>
      <c r="F333" s="3"/>
      <c r="G333" s="3"/>
      <c r="H333" s="3"/>
      <c r="I333" s="24"/>
      <c r="J333" s="24"/>
      <c r="K333" s="34" t="str">
        <f>IF(I333="","",IF(J333="中間容量","中間容量",VLOOKUP(I333,※編集不可※選択項目!E:F,2,0)))</f>
        <v/>
      </c>
      <c r="L333" s="62" t="str">
        <f t="shared" si="14"/>
        <v/>
      </c>
      <c r="M333" s="34" t="str">
        <f>IF(L333="","",VLOOKUP(L333,※編集不可※選択項目!U:V,2,0))</f>
        <v/>
      </c>
      <c r="N333" s="24"/>
      <c r="O333" s="29"/>
      <c r="P333" s="29"/>
      <c r="Q333" s="9"/>
      <c r="R333" s="9"/>
      <c r="V333" s="52"/>
      <c r="W333" s="52"/>
      <c r="X333" s="52"/>
      <c r="Y333" s="52"/>
    </row>
    <row r="334" spans="1:25" hidden="1" x14ac:dyDescent="0.15">
      <c r="A334" s="13">
        <f t="shared" si="13"/>
        <v>325</v>
      </c>
      <c r="B334" s="7"/>
      <c r="C334" s="9"/>
      <c r="D334" s="9"/>
      <c r="E334" s="9"/>
      <c r="F334" s="3"/>
      <c r="G334" s="3"/>
      <c r="H334" s="3"/>
      <c r="I334" s="24"/>
      <c r="J334" s="24"/>
      <c r="K334" s="34" t="str">
        <f>IF(I334="","",IF(J334="中間容量","中間容量",VLOOKUP(I334,※編集不可※選択項目!E:F,2,0)))</f>
        <v/>
      </c>
      <c r="L334" s="62" t="str">
        <f t="shared" si="14"/>
        <v/>
      </c>
      <c r="M334" s="34" t="str">
        <f>IF(L334="","",VLOOKUP(L334,※編集不可※選択項目!U:V,2,0))</f>
        <v/>
      </c>
      <c r="N334" s="24"/>
      <c r="O334" s="29"/>
      <c r="P334" s="29"/>
      <c r="Q334" s="9"/>
      <c r="R334" s="9"/>
      <c r="V334" s="52"/>
      <c r="W334" s="52"/>
      <c r="X334" s="52"/>
      <c r="Y334" s="52"/>
    </row>
    <row r="335" spans="1:25" hidden="1" x14ac:dyDescent="0.15">
      <c r="A335" s="13">
        <f t="shared" si="13"/>
        <v>326</v>
      </c>
      <c r="B335" s="7"/>
      <c r="C335" s="9"/>
      <c r="D335" s="9"/>
      <c r="E335" s="9"/>
      <c r="F335" s="3"/>
      <c r="G335" s="3"/>
      <c r="H335" s="3"/>
      <c r="I335" s="24"/>
      <c r="J335" s="24"/>
      <c r="K335" s="34" t="str">
        <f>IF(I335="","",IF(J335="中間容量","中間容量",VLOOKUP(I335,※編集不可※選択項目!E:F,2,0)))</f>
        <v/>
      </c>
      <c r="L335" s="62" t="str">
        <f t="shared" si="14"/>
        <v/>
      </c>
      <c r="M335" s="34" t="str">
        <f>IF(L335="","",VLOOKUP(L335,※編集不可※選択項目!U:V,2,0))</f>
        <v/>
      </c>
      <c r="N335" s="24"/>
      <c r="O335" s="29"/>
      <c r="P335" s="29"/>
      <c r="Q335" s="9"/>
      <c r="R335" s="9"/>
      <c r="V335" s="52"/>
      <c r="W335" s="52"/>
      <c r="X335" s="52"/>
      <c r="Y335" s="52"/>
    </row>
    <row r="336" spans="1:25" hidden="1" x14ac:dyDescent="0.15">
      <c r="A336" s="13">
        <f t="shared" si="13"/>
        <v>327</v>
      </c>
      <c r="B336" s="7"/>
      <c r="C336" s="9"/>
      <c r="D336" s="9"/>
      <c r="E336" s="9"/>
      <c r="F336" s="3"/>
      <c r="G336" s="3"/>
      <c r="H336" s="3"/>
      <c r="I336" s="24"/>
      <c r="J336" s="24"/>
      <c r="K336" s="34" t="str">
        <f>IF(I336="","",IF(J336="中間容量","中間容量",VLOOKUP(I336,※編集不可※選択項目!E:F,2,0)))</f>
        <v/>
      </c>
      <c r="L336" s="62" t="str">
        <f t="shared" si="14"/>
        <v/>
      </c>
      <c r="M336" s="34" t="str">
        <f>IF(L336="","",VLOOKUP(L336,※編集不可※選択項目!U:V,2,0))</f>
        <v/>
      </c>
      <c r="N336" s="24"/>
      <c r="O336" s="29"/>
      <c r="P336" s="29"/>
      <c r="Q336" s="9"/>
      <c r="R336" s="9"/>
      <c r="V336" s="52"/>
      <c r="W336" s="52"/>
      <c r="X336" s="52"/>
      <c r="Y336" s="52"/>
    </row>
    <row r="337" spans="1:25" hidden="1" x14ac:dyDescent="0.15">
      <c r="A337" s="13">
        <f t="shared" si="13"/>
        <v>328</v>
      </c>
      <c r="B337" s="7"/>
      <c r="C337" s="9"/>
      <c r="D337" s="9"/>
      <c r="E337" s="9"/>
      <c r="F337" s="3"/>
      <c r="G337" s="3"/>
      <c r="H337" s="3"/>
      <c r="I337" s="24"/>
      <c r="J337" s="24"/>
      <c r="K337" s="34" t="str">
        <f>IF(I337="","",IF(J337="中間容量","中間容量",VLOOKUP(I337,※編集不可※選択項目!E:F,2,0)))</f>
        <v/>
      </c>
      <c r="L337" s="62" t="str">
        <f t="shared" si="14"/>
        <v/>
      </c>
      <c r="M337" s="34" t="str">
        <f>IF(L337="","",VLOOKUP(L337,※編集不可※選択項目!U:V,2,0))</f>
        <v/>
      </c>
      <c r="N337" s="24"/>
      <c r="O337" s="29"/>
      <c r="P337" s="29"/>
      <c r="Q337" s="9"/>
      <c r="R337" s="9"/>
      <c r="V337" s="52"/>
      <c r="W337" s="52"/>
      <c r="X337" s="52"/>
      <c r="Y337" s="52"/>
    </row>
    <row r="338" spans="1:25" hidden="1" x14ac:dyDescent="0.15">
      <c r="A338" s="13">
        <f t="shared" si="13"/>
        <v>329</v>
      </c>
      <c r="B338" s="7"/>
      <c r="C338" s="9"/>
      <c r="D338" s="9"/>
      <c r="E338" s="9"/>
      <c r="F338" s="3"/>
      <c r="G338" s="3"/>
      <c r="H338" s="3"/>
      <c r="I338" s="24"/>
      <c r="J338" s="24"/>
      <c r="K338" s="34" t="str">
        <f>IF(I338="","",IF(J338="中間容量","中間容量",VLOOKUP(I338,※編集不可※選択項目!E:F,2,0)))</f>
        <v/>
      </c>
      <c r="L338" s="62" t="str">
        <f t="shared" si="14"/>
        <v/>
      </c>
      <c r="M338" s="34" t="str">
        <f>IF(L338="","",VLOOKUP(L338,※編集不可※選択項目!U:V,2,0))</f>
        <v/>
      </c>
      <c r="N338" s="24"/>
      <c r="O338" s="29"/>
      <c r="P338" s="29"/>
      <c r="Q338" s="9"/>
      <c r="R338" s="9"/>
      <c r="V338" s="52"/>
      <c r="W338" s="52"/>
      <c r="X338" s="52"/>
      <c r="Y338" s="52"/>
    </row>
    <row r="339" spans="1:25" hidden="1" x14ac:dyDescent="0.15">
      <c r="A339" s="13">
        <f t="shared" si="13"/>
        <v>330</v>
      </c>
      <c r="B339" s="7"/>
      <c r="C339" s="9"/>
      <c r="D339" s="9"/>
      <c r="E339" s="9"/>
      <c r="F339" s="3"/>
      <c r="G339" s="3"/>
      <c r="H339" s="3"/>
      <c r="I339" s="24"/>
      <c r="J339" s="24"/>
      <c r="K339" s="34" t="str">
        <f>IF(I339="","",IF(J339="中間容量","中間容量",VLOOKUP(I339,※編集不可※選択項目!E:F,2,0)))</f>
        <v/>
      </c>
      <c r="L339" s="62" t="str">
        <f t="shared" si="14"/>
        <v/>
      </c>
      <c r="M339" s="34" t="str">
        <f>IF(L339="","",VLOOKUP(L339,※編集不可※選択項目!U:V,2,0))</f>
        <v/>
      </c>
      <c r="N339" s="24"/>
      <c r="O339" s="29"/>
      <c r="P339" s="29"/>
      <c r="Q339" s="9"/>
      <c r="R339" s="9"/>
      <c r="V339" s="52"/>
      <c r="W339" s="52"/>
      <c r="X339" s="52"/>
      <c r="Y339" s="52"/>
    </row>
    <row r="340" spans="1:25" hidden="1" x14ac:dyDescent="0.15">
      <c r="A340" s="13">
        <f t="shared" si="13"/>
        <v>331</v>
      </c>
      <c r="B340" s="7"/>
      <c r="C340" s="9"/>
      <c r="D340" s="9"/>
      <c r="E340" s="9"/>
      <c r="F340" s="3"/>
      <c r="G340" s="3"/>
      <c r="H340" s="3"/>
      <c r="I340" s="24"/>
      <c r="J340" s="24"/>
      <c r="K340" s="34" t="str">
        <f>IF(I340="","",IF(J340="中間容量","中間容量",VLOOKUP(I340,※編集不可※選択項目!E:F,2,0)))</f>
        <v/>
      </c>
      <c r="L340" s="62" t="str">
        <f t="shared" si="14"/>
        <v/>
      </c>
      <c r="M340" s="34" t="str">
        <f>IF(L340="","",VLOOKUP(L340,※編集不可※選択項目!U:V,2,0))</f>
        <v/>
      </c>
      <c r="N340" s="24"/>
      <c r="O340" s="29"/>
      <c r="P340" s="29"/>
      <c r="Q340" s="9"/>
      <c r="R340" s="9"/>
      <c r="V340" s="52"/>
      <c r="W340" s="52"/>
      <c r="X340" s="52"/>
      <c r="Y340" s="52"/>
    </row>
    <row r="341" spans="1:25" hidden="1" x14ac:dyDescent="0.15">
      <c r="A341" s="13">
        <f t="shared" si="13"/>
        <v>332</v>
      </c>
      <c r="B341" s="7"/>
      <c r="C341" s="9"/>
      <c r="D341" s="9"/>
      <c r="E341" s="9"/>
      <c r="F341" s="3"/>
      <c r="G341" s="3"/>
      <c r="H341" s="3"/>
      <c r="I341" s="24"/>
      <c r="J341" s="24"/>
      <c r="K341" s="34" t="str">
        <f>IF(I341="","",IF(J341="中間容量","中間容量",VLOOKUP(I341,※編集不可※選択項目!E:F,2,0)))</f>
        <v/>
      </c>
      <c r="L341" s="62" t="str">
        <f t="shared" si="14"/>
        <v/>
      </c>
      <c r="M341" s="34" t="str">
        <f>IF(L341="","",VLOOKUP(L341,※編集不可※選択項目!U:V,2,0))</f>
        <v/>
      </c>
      <c r="N341" s="24"/>
      <c r="O341" s="29"/>
      <c r="P341" s="29"/>
      <c r="Q341" s="9"/>
      <c r="R341" s="9"/>
      <c r="V341" s="52"/>
      <c r="W341" s="52"/>
      <c r="X341" s="52"/>
      <c r="Y341" s="52"/>
    </row>
    <row r="342" spans="1:25" hidden="1" x14ac:dyDescent="0.15">
      <c r="A342" s="13">
        <f t="shared" si="13"/>
        <v>333</v>
      </c>
      <c r="B342" s="7"/>
      <c r="C342" s="9"/>
      <c r="D342" s="9"/>
      <c r="E342" s="9"/>
      <c r="F342" s="3"/>
      <c r="G342" s="3"/>
      <c r="H342" s="3"/>
      <c r="I342" s="24"/>
      <c r="J342" s="24"/>
      <c r="K342" s="34" t="str">
        <f>IF(I342="","",IF(J342="中間容量","中間容量",VLOOKUP(I342,※編集不可※選択項目!E:F,2,0)))</f>
        <v/>
      </c>
      <c r="L342" s="62" t="str">
        <f t="shared" si="14"/>
        <v/>
      </c>
      <c r="M342" s="34" t="str">
        <f>IF(L342="","",VLOOKUP(L342,※編集不可※選択項目!U:V,2,0))</f>
        <v/>
      </c>
      <c r="N342" s="24"/>
      <c r="O342" s="29"/>
      <c r="P342" s="29"/>
      <c r="Q342" s="9"/>
      <c r="R342" s="9"/>
      <c r="V342" s="52"/>
      <c r="W342" s="52"/>
      <c r="X342" s="52"/>
      <c r="Y342" s="52"/>
    </row>
    <row r="343" spans="1:25" hidden="1" x14ac:dyDescent="0.15">
      <c r="A343" s="13">
        <f t="shared" si="13"/>
        <v>334</v>
      </c>
      <c r="B343" s="7"/>
      <c r="C343" s="9"/>
      <c r="D343" s="9"/>
      <c r="E343" s="9"/>
      <c r="F343" s="3"/>
      <c r="G343" s="3"/>
      <c r="H343" s="3"/>
      <c r="I343" s="24"/>
      <c r="J343" s="24"/>
      <c r="K343" s="34" t="str">
        <f>IF(I343="","",IF(J343="中間容量","中間容量",VLOOKUP(I343,※編集不可※選択項目!E:F,2,0)))</f>
        <v/>
      </c>
      <c r="L343" s="62" t="str">
        <f t="shared" si="14"/>
        <v/>
      </c>
      <c r="M343" s="34" t="str">
        <f>IF(L343="","",VLOOKUP(L343,※編集不可※選択項目!U:V,2,0))</f>
        <v/>
      </c>
      <c r="N343" s="24"/>
      <c r="O343" s="29"/>
      <c r="P343" s="29"/>
      <c r="Q343" s="9"/>
      <c r="R343" s="9"/>
      <c r="V343" s="52"/>
      <c r="W343" s="52"/>
      <c r="X343" s="52"/>
      <c r="Y343" s="52"/>
    </row>
    <row r="344" spans="1:25" hidden="1" x14ac:dyDescent="0.15">
      <c r="A344" s="13">
        <f t="shared" si="13"/>
        <v>335</v>
      </c>
      <c r="B344" s="7"/>
      <c r="C344" s="9"/>
      <c r="D344" s="9"/>
      <c r="E344" s="9"/>
      <c r="F344" s="3"/>
      <c r="G344" s="3"/>
      <c r="H344" s="3"/>
      <c r="I344" s="24"/>
      <c r="J344" s="24"/>
      <c r="K344" s="34" t="str">
        <f>IF(I344="","",IF(J344="中間容量","中間容量",VLOOKUP(I344,※編集不可※選択項目!E:F,2,0)))</f>
        <v/>
      </c>
      <c r="L344" s="62" t="str">
        <f t="shared" si="14"/>
        <v/>
      </c>
      <c r="M344" s="34" t="str">
        <f>IF(L344="","",VLOOKUP(L344,※編集不可※選択項目!U:V,2,0))</f>
        <v/>
      </c>
      <c r="N344" s="24"/>
      <c r="O344" s="29"/>
      <c r="P344" s="29"/>
      <c r="Q344" s="9"/>
      <c r="R344" s="9"/>
      <c r="V344" s="52"/>
      <c r="W344" s="52"/>
      <c r="X344" s="52"/>
      <c r="Y344" s="52"/>
    </row>
    <row r="345" spans="1:25" hidden="1" x14ac:dyDescent="0.15">
      <c r="A345" s="13">
        <f t="shared" si="13"/>
        <v>336</v>
      </c>
      <c r="B345" s="7"/>
      <c r="C345" s="9"/>
      <c r="D345" s="9"/>
      <c r="E345" s="9"/>
      <c r="F345" s="3"/>
      <c r="G345" s="3"/>
      <c r="H345" s="3"/>
      <c r="I345" s="24"/>
      <c r="J345" s="24"/>
      <c r="K345" s="34" t="str">
        <f>IF(I345="","",IF(J345="中間容量","中間容量",VLOOKUP(I345,※編集不可※選択項目!E:F,2,0)))</f>
        <v/>
      </c>
      <c r="L345" s="62" t="str">
        <f t="shared" si="14"/>
        <v/>
      </c>
      <c r="M345" s="34" t="str">
        <f>IF(L345="","",VLOOKUP(L345,※編集不可※選択項目!U:V,2,0))</f>
        <v/>
      </c>
      <c r="N345" s="24"/>
      <c r="O345" s="29"/>
      <c r="P345" s="29"/>
      <c r="Q345" s="9"/>
      <c r="R345" s="9"/>
      <c r="V345" s="52"/>
      <c r="W345" s="52"/>
      <c r="X345" s="52"/>
      <c r="Y345" s="52"/>
    </row>
    <row r="346" spans="1:25" hidden="1" x14ac:dyDescent="0.15">
      <c r="A346" s="13">
        <f t="shared" si="13"/>
        <v>337</v>
      </c>
      <c r="B346" s="7"/>
      <c r="C346" s="9"/>
      <c r="D346" s="9"/>
      <c r="E346" s="9"/>
      <c r="F346" s="3"/>
      <c r="G346" s="3"/>
      <c r="H346" s="3"/>
      <c r="I346" s="24"/>
      <c r="J346" s="24"/>
      <c r="K346" s="34" t="str">
        <f>IF(I346="","",IF(J346="中間容量","中間容量",VLOOKUP(I346,※編集不可※選択項目!E:F,2,0)))</f>
        <v/>
      </c>
      <c r="L346" s="62" t="str">
        <f t="shared" si="14"/>
        <v/>
      </c>
      <c r="M346" s="34" t="str">
        <f>IF(L346="","",VLOOKUP(L346,※編集不可※選択項目!U:V,2,0))</f>
        <v/>
      </c>
      <c r="N346" s="24"/>
      <c r="O346" s="29"/>
      <c r="P346" s="29"/>
      <c r="Q346" s="9"/>
      <c r="R346" s="9"/>
      <c r="V346" s="52"/>
      <c r="W346" s="52"/>
      <c r="X346" s="52"/>
      <c r="Y346" s="52"/>
    </row>
    <row r="347" spans="1:25" hidden="1" x14ac:dyDescent="0.15">
      <c r="A347" s="13">
        <f t="shared" si="13"/>
        <v>338</v>
      </c>
      <c r="B347" s="7"/>
      <c r="C347" s="9"/>
      <c r="D347" s="9"/>
      <c r="E347" s="9"/>
      <c r="F347" s="3"/>
      <c r="G347" s="3"/>
      <c r="H347" s="3"/>
      <c r="I347" s="24"/>
      <c r="J347" s="24"/>
      <c r="K347" s="34" t="str">
        <f>IF(I347="","",IF(J347="中間容量","中間容量",VLOOKUP(I347,※編集不可※選択項目!E:F,2,0)))</f>
        <v/>
      </c>
      <c r="L347" s="62" t="str">
        <f t="shared" si="14"/>
        <v/>
      </c>
      <c r="M347" s="34" t="str">
        <f>IF(L347="","",VLOOKUP(L347,※編集不可※選択項目!U:V,2,0))</f>
        <v/>
      </c>
      <c r="N347" s="24"/>
      <c r="O347" s="29"/>
      <c r="P347" s="29"/>
      <c r="Q347" s="9"/>
      <c r="R347" s="9"/>
      <c r="V347" s="52"/>
      <c r="W347" s="52"/>
      <c r="X347" s="52"/>
      <c r="Y347" s="52"/>
    </row>
    <row r="348" spans="1:25" hidden="1" x14ac:dyDescent="0.15">
      <c r="A348" s="13">
        <f t="shared" si="13"/>
        <v>339</v>
      </c>
      <c r="B348" s="7"/>
      <c r="C348" s="9"/>
      <c r="D348" s="9"/>
      <c r="E348" s="9"/>
      <c r="F348" s="3"/>
      <c r="G348" s="3"/>
      <c r="H348" s="3"/>
      <c r="I348" s="24"/>
      <c r="J348" s="24"/>
      <c r="K348" s="34" t="str">
        <f>IF(I348="","",IF(J348="中間容量","中間容量",VLOOKUP(I348,※編集不可※選択項目!E:F,2,0)))</f>
        <v/>
      </c>
      <c r="L348" s="62" t="str">
        <f t="shared" si="14"/>
        <v/>
      </c>
      <c r="M348" s="34" t="str">
        <f>IF(L348="","",VLOOKUP(L348,※編集不可※選択項目!U:V,2,0))</f>
        <v/>
      </c>
      <c r="N348" s="24"/>
      <c r="O348" s="29"/>
      <c r="P348" s="29"/>
      <c r="Q348" s="9"/>
      <c r="R348" s="9"/>
      <c r="V348" s="52"/>
      <c r="W348" s="52"/>
      <c r="X348" s="52"/>
      <c r="Y348" s="52"/>
    </row>
    <row r="349" spans="1:25" hidden="1" x14ac:dyDescent="0.15">
      <c r="A349" s="13">
        <f t="shared" si="13"/>
        <v>340</v>
      </c>
      <c r="B349" s="7"/>
      <c r="C349" s="9"/>
      <c r="D349" s="9"/>
      <c r="E349" s="9"/>
      <c r="F349" s="3"/>
      <c r="G349" s="3"/>
      <c r="H349" s="3"/>
      <c r="I349" s="24"/>
      <c r="J349" s="24"/>
      <c r="K349" s="34" t="str">
        <f>IF(I349="","",IF(J349="中間容量","中間容量",VLOOKUP(I349,※編集不可※選択項目!E:F,2,0)))</f>
        <v/>
      </c>
      <c r="L349" s="62" t="str">
        <f t="shared" si="14"/>
        <v/>
      </c>
      <c r="M349" s="34" t="str">
        <f>IF(L349="","",VLOOKUP(L349,※編集不可※選択項目!U:V,2,0))</f>
        <v/>
      </c>
      <c r="N349" s="24"/>
      <c r="O349" s="29"/>
      <c r="P349" s="29"/>
      <c r="Q349" s="9"/>
      <c r="R349" s="9"/>
      <c r="V349" s="52"/>
      <c r="W349" s="52"/>
      <c r="X349" s="52"/>
      <c r="Y349" s="52"/>
    </row>
    <row r="350" spans="1:25" hidden="1" x14ac:dyDescent="0.15">
      <c r="A350" s="13">
        <f t="shared" si="13"/>
        <v>341</v>
      </c>
      <c r="B350" s="7"/>
      <c r="C350" s="9"/>
      <c r="D350" s="9"/>
      <c r="E350" s="9"/>
      <c r="F350" s="3"/>
      <c r="G350" s="3"/>
      <c r="H350" s="3"/>
      <c r="I350" s="24"/>
      <c r="J350" s="24"/>
      <c r="K350" s="34" t="str">
        <f>IF(I350="","",IF(J350="中間容量","中間容量",VLOOKUP(I350,※編集不可※選択項目!E:F,2,0)))</f>
        <v/>
      </c>
      <c r="L350" s="62" t="str">
        <f t="shared" si="14"/>
        <v/>
      </c>
      <c r="M350" s="34" t="str">
        <f>IF(L350="","",VLOOKUP(L350,※編集不可※選択項目!U:V,2,0))</f>
        <v/>
      </c>
      <c r="N350" s="24"/>
      <c r="O350" s="29"/>
      <c r="P350" s="29"/>
      <c r="Q350" s="9"/>
      <c r="R350" s="9"/>
      <c r="V350" s="52"/>
      <c r="W350" s="52"/>
      <c r="X350" s="52"/>
      <c r="Y350" s="52"/>
    </row>
    <row r="351" spans="1:25" hidden="1" x14ac:dyDescent="0.15">
      <c r="A351" s="13">
        <f t="shared" si="13"/>
        <v>342</v>
      </c>
      <c r="B351" s="7"/>
      <c r="C351" s="9"/>
      <c r="D351" s="9"/>
      <c r="E351" s="9"/>
      <c r="F351" s="3"/>
      <c r="G351" s="3"/>
      <c r="H351" s="3"/>
      <c r="I351" s="24"/>
      <c r="J351" s="24"/>
      <c r="K351" s="34" t="str">
        <f>IF(I351="","",IF(J351="中間容量","中間容量",VLOOKUP(I351,※編集不可※選択項目!E:F,2,0)))</f>
        <v/>
      </c>
      <c r="L351" s="62" t="str">
        <f t="shared" si="14"/>
        <v/>
      </c>
      <c r="M351" s="34" t="str">
        <f>IF(L351="","",VLOOKUP(L351,※編集不可※選択項目!U:V,2,0))</f>
        <v/>
      </c>
      <c r="N351" s="24"/>
      <c r="O351" s="29"/>
      <c r="P351" s="29"/>
      <c r="Q351" s="9"/>
      <c r="R351" s="9"/>
      <c r="V351" s="52"/>
      <c r="W351" s="52"/>
      <c r="X351" s="52"/>
      <c r="Y351" s="52"/>
    </row>
    <row r="352" spans="1:25" hidden="1" x14ac:dyDescent="0.15">
      <c r="A352" s="13">
        <f t="shared" si="13"/>
        <v>343</v>
      </c>
      <c r="B352" s="7"/>
      <c r="C352" s="9"/>
      <c r="D352" s="9"/>
      <c r="E352" s="9"/>
      <c r="F352" s="3"/>
      <c r="G352" s="3"/>
      <c r="H352" s="3"/>
      <c r="I352" s="24"/>
      <c r="J352" s="24"/>
      <c r="K352" s="34" t="str">
        <f>IF(I352="","",IF(J352="中間容量","中間容量",VLOOKUP(I352,※編集不可※選択項目!E:F,2,0)))</f>
        <v/>
      </c>
      <c r="L352" s="62" t="str">
        <f t="shared" si="14"/>
        <v/>
      </c>
      <c r="M352" s="34" t="str">
        <f>IF(L352="","",VLOOKUP(L352,※編集不可※選択項目!U:V,2,0))</f>
        <v/>
      </c>
      <c r="N352" s="24"/>
      <c r="O352" s="29"/>
      <c r="P352" s="29"/>
      <c r="Q352" s="9"/>
      <c r="R352" s="9"/>
      <c r="V352" s="52"/>
      <c r="W352" s="52"/>
      <c r="X352" s="52"/>
      <c r="Y352" s="52"/>
    </row>
    <row r="353" spans="1:25" hidden="1" x14ac:dyDescent="0.15">
      <c r="A353" s="13">
        <f t="shared" si="13"/>
        <v>344</v>
      </c>
      <c r="B353" s="7"/>
      <c r="C353" s="9"/>
      <c r="D353" s="9"/>
      <c r="E353" s="9"/>
      <c r="F353" s="3"/>
      <c r="G353" s="3"/>
      <c r="H353" s="3"/>
      <c r="I353" s="24"/>
      <c r="J353" s="24"/>
      <c r="K353" s="34" t="str">
        <f>IF(I353="","",IF(J353="中間容量","中間容量",VLOOKUP(I353,※編集不可※選択項目!E:F,2,0)))</f>
        <v/>
      </c>
      <c r="L353" s="62" t="str">
        <f t="shared" si="14"/>
        <v/>
      </c>
      <c r="M353" s="34" t="str">
        <f>IF(L353="","",VLOOKUP(L353,※編集不可※選択項目!U:V,2,0))</f>
        <v/>
      </c>
      <c r="N353" s="24"/>
      <c r="O353" s="29"/>
      <c r="P353" s="29"/>
      <c r="Q353" s="9"/>
      <c r="R353" s="9"/>
      <c r="V353" s="52"/>
      <c r="W353" s="52"/>
      <c r="X353" s="52"/>
      <c r="Y353" s="52"/>
    </row>
    <row r="354" spans="1:25" hidden="1" x14ac:dyDescent="0.15">
      <c r="A354" s="13">
        <f t="shared" si="13"/>
        <v>345</v>
      </c>
      <c r="B354" s="7"/>
      <c r="C354" s="9"/>
      <c r="D354" s="9"/>
      <c r="E354" s="9"/>
      <c r="F354" s="3"/>
      <c r="G354" s="3"/>
      <c r="H354" s="3"/>
      <c r="I354" s="24"/>
      <c r="J354" s="24"/>
      <c r="K354" s="34" t="str">
        <f>IF(I354="","",IF(J354="中間容量","中間容量",VLOOKUP(I354,※編集不可※選択項目!E:F,2,0)))</f>
        <v/>
      </c>
      <c r="L354" s="62" t="str">
        <f t="shared" si="14"/>
        <v/>
      </c>
      <c r="M354" s="34" t="str">
        <f>IF(L354="","",VLOOKUP(L354,※編集不可※選択項目!U:V,2,0))</f>
        <v/>
      </c>
      <c r="N354" s="24"/>
      <c r="O354" s="29"/>
      <c r="P354" s="29"/>
      <c r="Q354" s="9"/>
      <c r="R354" s="9"/>
      <c r="V354" s="52"/>
      <c r="W354" s="52"/>
      <c r="X354" s="52"/>
      <c r="Y354" s="52"/>
    </row>
    <row r="355" spans="1:25" hidden="1" x14ac:dyDescent="0.15">
      <c r="A355" s="13">
        <f t="shared" si="13"/>
        <v>346</v>
      </c>
      <c r="B355" s="7"/>
      <c r="C355" s="9"/>
      <c r="D355" s="9"/>
      <c r="E355" s="9"/>
      <c r="F355" s="3"/>
      <c r="G355" s="3"/>
      <c r="H355" s="3"/>
      <c r="I355" s="24"/>
      <c r="J355" s="24"/>
      <c r="K355" s="34" t="str">
        <f>IF(I355="","",IF(J355="中間容量","中間容量",VLOOKUP(I355,※編集不可※選択項目!E:F,2,0)))</f>
        <v/>
      </c>
      <c r="L355" s="62" t="str">
        <f t="shared" si="14"/>
        <v/>
      </c>
      <c r="M355" s="34" t="str">
        <f>IF(L355="","",VLOOKUP(L355,※編集不可※選択項目!U:V,2,0))</f>
        <v/>
      </c>
      <c r="N355" s="24"/>
      <c r="O355" s="29"/>
      <c r="P355" s="29"/>
      <c r="Q355" s="9"/>
      <c r="R355" s="9"/>
      <c r="V355" s="52"/>
      <c r="W355" s="52"/>
      <c r="X355" s="52"/>
      <c r="Y355" s="52"/>
    </row>
    <row r="356" spans="1:25" hidden="1" x14ac:dyDescent="0.15">
      <c r="A356" s="13">
        <f t="shared" si="13"/>
        <v>347</v>
      </c>
      <c r="B356" s="7"/>
      <c r="C356" s="9"/>
      <c r="D356" s="9"/>
      <c r="E356" s="9"/>
      <c r="F356" s="3"/>
      <c r="G356" s="3"/>
      <c r="H356" s="3"/>
      <c r="I356" s="24"/>
      <c r="J356" s="24"/>
      <c r="K356" s="34" t="str">
        <f>IF(I356="","",IF(J356="中間容量","中間容量",VLOOKUP(I356,※編集不可※選択項目!E:F,2,0)))</f>
        <v/>
      </c>
      <c r="L356" s="62" t="str">
        <f t="shared" si="14"/>
        <v/>
      </c>
      <c r="M356" s="34" t="str">
        <f>IF(L356="","",VLOOKUP(L356,※編集不可※選択項目!U:V,2,0))</f>
        <v/>
      </c>
      <c r="N356" s="24"/>
      <c r="O356" s="29"/>
      <c r="P356" s="29"/>
      <c r="Q356" s="9"/>
      <c r="R356" s="9"/>
      <c r="V356" s="52"/>
      <c r="W356" s="52"/>
      <c r="X356" s="52"/>
      <c r="Y356" s="52"/>
    </row>
    <row r="357" spans="1:25" hidden="1" x14ac:dyDescent="0.15">
      <c r="A357" s="13">
        <f t="shared" si="13"/>
        <v>348</v>
      </c>
      <c r="B357" s="7"/>
      <c r="C357" s="9"/>
      <c r="D357" s="9"/>
      <c r="E357" s="9"/>
      <c r="F357" s="3"/>
      <c r="G357" s="3"/>
      <c r="H357" s="3"/>
      <c r="I357" s="24"/>
      <c r="J357" s="24"/>
      <c r="K357" s="34" t="str">
        <f>IF(I357="","",IF(J357="中間容量","中間容量",VLOOKUP(I357,※編集不可※選択項目!E:F,2,0)))</f>
        <v/>
      </c>
      <c r="L357" s="62" t="str">
        <f t="shared" si="14"/>
        <v/>
      </c>
      <c r="M357" s="34" t="str">
        <f>IF(L357="","",VLOOKUP(L357,※編集不可※選択項目!U:V,2,0))</f>
        <v/>
      </c>
      <c r="N357" s="24"/>
      <c r="O357" s="29"/>
      <c r="P357" s="29"/>
      <c r="Q357" s="9"/>
      <c r="R357" s="9"/>
      <c r="V357" s="52"/>
      <c r="W357" s="52"/>
      <c r="X357" s="52"/>
      <c r="Y357" s="52"/>
    </row>
    <row r="358" spans="1:25" hidden="1" x14ac:dyDescent="0.15">
      <c r="A358" s="13">
        <f t="shared" si="13"/>
        <v>349</v>
      </c>
      <c r="B358" s="7"/>
      <c r="C358" s="9"/>
      <c r="D358" s="9"/>
      <c r="E358" s="9"/>
      <c r="F358" s="3"/>
      <c r="G358" s="3"/>
      <c r="H358" s="3"/>
      <c r="I358" s="24"/>
      <c r="J358" s="24"/>
      <c r="K358" s="34" t="str">
        <f>IF(I358="","",IF(J358="中間容量","中間容量",VLOOKUP(I358,※編集不可※選択項目!E:F,2,0)))</f>
        <v/>
      </c>
      <c r="L358" s="62" t="str">
        <f t="shared" si="14"/>
        <v/>
      </c>
      <c r="M358" s="34" t="str">
        <f>IF(L358="","",VLOOKUP(L358,※編集不可※選択項目!U:V,2,0))</f>
        <v/>
      </c>
      <c r="N358" s="24"/>
      <c r="O358" s="29"/>
      <c r="P358" s="29"/>
      <c r="Q358" s="9"/>
      <c r="R358" s="9"/>
      <c r="V358" s="52"/>
      <c r="W358" s="52"/>
      <c r="X358" s="52"/>
      <c r="Y358" s="52"/>
    </row>
    <row r="359" spans="1:25" hidden="1" x14ac:dyDescent="0.15">
      <c r="A359" s="13">
        <f t="shared" si="13"/>
        <v>350</v>
      </c>
      <c r="B359" s="7"/>
      <c r="C359" s="9"/>
      <c r="D359" s="9"/>
      <c r="E359" s="9"/>
      <c r="F359" s="3"/>
      <c r="G359" s="3"/>
      <c r="H359" s="3"/>
      <c r="I359" s="24"/>
      <c r="J359" s="24"/>
      <c r="K359" s="34" t="str">
        <f>IF(I359="","",IF(J359="中間容量","中間容量",VLOOKUP(I359,※編集不可※選択項目!E:F,2,0)))</f>
        <v/>
      </c>
      <c r="L359" s="62" t="str">
        <f t="shared" si="14"/>
        <v/>
      </c>
      <c r="M359" s="34" t="str">
        <f>IF(L359="","",VLOOKUP(L359,※編集不可※選択項目!U:V,2,0))</f>
        <v/>
      </c>
      <c r="N359" s="24"/>
      <c r="O359" s="29"/>
      <c r="P359" s="29"/>
      <c r="Q359" s="9"/>
      <c r="R359" s="9"/>
      <c r="V359" s="52"/>
      <c r="W359" s="52"/>
      <c r="X359" s="52"/>
      <c r="Y359" s="52"/>
    </row>
    <row r="360" spans="1:25" hidden="1" x14ac:dyDescent="0.15">
      <c r="A360" s="13">
        <f t="shared" si="13"/>
        <v>351</v>
      </c>
      <c r="B360" s="7"/>
      <c r="C360" s="9"/>
      <c r="D360" s="9"/>
      <c r="E360" s="9"/>
      <c r="F360" s="3"/>
      <c r="G360" s="3"/>
      <c r="H360" s="3"/>
      <c r="I360" s="24"/>
      <c r="J360" s="24"/>
      <c r="K360" s="34" t="str">
        <f>IF(I360="","",IF(J360="中間容量","中間容量",VLOOKUP(I360,※編集不可※選択項目!E:F,2,0)))</f>
        <v/>
      </c>
      <c r="L360" s="62" t="str">
        <f t="shared" si="14"/>
        <v/>
      </c>
      <c r="M360" s="34" t="str">
        <f>IF(L360="","",VLOOKUP(L360,※編集不可※選択項目!U:V,2,0))</f>
        <v/>
      </c>
      <c r="N360" s="24"/>
      <c r="O360" s="29"/>
      <c r="P360" s="29"/>
      <c r="Q360" s="9"/>
      <c r="R360" s="9"/>
      <c r="V360" s="52"/>
      <c r="W360" s="52"/>
      <c r="X360" s="52"/>
      <c r="Y360" s="52"/>
    </row>
    <row r="361" spans="1:25" hidden="1" x14ac:dyDescent="0.15">
      <c r="A361" s="13">
        <f t="shared" si="13"/>
        <v>352</v>
      </c>
      <c r="B361" s="7"/>
      <c r="C361" s="9"/>
      <c r="D361" s="9"/>
      <c r="E361" s="9"/>
      <c r="F361" s="3"/>
      <c r="G361" s="3"/>
      <c r="H361" s="3"/>
      <c r="I361" s="24"/>
      <c r="J361" s="24"/>
      <c r="K361" s="34" t="str">
        <f>IF(I361="","",IF(J361="中間容量","中間容量",VLOOKUP(I361,※編集不可※選択項目!E:F,2,0)))</f>
        <v/>
      </c>
      <c r="L361" s="62" t="str">
        <f t="shared" si="14"/>
        <v/>
      </c>
      <c r="M361" s="34" t="str">
        <f>IF(L361="","",VLOOKUP(L361,※編集不可※選択項目!U:V,2,0))</f>
        <v/>
      </c>
      <c r="N361" s="24"/>
      <c r="O361" s="29"/>
      <c r="P361" s="29"/>
      <c r="Q361" s="9"/>
      <c r="R361" s="9"/>
      <c r="V361" s="52"/>
      <c r="W361" s="52"/>
      <c r="X361" s="52"/>
      <c r="Y361" s="52"/>
    </row>
    <row r="362" spans="1:25" hidden="1" x14ac:dyDescent="0.15">
      <c r="A362" s="13">
        <f t="shared" si="13"/>
        <v>353</v>
      </c>
      <c r="B362" s="7"/>
      <c r="C362" s="9"/>
      <c r="D362" s="9"/>
      <c r="E362" s="9"/>
      <c r="F362" s="3"/>
      <c r="G362" s="3"/>
      <c r="H362" s="3"/>
      <c r="I362" s="24"/>
      <c r="J362" s="24"/>
      <c r="K362" s="34" t="str">
        <f>IF(I362="","",IF(J362="中間容量","中間容量",VLOOKUP(I362,※編集不可※選択項目!E:F,2,0)))</f>
        <v/>
      </c>
      <c r="L362" s="62" t="str">
        <f t="shared" si="14"/>
        <v/>
      </c>
      <c r="M362" s="34" t="str">
        <f>IF(L362="","",VLOOKUP(L362,※編集不可※選択項目!U:V,2,0))</f>
        <v/>
      </c>
      <c r="N362" s="24"/>
      <c r="O362" s="29"/>
      <c r="P362" s="29"/>
      <c r="Q362" s="9"/>
      <c r="R362" s="9"/>
      <c r="V362" s="52"/>
      <c r="W362" s="52"/>
      <c r="X362" s="52"/>
      <c r="Y362" s="52"/>
    </row>
    <row r="363" spans="1:25" hidden="1" x14ac:dyDescent="0.15">
      <c r="A363" s="13">
        <f t="shared" si="13"/>
        <v>354</v>
      </c>
      <c r="B363" s="7"/>
      <c r="C363" s="9"/>
      <c r="D363" s="9"/>
      <c r="E363" s="9"/>
      <c r="F363" s="3"/>
      <c r="G363" s="3"/>
      <c r="H363" s="3"/>
      <c r="I363" s="24"/>
      <c r="J363" s="24"/>
      <c r="K363" s="34" t="str">
        <f>IF(I363="","",IF(J363="中間容量","中間容量",VLOOKUP(I363,※編集不可※選択項目!E:F,2,0)))</f>
        <v/>
      </c>
      <c r="L363" s="62" t="str">
        <f t="shared" si="14"/>
        <v/>
      </c>
      <c r="M363" s="34" t="str">
        <f>IF(L363="","",VLOOKUP(L363,※編集不可※選択項目!U:V,2,0))</f>
        <v/>
      </c>
      <c r="N363" s="24"/>
      <c r="O363" s="29"/>
      <c r="P363" s="29"/>
      <c r="Q363" s="9"/>
      <c r="R363" s="9"/>
      <c r="V363" s="52"/>
      <c r="W363" s="52"/>
      <c r="X363" s="52"/>
      <c r="Y363" s="52"/>
    </row>
    <row r="364" spans="1:25" hidden="1" x14ac:dyDescent="0.15">
      <c r="A364" s="13">
        <f t="shared" si="13"/>
        <v>355</v>
      </c>
      <c r="B364" s="7"/>
      <c r="C364" s="9"/>
      <c r="D364" s="9"/>
      <c r="E364" s="9"/>
      <c r="F364" s="3"/>
      <c r="G364" s="3"/>
      <c r="H364" s="3"/>
      <c r="I364" s="24"/>
      <c r="J364" s="24"/>
      <c r="K364" s="34" t="str">
        <f>IF(I364="","",IF(J364="中間容量","中間容量",VLOOKUP(I364,※編集不可※選択項目!E:F,2,0)))</f>
        <v/>
      </c>
      <c r="L364" s="62" t="str">
        <f t="shared" si="14"/>
        <v/>
      </c>
      <c r="M364" s="34" t="str">
        <f>IF(L364="","",VLOOKUP(L364,※編集不可※選択項目!U:V,2,0))</f>
        <v/>
      </c>
      <c r="N364" s="24"/>
      <c r="O364" s="29"/>
      <c r="P364" s="29"/>
      <c r="Q364" s="9"/>
      <c r="R364" s="9"/>
      <c r="V364" s="52"/>
      <c r="W364" s="52"/>
      <c r="X364" s="52"/>
      <c r="Y364" s="52"/>
    </row>
    <row r="365" spans="1:25" hidden="1" x14ac:dyDescent="0.15">
      <c r="A365" s="13">
        <f t="shared" si="13"/>
        <v>356</v>
      </c>
      <c r="B365" s="7"/>
      <c r="C365" s="9"/>
      <c r="D365" s="9"/>
      <c r="E365" s="9"/>
      <c r="F365" s="3"/>
      <c r="G365" s="3"/>
      <c r="H365" s="3"/>
      <c r="I365" s="24"/>
      <c r="J365" s="24"/>
      <c r="K365" s="34" t="str">
        <f>IF(I365="","",IF(J365="中間容量","中間容量",VLOOKUP(I365,※編集不可※選択項目!E:F,2,0)))</f>
        <v/>
      </c>
      <c r="L365" s="62" t="str">
        <f t="shared" si="14"/>
        <v/>
      </c>
      <c r="M365" s="34" t="str">
        <f>IF(L365="","",VLOOKUP(L365,※編集不可※選択項目!U:V,2,0))</f>
        <v/>
      </c>
      <c r="N365" s="24"/>
      <c r="O365" s="29"/>
      <c r="P365" s="29"/>
      <c r="Q365" s="9"/>
      <c r="R365" s="9"/>
      <c r="V365" s="52"/>
      <c r="W365" s="52"/>
      <c r="X365" s="52"/>
      <c r="Y365" s="52"/>
    </row>
    <row r="366" spans="1:25" hidden="1" x14ac:dyDescent="0.15">
      <c r="A366" s="13">
        <f t="shared" si="13"/>
        <v>357</v>
      </c>
      <c r="B366" s="7"/>
      <c r="C366" s="9"/>
      <c r="D366" s="9"/>
      <c r="E366" s="9"/>
      <c r="F366" s="3"/>
      <c r="G366" s="3"/>
      <c r="H366" s="3"/>
      <c r="I366" s="24"/>
      <c r="J366" s="24"/>
      <c r="K366" s="34" t="str">
        <f>IF(I366="","",IF(J366="中間容量","中間容量",VLOOKUP(I366,※編集不可※選択項目!E:F,2,0)))</f>
        <v/>
      </c>
      <c r="L366" s="62" t="str">
        <f t="shared" si="14"/>
        <v/>
      </c>
      <c r="M366" s="34" t="str">
        <f>IF(L366="","",VLOOKUP(L366,※編集不可※選択項目!U:V,2,0))</f>
        <v/>
      </c>
      <c r="N366" s="24"/>
      <c r="O366" s="29"/>
      <c r="P366" s="29"/>
      <c r="Q366" s="9"/>
      <c r="R366" s="9"/>
      <c r="V366" s="52"/>
      <c r="W366" s="52"/>
      <c r="X366" s="52"/>
      <c r="Y366" s="52"/>
    </row>
    <row r="367" spans="1:25" hidden="1" x14ac:dyDescent="0.15">
      <c r="A367" s="13">
        <f t="shared" si="13"/>
        <v>358</v>
      </c>
      <c r="B367" s="7"/>
      <c r="C367" s="9"/>
      <c r="D367" s="9"/>
      <c r="E367" s="9"/>
      <c r="F367" s="3"/>
      <c r="G367" s="3"/>
      <c r="H367" s="3"/>
      <c r="I367" s="24"/>
      <c r="J367" s="24"/>
      <c r="K367" s="34" t="str">
        <f>IF(I367="","",IF(J367="中間容量","中間容量",VLOOKUP(I367,※編集不可※選択項目!E:F,2,0)))</f>
        <v/>
      </c>
      <c r="L367" s="62" t="str">
        <f t="shared" si="14"/>
        <v/>
      </c>
      <c r="M367" s="34" t="str">
        <f>IF(L367="","",VLOOKUP(L367,※編集不可※選択項目!U:V,2,0))</f>
        <v/>
      </c>
      <c r="N367" s="24"/>
      <c r="O367" s="29"/>
      <c r="P367" s="29"/>
      <c r="Q367" s="9"/>
      <c r="R367" s="9"/>
      <c r="V367" s="52"/>
      <c r="W367" s="52"/>
      <c r="X367" s="52"/>
      <c r="Y367" s="52"/>
    </row>
    <row r="368" spans="1:25" hidden="1" x14ac:dyDescent="0.15">
      <c r="A368" s="13">
        <f t="shared" si="13"/>
        <v>359</v>
      </c>
      <c r="B368" s="7"/>
      <c r="C368" s="9"/>
      <c r="D368" s="9"/>
      <c r="E368" s="9"/>
      <c r="F368" s="3"/>
      <c r="G368" s="3"/>
      <c r="H368" s="3"/>
      <c r="I368" s="24"/>
      <c r="J368" s="24"/>
      <c r="K368" s="34" t="str">
        <f>IF(I368="","",IF(J368="中間容量","中間容量",VLOOKUP(I368,※編集不可※選択項目!E:F,2,0)))</f>
        <v/>
      </c>
      <c r="L368" s="62" t="str">
        <f t="shared" si="14"/>
        <v/>
      </c>
      <c r="M368" s="34" t="str">
        <f>IF(L368="","",VLOOKUP(L368,※編集不可※選択項目!U:V,2,0))</f>
        <v/>
      </c>
      <c r="N368" s="24"/>
      <c r="O368" s="29"/>
      <c r="P368" s="29"/>
      <c r="Q368" s="9"/>
      <c r="R368" s="9"/>
      <c r="V368" s="52"/>
      <c r="W368" s="52"/>
      <c r="X368" s="52"/>
      <c r="Y368" s="52"/>
    </row>
    <row r="369" spans="1:25" hidden="1" x14ac:dyDescent="0.15">
      <c r="A369" s="13">
        <f t="shared" si="13"/>
        <v>360</v>
      </c>
      <c r="B369" s="7"/>
      <c r="C369" s="9"/>
      <c r="D369" s="9"/>
      <c r="E369" s="9"/>
      <c r="F369" s="3"/>
      <c r="G369" s="3"/>
      <c r="H369" s="3"/>
      <c r="I369" s="24"/>
      <c r="J369" s="24"/>
      <c r="K369" s="34" t="str">
        <f>IF(I369="","",IF(J369="中間容量","中間容量",VLOOKUP(I369,※編集不可※選択項目!E:F,2,0)))</f>
        <v/>
      </c>
      <c r="L369" s="62" t="str">
        <f t="shared" si="14"/>
        <v/>
      </c>
      <c r="M369" s="34" t="str">
        <f>IF(L369="","",VLOOKUP(L369,※編集不可※選択項目!U:V,2,0))</f>
        <v/>
      </c>
      <c r="N369" s="24"/>
      <c r="O369" s="29"/>
      <c r="P369" s="29"/>
      <c r="Q369" s="9"/>
      <c r="R369" s="9"/>
      <c r="V369" s="52"/>
      <c r="W369" s="52"/>
      <c r="X369" s="52"/>
      <c r="Y369" s="52"/>
    </row>
    <row r="370" spans="1:25" hidden="1" x14ac:dyDescent="0.15">
      <c r="A370" s="13">
        <f t="shared" si="13"/>
        <v>361</v>
      </c>
      <c r="B370" s="7"/>
      <c r="C370" s="9"/>
      <c r="D370" s="9"/>
      <c r="E370" s="9"/>
      <c r="F370" s="3"/>
      <c r="G370" s="3"/>
      <c r="H370" s="3"/>
      <c r="I370" s="24"/>
      <c r="J370" s="24"/>
      <c r="K370" s="34" t="str">
        <f>IF(I370="","",IF(J370="中間容量","中間容量",VLOOKUP(I370,※編集不可※選択項目!E:F,2,0)))</f>
        <v/>
      </c>
      <c r="L370" s="62" t="str">
        <f t="shared" si="14"/>
        <v/>
      </c>
      <c r="M370" s="34" t="str">
        <f>IF(L370="","",VLOOKUP(L370,※編集不可※選択項目!U:V,2,0))</f>
        <v/>
      </c>
      <c r="N370" s="24"/>
      <c r="O370" s="29"/>
      <c r="P370" s="29"/>
      <c r="Q370" s="9"/>
      <c r="R370" s="9"/>
      <c r="V370" s="52"/>
      <c r="W370" s="52"/>
      <c r="X370" s="52"/>
      <c r="Y370" s="52"/>
    </row>
    <row r="371" spans="1:25" hidden="1" x14ac:dyDescent="0.15">
      <c r="A371" s="13">
        <f t="shared" si="13"/>
        <v>362</v>
      </c>
      <c r="B371" s="7"/>
      <c r="C371" s="9"/>
      <c r="D371" s="9"/>
      <c r="E371" s="9"/>
      <c r="F371" s="3"/>
      <c r="G371" s="3"/>
      <c r="H371" s="3"/>
      <c r="I371" s="24"/>
      <c r="J371" s="24"/>
      <c r="K371" s="34" t="str">
        <f>IF(I371="","",IF(J371="中間容量","中間容量",VLOOKUP(I371,※編集不可※選択項目!E:F,2,0)))</f>
        <v/>
      </c>
      <c r="L371" s="62" t="str">
        <f t="shared" si="14"/>
        <v/>
      </c>
      <c r="M371" s="34" t="str">
        <f>IF(L371="","",VLOOKUP(L371,※編集不可※選択項目!U:V,2,0))</f>
        <v/>
      </c>
      <c r="N371" s="24"/>
      <c r="O371" s="29"/>
      <c r="P371" s="29"/>
      <c r="Q371" s="9"/>
      <c r="R371" s="9"/>
      <c r="V371" s="52"/>
      <c r="W371" s="52"/>
      <c r="X371" s="52"/>
      <c r="Y371" s="52"/>
    </row>
    <row r="372" spans="1:25" hidden="1" x14ac:dyDescent="0.15">
      <c r="A372" s="13">
        <f t="shared" si="13"/>
        <v>363</v>
      </c>
      <c r="B372" s="7"/>
      <c r="C372" s="9"/>
      <c r="D372" s="9"/>
      <c r="E372" s="9"/>
      <c r="F372" s="3"/>
      <c r="G372" s="3"/>
      <c r="H372" s="3"/>
      <c r="I372" s="24"/>
      <c r="J372" s="24"/>
      <c r="K372" s="34" t="str">
        <f>IF(I372="","",IF(J372="中間容量","中間容量",VLOOKUP(I372,※編集不可※選択項目!E:F,2,0)))</f>
        <v/>
      </c>
      <c r="L372" s="62" t="str">
        <f t="shared" si="14"/>
        <v/>
      </c>
      <c r="M372" s="34" t="str">
        <f>IF(L372="","",VLOOKUP(L372,※編集不可※選択項目!U:V,2,0))</f>
        <v/>
      </c>
      <c r="N372" s="24"/>
      <c r="O372" s="29"/>
      <c r="P372" s="29"/>
      <c r="Q372" s="9"/>
      <c r="R372" s="9"/>
      <c r="V372" s="52"/>
      <c r="W372" s="52"/>
      <c r="X372" s="52"/>
      <c r="Y372" s="52"/>
    </row>
    <row r="373" spans="1:25" hidden="1" x14ac:dyDescent="0.15">
      <c r="A373" s="13">
        <f t="shared" si="13"/>
        <v>364</v>
      </c>
      <c r="B373" s="7"/>
      <c r="C373" s="9"/>
      <c r="D373" s="9"/>
      <c r="E373" s="9"/>
      <c r="F373" s="3"/>
      <c r="G373" s="3"/>
      <c r="H373" s="3"/>
      <c r="I373" s="24"/>
      <c r="J373" s="24"/>
      <c r="K373" s="34" t="str">
        <f>IF(I373="","",IF(J373="中間容量","中間容量",VLOOKUP(I373,※編集不可※選択項目!E:F,2,0)))</f>
        <v/>
      </c>
      <c r="L373" s="62" t="str">
        <f t="shared" si="14"/>
        <v/>
      </c>
      <c r="M373" s="34" t="str">
        <f>IF(L373="","",VLOOKUP(L373,※編集不可※選択項目!U:V,2,0))</f>
        <v/>
      </c>
      <c r="N373" s="24"/>
      <c r="O373" s="29"/>
      <c r="P373" s="29"/>
      <c r="Q373" s="9"/>
      <c r="R373" s="9"/>
      <c r="V373" s="52"/>
      <c r="W373" s="52"/>
      <c r="X373" s="52"/>
      <c r="Y373" s="52"/>
    </row>
    <row r="374" spans="1:25" hidden="1" x14ac:dyDescent="0.15">
      <c r="A374" s="13">
        <f t="shared" si="13"/>
        <v>365</v>
      </c>
      <c r="B374" s="7"/>
      <c r="C374" s="9"/>
      <c r="D374" s="9"/>
      <c r="E374" s="9"/>
      <c r="F374" s="3"/>
      <c r="G374" s="3"/>
      <c r="H374" s="3"/>
      <c r="I374" s="24"/>
      <c r="J374" s="24"/>
      <c r="K374" s="34" t="str">
        <f>IF(I374="","",IF(J374="中間容量","中間容量",VLOOKUP(I374,※編集不可※選択項目!E:F,2,0)))</f>
        <v/>
      </c>
      <c r="L374" s="62" t="str">
        <f t="shared" si="14"/>
        <v/>
      </c>
      <c r="M374" s="34" t="str">
        <f>IF(L374="","",VLOOKUP(L374,※編集不可※選択項目!U:V,2,0))</f>
        <v/>
      </c>
      <c r="N374" s="24"/>
      <c r="O374" s="29"/>
      <c r="P374" s="29"/>
      <c r="Q374" s="9"/>
      <c r="R374" s="9"/>
      <c r="V374" s="52"/>
      <c r="W374" s="52"/>
      <c r="X374" s="52"/>
      <c r="Y374" s="52"/>
    </row>
    <row r="375" spans="1:25" hidden="1" x14ac:dyDescent="0.15">
      <c r="A375" s="13">
        <f t="shared" si="13"/>
        <v>366</v>
      </c>
      <c r="B375" s="7"/>
      <c r="C375" s="9"/>
      <c r="D375" s="9"/>
      <c r="E375" s="9"/>
      <c r="F375" s="3"/>
      <c r="G375" s="3"/>
      <c r="H375" s="3"/>
      <c r="I375" s="24"/>
      <c r="J375" s="24"/>
      <c r="K375" s="34" t="str">
        <f>IF(I375="","",IF(J375="中間容量","中間容量",VLOOKUP(I375,※編集不可※選択項目!E:F,2,0)))</f>
        <v/>
      </c>
      <c r="L375" s="62" t="str">
        <f t="shared" si="14"/>
        <v/>
      </c>
      <c r="M375" s="34" t="str">
        <f>IF(L375="","",VLOOKUP(L375,※編集不可※選択項目!U:V,2,0))</f>
        <v/>
      </c>
      <c r="N375" s="24"/>
      <c r="O375" s="29"/>
      <c r="P375" s="29"/>
      <c r="Q375" s="9"/>
      <c r="R375" s="9"/>
      <c r="V375" s="52"/>
      <c r="W375" s="52"/>
      <c r="X375" s="52"/>
      <c r="Y375" s="52"/>
    </row>
    <row r="376" spans="1:25" hidden="1" x14ac:dyDescent="0.15">
      <c r="A376" s="13">
        <f t="shared" si="13"/>
        <v>367</v>
      </c>
      <c r="B376" s="7"/>
      <c r="C376" s="9"/>
      <c r="D376" s="9"/>
      <c r="E376" s="9"/>
      <c r="F376" s="3"/>
      <c r="G376" s="3"/>
      <c r="H376" s="3"/>
      <c r="I376" s="24"/>
      <c r="J376" s="24"/>
      <c r="K376" s="34" t="str">
        <f>IF(I376="","",IF(J376="中間容量","中間容量",VLOOKUP(I376,※編集不可※選択項目!E:F,2,0)))</f>
        <v/>
      </c>
      <c r="L376" s="62" t="str">
        <f t="shared" si="14"/>
        <v/>
      </c>
      <c r="M376" s="34" t="str">
        <f>IF(L376="","",VLOOKUP(L376,※編集不可※選択項目!U:V,2,0))</f>
        <v/>
      </c>
      <c r="N376" s="24"/>
      <c r="O376" s="29"/>
      <c r="P376" s="29"/>
      <c r="Q376" s="9"/>
      <c r="R376" s="9"/>
      <c r="V376" s="52"/>
      <c r="W376" s="52"/>
      <c r="X376" s="52"/>
      <c r="Y376" s="52"/>
    </row>
    <row r="377" spans="1:25" hidden="1" x14ac:dyDescent="0.15">
      <c r="A377" s="13">
        <f t="shared" si="13"/>
        <v>368</v>
      </c>
      <c r="B377" s="7"/>
      <c r="C377" s="9"/>
      <c r="D377" s="9"/>
      <c r="E377" s="9"/>
      <c r="F377" s="3"/>
      <c r="G377" s="3"/>
      <c r="H377" s="3"/>
      <c r="I377" s="24"/>
      <c r="J377" s="24"/>
      <c r="K377" s="34" t="str">
        <f>IF(I377="","",IF(J377="中間容量","中間容量",VLOOKUP(I377,※編集不可※選択項目!E:F,2,0)))</f>
        <v/>
      </c>
      <c r="L377" s="62" t="str">
        <f t="shared" si="14"/>
        <v/>
      </c>
      <c r="M377" s="34" t="str">
        <f>IF(L377="","",VLOOKUP(L377,※編集不可※選択項目!U:V,2,0))</f>
        <v/>
      </c>
      <c r="N377" s="24"/>
      <c r="O377" s="29"/>
      <c r="P377" s="29"/>
      <c r="Q377" s="9"/>
      <c r="R377" s="9"/>
      <c r="V377" s="52"/>
      <c r="W377" s="52"/>
      <c r="X377" s="52"/>
      <c r="Y377" s="52"/>
    </row>
    <row r="378" spans="1:25" hidden="1" x14ac:dyDescent="0.15">
      <c r="A378" s="13">
        <f t="shared" si="13"/>
        <v>369</v>
      </c>
      <c r="B378" s="7"/>
      <c r="C378" s="9"/>
      <c r="D378" s="9"/>
      <c r="E378" s="9"/>
      <c r="F378" s="3"/>
      <c r="G378" s="3"/>
      <c r="H378" s="3"/>
      <c r="I378" s="24"/>
      <c r="J378" s="24"/>
      <c r="K378" s="34" t="str">
        <f>IF(I378="","",IF(J378="中間容量","中間容量",VLOOKUP(I378,※編集不可※選択項目!E:F,2,0)))</f>
        <v/>
      </c>
      <c r="L378" s="62" t="str">
        <f t="shared" si="14"/>
        <v/>
      </c>
      <c r="M378" s="34" t="str">
        <f>IF(L378="","",VLOOKUP(L378,※編集不可※選択項目!U:V,2,0))</f>
        <v/>
      </c>
      <c r="N378" s="24"/>
      <c r="O378" s="29"/>
      <c r="P378" s="29"/>
      <c r="Q378" s="9"/>
      <c r="R378" s="9"/>
      <c r="V378" s="52"/>
      <c r="W378" s="52"/>
      <c r="X378" s="52"/>
      <c r="Y378" s="52"/>
    </row>
    <row r="379" spans="1:25" hidden="1" x14ac:dyDescent="0.15">
      <c r="A379" s="13">
        <f t="shared" si="13"/>
        <v>370</v>
      </c>
      <c r="B379" s="7"/>
      <c r="C379" s="9"/>
      <c r="D379" s="9"/>
      <c r="E379" s="9"/>
      <c r="F379" s="3"/>
      <c r="G379" s="3"/>
      <c r="H379" s="3"/>
      <c r="I379" s="24"/>
      <c r="J379" s="24"/>
      <c r="K379" s="34" t="str">
        <f>IF(I379="","",IF(J379="中間容量","中間容量",VLOOKUP(I379,※編集不可※選択項目!E:F,2,0)))</f>
        <v/>
      </c>
      <c r="L379" s="62" t="str">
        <f t="shared" si="14"/>
        <v/>
      </c>
      <c r="M379" s="34" t="str">
        <f>IF(L379="","",VLOOKUP(L379,※編集不可※選択項目!U:V,2,0))</f>
        <v/>
      </c>
      <c r="N379" s="24"/>
      <c r="O379" s="29"/>
      <c r="P379" s="29"/>
      <c r="Q379" s="9"/>
      <c r="R379" s="9"/>
      <c r="V379" s="52"/>
      <c r="W379" s="52"/>
      <c r="X379" s="52"/>
      <c r="Y379" s="52"/>
    </row>
    <row r="380" spans="1:25" hidden="1" x14ac:dyDescent="0.15">
      <c r="A380" s="13">
        <f t="shared" si="13"/>
        <v>371</v>
      </c>
      <c r="B380" s="7"/>
      <c r="C380" s="9"/>
      <c r="D380" s="9"/>
      <c r="E380" s="9"/>
      <c r="F380" s="3"/>
      <c r="G380" s="3"/>
      <c r="H380" s="3"/>
      <c r="I380" s="24"/>
      <c r="J380" s="24"/>
      <c r="K380" s="34" t="str">
        <f>IF(I380="","",IF(J380="中間容量","中間容量",VLOOKUP(I380,※編集不可※選択項目!E:F,2,0)))</f>
        <v/>
      </c>
      <c r="L380" s="62" t="str">
        <f t="shared" si="14"/>
        <v/>
      </c>
      <c r="M380" s="34" t="str">
        <f>IF(L380="","",VLOOKUP(L380,※編集不可※選択項目!U:V,2,0))</f>
        <v/>
      </c>
      <c r="N380" s="24"/>
      <c r="O380" s="29"/>
      <c r="P380" s="29"/>
      <c r="Q380" s="9"/>
      <c r="R380" s="9"/>
      <c r="V380" s="52"/>
      <c r="W380" s="52"/>
      <c r="X380" s="52"/>
      <c r="Y380" s="52"/>
    </row>
    <row r="381" spans="1:25" hidden="1" x14ac:dyDescent="0.15">
      <c r="A381" s="13">
        <f t="shared" si="13"/>
        <v>372</v>
      </c>
      <c r="B381" s="7"/>
      <c r="C381" s="9"/>
      <c r="D381" s="9"/>
      <c r="E381" s="9"/>
      <c r="F381" s="3"/>
      <c r="G381" s="3"/>
      <c r="H381" s="3"/>
      <c r="I381" s="24"/>
      <c r="J381" s="24"/>
      <c r="K381" s="34" t="str">
        <f>IF(I381="","",IF(J381="中間容量","中間容量",VLOOKUP(I381,※編集不可※選択項目!E:F,2,0)))</f>
        <v/>
      </c>
      <c r="L381" s="62" t="str">
        <f t="shared" si="14"/>
        <v/>
      </c>
      <c r="M381" s="34" t="str">
        <f>IF(L381="","",VLOOKUP(L381,※編集不可※選択項目!U:V,2,0))</f>
        <v/>
      </c>
      <c r="N381" s="24"/>
      <c r="O381" s="29"/>
      <c r="P381" s="29"/>
      <c r="Q381" s="9"/>
      <c r="R381" s="9"/>
      <c r="V381" s="52"/>
      <c r="W381" s="52"/>
      <c r="X381" s="52"/>
      <c r="Y381" s="52"/>
    </row>
    <row r="382" spans="1:25" hidden="1" x14ac:dyDescent="0.15">
      <c r="A382" s="13">
        <f t="shared" si="13"/>
        <v>373</v>
      </c>
      <c r="B382" s="7"/>
      <c r="C382" s="9"/>
      <c r="D382" s="9"/>
      <c r="E382" s="9"/>
      <c r="F382" s="3"/>
      <c r="G382" s="3"/>
      <c r="H382" s="3"/>
      <c r="I382" s="24"/>
      <c r="J382" s="24"/>
      <c r="K382" s="34" t="str">
        <f>IF(I382="","",IF(J382="中間容量","中間容量",VLOOKUP(I382,※編集不可※選択項目!E:F,2,0)))</f>
        <v/>
      </c>
      <c r="L382" s="62" t="str">
        <f t="shared" si="14"/>
        <v/>
      </c>
      <c r="M382" s="34" t="str">
        <f>IF(L382="","",VLOOKUP(L382,※編集不可※選択項目!U:V,2,0))</f>
        <v/>
      </c>
      <c r="N382" s="24"/>
      <c r="O382" s="29"/>
      <c r="P382" s="29"/>
      <c r="Q382" s="9"/>
      <c r="R382" s="9"/>
      <c r="V382" s="52"/>
      <c r="W382" s="52"/>
      <c r="X382" s="52"/>
      <c r="Y382" s="52"/>
    </row>
    <row r="383" spans="1:25" hidden="1" x14ac:dyDescent="0.15">
      <c r="A383" s="13">
        <f t="shared" si="13"/>
        <v>374</v>
      </c>
      <c r="B383" s="7"/>
      <c r="C383" s="9"/>
      <c r="D383" s="9"/>
      <c r="E383" s="9"/>
      <c r="F383" s="3"/>
      <c r="G383" s="3"/>
      <c r="H383" s="3"/>
      <c r="I383" s="24"/>
      <c r="J383" s="24"/>
      <c r="K383" s="34" t="str">
        <f>IF(I383="","",IF(J383="中間容量","中間容量",VLOOKUP(I383,※編集不可※選択項目!E:F,2,0)))</f>
        <v/>
      </c>
      <c r="L383" s="62" t="str">
        <f t="shared" si="14"/>
        <v/>
      </c>
      <c r="M383" s="34" t="str">
        <f>IF(L383="","",VLOOKUP(L383,※編集不可※選択項目!U:V,2,0))</f>
        <v/>
      </c>
      <c r="N383" s="24"/>
      <c r="O383" s="29"/>
      <c r="P383" s="29"/>
      <c r="Q383" s="9"/>
      <c r="R383" s="9"/>
      <c r="V383" s="52"/>
      <c r="W383" s="52"/>
      <c r="X383" s="52"/>
      <c r="Y383" s="52"/>
    </row>
    <row r="384" spans="1:25" hidden="1" x14ac:dyDescent="0.15">
      <c r="A384" s="13">
        <f t="shared" si="13"/>
        <v>375</v>
      </c>
      <c r="B384" s="7"/>
      <c r="C384" s="9"/>
      <c r="D384" s="9"/>
      <c r="E384" s="9"/>
      <c r="F384" s="3"/>
      <c r="G384" s="3"/>
      <c r="H384" s="3"/>
      <c r="I384" s="24"/>
      <c r="J384" s="24"/>
      <c r="K384" s="34" t="str">
        <f>IF(I384="","",IF(J384="中間容量","中間容量",VLOOKUP(I384,※編集不可※選択項目!E:F,2,0)))</f>
        <v/>
      </c>
      <c r="L384" s="62" t="str">
        <f t="shared" si="14"/>
        <v/>
      </c>
      <c r="M384" s="34" t="str">
        <f>IF(L384="","",VLOOKUP(L384,※編集不可※選択項目!U:V,2,0))</f>
        <v/>
      </c>
      <c r="N384" s="24"/>
      <c r="O384" s="29"/>
      <c r="P384" s="29"/>
      <c r="Q384" s="9"/>
      <c r="R384" s="9"/>
      <c r="V384" s="52"/>
      <c r="W384" s="52"/>
      <c r="X384" s="52"/>
      <c r="Y384" s="52"/>
    </row>
    <row r="385" spans="1:25" hidden="1" x14ac:dyDescent="0.15">
      <c r="A385" s="13">
        <f t="shared" si="13"/>
        <v>376</v>
      </c>
      <c r="B385" s="7"/>
      <c r="C385" s="9"/>
      <c r="D385" s="9"/>
      <c r="E385" s="9"/>
      <c r="F385" s="3"/>
      <c r="G385" s="3"/>
      <c r="H385" s="3"/>
      <c r="I385" s="24"/>
      <c r="J385" s="24"/>
      <c r="K385" s="34" t="str">
        <f>IF(I385="","",IF(J385="中間容量","中間容量",VLOOKUP(I385,※編集不可※選択項目!E:F,2,0)))</f>
        <v/>
      </c>
      <c r="L385" s="62" t="str">
        <f t="shared" si="14"/>
        <v/>
      </c>
      <c r="M385" s="34" t="str">
        <f>IF(L385="","",VLOOKUP(L385,※編集不可※選択項目!U:V,2,0))</f>
        <v/>
      </c>
      <c r="N385" s="24"/>
      <c r="O385" s="29"/>
      <c r="P385" s="29"/>
      <c r="Q385" s="9"/>
      <c r="R385" s="9"/>
      <c r="V385" s="52"/>
      <c r="W385" s="52"/>
      <c r="X385" s="52"/>
      <c r="Y385" s="52"/>
    </row>
    <row r="386" spans="1:25" hidden="1" x14ac:dyDescent="0.15">
      <c r="A386" s="13">
        <f t="shared" si="13"/>
        <v>377</v>
      </c>
      <c r="B386" s="7"/>
      <c r="C386" s="9"/>
      <c r="D386" s="9"/>
      <c r="E386" s="9"/>
      <c r="F386" s="3"/>
      <c r="G386" s="3"/>
      <c r="H386" s="3"/>
      <c r="I386" s="24"/>
      <c r="J386" s="24"/>
      <c r="K386" s="34" t="str">
        <f>IF(I386="","",IF(J386="中間容量","中間容量",VLOOKUP(I386,※編集不可※選択項目!E:F,2,0)))</f>
        <v/>
      </c>
      <c r="L386" s="62" t="str">
        <f t="shared" si="14"/>
        <v/>
      </c>
      <c r="M386" s="34" t="str">
        <f>IF(L386="","",VLOOKUP(L386,※編集不可※選択項目!U:V,2,0))</f>
        <v/>
      </c>
      <c r="N386" s="24"/>
      <c r="O386" s="29"/>
      <c r="P386" s="29"/>
      <c r="Q386" s="9"/>
      <c r="R386" s="9"/>
      <c r="V386" s="52"/>
      <c r="W386" s="52"/>
      <c r="X386" s="52"/>
      <c r="Y386" s="52"/>
    </row>
    <row r="387" spans="1:25" hidden="1" x14ac:dyDescent="0.15">
      <c r="A387" s="13">
        <f t="shared" si="13"/>
        <v>378</v>
      </c>
      <c r="B387" s="7"/>
      <c r="C387" s="9"/>
      <c r="D387" s="9"/>
      <c r="E387" s="9"/>
      <c r="F387" s="3"/>
      <c r="G387" s="3"/>
      <c r="H387" s="3"/>
      <c r="I387" s="24"/>
      <c r="J387" s="24"/>
      <c r="K387" s="34" t="str">
        <f>IF(I387="","",IF(J387="中間容量","中間容量",VLOOKUP(I387,※編集不可※選択項目!E:F,2,0)))</f>
        <v/>
      </c>
      <c r="L387" s="62" t="str">
        <f t="shared" si="14"/>
        <v/>
      </c>
      <c r="M387" s="34" t="str">
        <f>IF(L387="","",VLOOKUP(L387,※編集不可※選択項目!U:V,2,0))</f>
        <v/>
      </c>
      <c r="N387" s="24"/>
      <c r="O387" s="29"/>
      <c r="P387" s="29"/>
      <c r="Q387" s="9"/>
      <c r="R387" s="9"/>
      <c r="V387" s="52"/>
      <c r="W387" s="52"/>
      <c r="X387" s="52"/>
      <c r="Y387" s="52"/>
    </row>
    <row r="388" spans="1:25" hidden="1" x14ac:dyDescent="0.15">
      <c r="A388" s="13">
        <f t="shared" si="13"/>
        <v>379</v>
      </c>
      <c r="B388" s="7"/>
      <c r="C388" s="9"/>
      <c r="D388" s="9"/>
      <c r="E388" s="9"/>
      <c r="F388" s="3"/>
      <c r="G388" s="3"/>
      <c r="H388" s="3"/>
      <c r="I388" s="24"/>
      <c r="J388" s="24"/>
      <c r="K388" s="34" t="str">
        <f>IF(I388="","",IF(J388="中間容量","中間容量",VLOOKUP(I388,※編集不可※選択項目!E:F,2,0)))</f>
        <v/>
      </c>
      <c r="L388" s="62" t="str">
        <f t="shared" si="14"/>
        <v/>
      </c>
      <c r="M388" s="34" t="str">
        <f>IF(L388="","",VLOOKUP(L388,※編集不可※選択項目!U:V,2,0))</f>
        <v/>
      </c>
      <c r="N388" s="24"/>
      <c r="O388" s="29"/>
      <c r="P388" s="29"/>
      <c r="Q388" s="9"/>
      <c r="R388" s="9"/>
      <c r="V388" s="52"/>
      <c r="W388" s="52"/>
      <c r="X388" s="52"/>
      <c r="Y388" s="52"/>
    </row>
    <row r="389" spans="1:25" hidden="1" x14ac:dyDescent="0.15">
      <c r="A389" s="13">
        <f t="shared" si="13"/>
        <v>380</v>
      </c>
      <c r="B389" s="7"/>
      <c r="C389" s="9"/>
      <c r="D389" s="9"/>
      <c r="E389" s="9"/>
      <c r="F389" s="3"/>
      <c r="G389" s="3"/>
      <c r="H389" s="3"/>
      <c r="I389" s="24"/>
      <c r="J389" s="24"/>
      <c r="K389" s="34" t="str">
        <f>IF(I389="","",IF(J389="中間容量","中間容量",VLOOKUP(I389,※編集不可※選択項目!E:F,2,0)))</f>
        <v/>
      </c>
      <c r="L389" s="62" t="str">
        <f t="shared" si="14"/>
        <v/>
      </c>
      <c r="M389" s="34" t="str">
        <f>IF(L389="","",VLOOKUP(L389,※編集不可※選択項目!U:V,2,0))</f>
        <v/>
      </c>
      <c r="N389" s="24"/>
      <c r="O389" s="29"/>
      <c r="P389" s="29"/>
      <c r="Q389" s="9"/>
      <c r="R389" s="9"/>
      <c r="V389" s="52"/>
      <c r="W389" s="52"/>
      <c r="X389" s="52"/>
      <c r="Y389" s="52"/>
    </row>
    <row r="390" spans="1:25" hidden="1" x14ac:dyDescent="0.15">
      <c r="A390" s="13">
        <f t="shared" si="13"/>
        <v>381</v>
      </c>
      <c r="B390" s="7"/>
      <c r="C390" s="9"/>
      <c r="D390" s="9"/>
      <c r="E390" s="9"/>
      <c r="F390" s="3"/>
      <c r="G390" s="3"/>
      <c r="H390" s="3"/>
      <c r="I390" s="24"/>
      <c r="J390" s="24"/>
      <c r="K390" s="34" t="str">
        <f>IF(I390="","",IF(J390="中間容量","中間容量",VLOOKUP(I390,※編集不可※選択項目!E:F,2,0)))</f>
        <v/>
      </c>
      <c r="L390" s="62" t="str">
        <f t="shared" si="14"/>
        <v/>
      </c>
      <c r="M390" s="34" t="str">
        <f>IF(L390="","",VLOOKUP(L390,※編集不可※選択項目!U:V,2,0))</f>
        <v/>
      </c>
      <c r="N390" s="24"/>
      <c r="O390" s="29"/>
      <c r="P390" s="29"/>
      <c r="Q390" s="9"/>
      <c r="R390" s="9"/>
      <c r="V390" s="52"/>
      <c r="W390" s="52"/>
      <c r="X390" s="52"/>
      <c r="Y390" s="52"/>
    </row>
    <row r="391" spans="1:25" hidden="1" x14ac:dyDescent="0.15">
      <c r="A391" s="13">
        <f t="shared" si="13"/>
        <v>382</v>
      </c>
      <c r="B391" s="7"/>
      <c r="C391" s="9"/>
      <c r="D391" s="9"/>
      <c r="E391" s="9"/>
      <c r="F391" s="3"/>
      <c r="G391" s="3"/>
      <c r="H391" s="3"/>
      <c r="I391" s="24"/>
      <c r="J391" s="24"/>
      <c r="K391" s="34" t="str">
        <f>IF(I391="","",IF(J391="中間容量","中間容量",VLOOKUP(I391,※編集不可※選択項目!E:F,2,0)))</f>
        <v/>
      </c>
      <c r="L391" s="62" t="str">
        <f t="shared" si="14"/>
        <v/>
      </c>
      <c r="M391" s="34" t="str">
        <f>IF(L391="","",VLOOKUP(L391,※編集不可※選択項目!U:V,2,0))</f>
        <v/>
      </c>
      <c r="N391" s="24"/>
      <c r="O391" s="29"/>
      <c r="P391" s="29"/>
      <c r="Q391" s="9"/>
      <c r="R391" s="9"/>
      <c r="V391" s="52"/>
      <c r="W391" s="52"/>
      <c r="X391" s="52"/>
      <c r="Y391" s="52"/>
    </row>
    <row r="392" spans="1:25" hidden="1" x14ac:dyDescent="0.15">
      <c r="A392" s="13">
        <f t="shared" si="13"/>
        <v>383</v>
      </c>
      <c r="B392" s="7"/>
      <c r="C392" s="9"/>
      <c r="D392" s="9"/>
      <c r="E392" s="9"/>
      <c r="F392" s="3"/>
      <c r="G392" s="3"/>
      <c r="H392" s="3"/>
      <c r="I392" s="24"/>
      <c r="J392" s="24"/>
      <c r="K392" s="34" t="str">
        <f>IF(I392="","",IF(J392="中間容量","中間容量",VLOOKUP(I392,※編集不可※選択項目!E:F,2,0)))</f>
        <v/>
      </c>
      <c r="L392" s="62" t="str">
        <f t="shared" si="14"/>
        <v/>
      </c>
      <c r="M392" s="34" t="str">
        <f>IF(L392="","",VLOOKUP(L392,※編集不可※選択項目!U:V,2,0))</f>
        <v/>
      </c>
      <c r="N392" s="24"/>
      <c r="O392" s="29"/>
      <c r="P392" s="29"/>
      <c r="Q392" s="9"/>
      <c r="R392" s="9"/>
      <c r="V392" s="52"/>
      <c r="W392" s="52"/>
      <c r="X392" s="52"/>
      <c r="Y392" s="52"/>
    </row>
    <row r="393" spans="1:25" hidden="1" x14ac:dyDescent="0.15">
      <c r="A393" s="13">
        <f t="shared" si="13"/>
        <v>384</v>
      </c>
      <c r="B393" s="7"/>
      <c r="C393" s="9"/>
      <c r="D393" s="9"/>
      <c r="E393" s="9"/>
      <c r="F393" s="3"/>
      <c r="G393" s="3"/>
      <c r="H393" s="3"/>
      <c r="I393" s="24"/>
      <c r="J393" s="24"/>
      <c r="K393" s="34" t="str">
        <f>IF(I393="","",IF(J393="中間容量","中間容量",VLOOKUP(I393,※編集不可※選択項目!E:F,2,0)))</f>
        <v/>
      </c>
      <c r="L393" s="62" t="str">
        <f t="shared" si="14"/>
        <v/>
      </c>
      <c r="M393" s="34" t="str">
        <f>IF(L393="","",VLOOKUP(L393,※編集不可※選択項目!U:V,2,0))</f>
        <v/>
      </c>
      <c r="N393" s="24"/>
      <c r="O393" s="29"/>
      <c r="P393" s="29"/>
      <c r="Q393" s="9"/>
      <c r="R393" s="9"/>
      <c r="V393" s="52"/>
      <c r="W393" s="52"/>
      <c r="X393" s="52"/>
      <c r="Y393" s="52"/>
    </row>
    <row r="394" spans="1:25" hidden="1" x14ac:dyDescent="0.15">
      <c r="A394" s="13">
        <f t="shared" si="13"/>
        <v>385</v>
      </c>
      <c r="B394" s="7"/>
      <c r="C394" s="9"/>
      <c r="D394" s="9"/>
      <c r="E394" s="9"/>
      <c r="F394" s="3"/>
      <c r="G394" s="3"/>
      <c r="H394" s="3"/>
      <c r="I394" s="24"/>
      <c r="J394" s="24"/>
      <c r="K394" s="34" t="str">
        <f>IF(I394="","",IF(J394="中間容量","中間容量",VLOOKUP(I394,※編集不可※選択項目!E:F,2,0)))</f>
        <v/>
      </c>
      <c r="L394" s="62" t="str">
        <f t="shared" si="14"/>
        <v/>
      </c>
      <c r="M394" s="34" t="str">
        <f>IF(L394="","",VLOOKUP(L394,※編集不可※選択項目!U:V,2,0))</f>
        <v/>
      </c>
      <c r="N394" s="24"/>
      <c r="O394" s="29"/>
      <c r="P394" s="29"/>
      <c r="Q394" s="9"/>
      <c r="R394" s="9"/>
      <c r="V394" s="52"/>
      <c r="W394" s="52"/>
      <c r="X394" s="52"/>
      <c r="Y394" s="52"/>
    </row>
    <row r="395" spans="1:25" hidden="1" x14ac:dyDescent="0.15">
      <c r="A395" s="13">
        <f t="shared" si="13"/>
        <v>386</v>
      </c>
      <c r="B395" s="7"/>
      <c r="C395" s="9"/>
      <c r="D395" s="9"/>
      <c r="E395" s="9"/>
      <c r="F395" s="3"/>
      <c r="G395" s="3"/>
      <c r="H395" s="3"/>
      <c r="I395" s="24"/>
      <c r="J395" s="24"/>
      <c r="K395" s="34" t="str">
        <f>IF(I395="","",IF(J395="中間容量","中間容量",VLOOKUP(I395,※編集不可※選択項目!E:F,2,0)))</f>
        <v/>
      </c>
      <c r="L395" s="62" t="str">
        <f t="shared" si="14"/>
        <v/>
      </c>
      <c r="M395" s="34" t="str">
        <f>IF(L395="","",VLOOKUP(L395,※編集不可※選択項目!U:V,2,0))</f>
        <v/>
      </c>
      <c r="N395" s="24"/>
      <c r="O395" s="29"/>
      <c r="P395" s="29"/>
      <c r="Q395" s="9"/>
      <c r="R395" s="9"/>
      <c r="V395" s="52"/>
      <c r="W395" s="52"/>
      <c r="X395" s="52"/>
      <c r="Y395" s="52"/>
    </row>
    <row r="396" spans="1:25" hidden="1" x14ac:dyDescent="0.15">
      <c r="A396" s="13">
        <f t="shared" ref="A396:A459" si="15">ROW()-9</f>
        <v>387</v>
      </c>
      <c r="B396" s="7"/>
      <c r="C396" s="9"/>
      <c r="D396" s="9"/>
      <c r="E396" s="9"/>
      <c r="F396" s="3"/>
      <c r="G396" s="3"/>
      <c r="H396" s="3"/>
      <c r="I396" s="24"/>
      <c r="J396" s="24"/>
      <c r="K396" s="34" t="str">
        <f>IF(I396="","",IF(J396="中間容量","中間容量",VLOOKUP(I396,※編集不可※選択項目!E:F,2,0)))</f>
        <v/>
      </c>
      <c r="L396" s="62" t="str">
        <f t="shared" ref="L396:L459" si="16">IF(K396="","",B396&amp;F396&amp;" / "&amp;G396&amp;" / "&amp;H396&amp;" / "&amp;K396)</f>
        <v/>
      </c>
      <c r="M396" s="34" t="str">
        <f>IF(L396="","",VLOOKUP(L396,※編集不可※選択項目!U:V,2,0))</f>
        <v/>
      </c>
      <c r="N396" s="24"/>
      <c r="O396" s="29"/>
      <c r="P396" s="29"/>
      <c r="Q396" s="9"/>
      <c r="R396" s="9"/>
      <c r="V396" s="52"/>
      <c r="W396" s="52"/>
      <c r="X396" s="52"/>
      <c r="Y396" s="52"/>
    </row>
    <row r="397" spans="1:25" hidden="1" x14ac:dyDescent="0.15">
      <c r="A397" s="13">
        <f t="shared" si="15"/>
        <v>388</v>
      </c>
      <c r="B397" s="7"/>
      <c r="C397" s="9"/>
      <c r="D397" s="9"/>
      <c r="E397" s="9"/>
      <c r="F397" s="3"/>
      <c r="G397" s="3"/>
      <c r="H397" s="3"/>
      <c r="I397" s="24"/>
      <c r="J397" s="24"/>
      <c r="K397" s="34" t="str">
        <f>IF(I397="","",IF(J397="中間容量","中間容量",VLOOKUP(I397,※編集不可※選択項目!E:F,2,0)))</f>
        <v/>
      </c>
      <c r="L397" s="62" t="str">
        <f t="shared" si="16"/>
        <v/>
      </c>
      <c r="M397" s="34" t="str">
        <f>IF(L397="","",VLOOKUP(L397,※編集不可※選択項目!U:V,2,0))</f>
        <v/>
      </c>
      <c r="N397" s="24"/>
      <c r="O397" s="29"/>
      <c r="P397" s="29"/>
      <c r="Q397" s="9"/>
      <c r="R397" s="9"/>
      <c r="V397" s="52"/>
      <c r="W397" s="52"/>
      <c r="X397" s="52"/>
      <c r="Y397" s="52"/>
    </row>
    <row r="398" spans="1:25" hidden="1" x14ac:dyDescent="0.15">
      <c r="A398" s="13">
        <f t="shared" si="15"/>
        <v>389</v>
      </c>
      <c r="B398" s="7"/>
      <c r="C398" s="9"/>
      <c r="D398" s="9"/>
      <c r="E398" s="9"/>
      <c r="F398" s="3"/>
      <c r="G398" s="3"/>
      <c r="H398" s="3"/>
      <c r="I398" s="24"/>
      <c r="J398" s="24"/>
      <c r="K398" s="34" t="str">
        <f>IF(I398="","",IF(J398="中間容量","中間容量",VLOOKUP(I398,※編集不可※選択項目!E:F,2,0)))</f>
        <v/>
      </c>
      <c r="L398" s="62" t="str">
        <f t="shared" si="16"/>
        <v/>
      </c>
      <c r="M398" s="34" t="str">
        <f>IF(L398="","",VLOOKUP(L398,※編集不可※選択項目!U:V,2,0))</f>
        <v/>
      </c>
      <c r="N398" s="24"/>
      <c r="O398" s="29"/>
      <c r="P398" s="29"/>
      <c r="Q398" s="9"/>
      <c r="R398" s="9"/>
      <c r="V398" s="52"/>
      <c r="W398" s="52"/>
      <c r="X398" s="52"/>
      <c r="Y398" s="52"/>
    </row>
    <row r="399" spans="1:25" hidden="1" x14ac:dyDescent="0.15">
      <c r="A399" s="13">
        <f t="shared" si="15"/>
        <v>390</v>
      </c>
      <c r="B399" s="7"/>
      <c r="C399" s="9"/>
      <c r="D399" s="9"/>
      <c r="E399" s="9"/>
      <c r="F399" s="3"/>
      <c r="G399" s="3"/>
      <c r="H399" s="3"/>
      <c r="I399" s="24"/>
      <c r="J399" s="24"/>
      <c r="K399" s="34" t="str">
        <f>IF(I399="","",IF(J399="中間容量","中間容量",VLOOKUP(I399,※編集不可※選択項目!E:F,2,0)))</f>
        <v/>
      </c>
      <c r="L399" s="62" t="str">
        <f t="shared" si="16"/>
        <v/>
      </c>
      <c r="M399" s="34" t="str">
        <f>IF(L399="","",VLOOKUP(L399,※編集不可※選択項目!U:V,2,0))</f>
        <v/>
      </c>
      <c r="N399" s="24"/>
      <c r="O399" s="29"/>
      <c r="P399" s="29"/>
      <c r="Q399" s="9"/>
      <c r="R399" s="9"/>
      <c r="V399" s="52"/>
      <c r="W399" s="52"/>
      <c r="X399" s="52"/>
      <c r="Y399" s="52"/>
    </row>
    <row r="400" spans="1:25" hidden="1" x14ac:dyDescent="0.15">
      <c r="A400" s="13">
        <f t="shared" si="15"/>
        <v>391</v>
      </c>
      <c r="B400" s="7"/>
      <c r="C400" s="9"/>
      <c r="D400" s="9"/>
      <c r="E400" s="9"/>
      <c r="F400" s="3"/>
      <c r="G400" s="3"/>
      <c r="H400" s="3"/>
      <c r="I400" s="24"/>
      <c r="J400" s="24"/>
      <c r="K400" s="34" t="str">
        <f>IF(I400="","",IF(J400="中間容量","中間容量",VLOOKUP(I400,※編集不可※選択項目!E:F,2,0)))</f>
        <v/>
      </c>
      <c r="L400" s="62" t="str">
        <f t="shared" si="16"/>
        <v/>
      </c>
      <c r="M400" s="34" t="str">
        <f>IF(L400="","",VLOOKUP(L400,※編集不可※選択項目!U:V,2,0))</f>
        <v/>
      </c>
      <c r="N400" s="24"/>
      <c r="O400" s="29"/>
      <c r="P400" s="29"/>
      <c r="Q400" s="9"/>
      <c r="R400" s="9"/>
      <c r="V400" s="52"/>
      <c r="W400" s="52"/>
      <c r="X400" s="52"/>
      <c r="Y400" s="52"/>
    </row>
    <row r="401" spans="1:25" hidden="1" x14ac:dyDescent="0.15">
      <c r="A401" s="13">
        <f t="shared" si="15"/>
        <v>392</v>
      </c>
      <c r="B401" s="7"/>
      <c r="C401" s="9"/>
      <c r="D401" s="9"/>
      <c r="E401" s="9"/>
      <c r="F401" s="3"/>
      <c r="G401" s="3"/>
      <c r="H401" s="3"/>
      <c r="I401" s="24"/>
      <c r="J401" s="24"/>
      <c r="K401" s="34" t="str">
        <f>IF(I401="","",IF(J401="中間容量","中間容量",VLOOKUP(I401,※編集不可※選択項目!E:F,2,0)))</f>
        <v/>
      </c>
      <c r="L401" s="62" t="str">
        <f t="shared" si="16"/>
        <v/>
      </c>
      <c r="M401" s="34" t="str">
        <f>IF(L401="","",VLOOKUP(L401,※編集不可※選択項目!U:V,2,0))</f>
        <v/>
      </c>
      <c r="N401" s="24"/>
      <c r="O401" s="29"/>
      <c r="P401" s="29"/>
      <c r="Q401" s="9"/>
      <c r="R401" s="9"/>
      <c r="V401" s="52"/>
      <c r="W401" s="52"/>
      <c r="X401" s="52"/>
      <c r="Y401" s="52"/>
    </row>
    <row r="402" spans="1:25" hidden="1" x14ac:dyDescent="0.15">
      <c r="A402" s="13">
        <f t="shared" si="15"/>
        <v>393</v>
      </c>
      <c r="B402" s="7"/>
      <c r="C402" s="9"/>
      <c r="D402" s="9"/>
      <c r="E402" s="9"/>
      <c r="F402" s="3"/>
      <c r="G402" s="3"/>
      <c r="H402" s="3"/>
      <c r="I402" s="24"/>
      <c r="J402" s="24"/>
      <c r="K402" s="34" t="str">
        <f>IF(I402="","",IF(J402="中間容量","中間容量",VLOOKUP(I402,※編集不可※選択項目!E:F,2,0)))</f>
        <v/>
      </c>
      <c r="L402" s="62" t="str">
        <f t="shared" si="16"/>
        <v/>
      </c>
      <c r="M402" s="34" t="str">
        <f>IF(L402="","",VLOOKUP(L402,※編集不可※選択項目!U:V,2,0))</f>
        <v/>
      </c>
      <c r="N402" s="24"/>
      <c r="O402" s="29"/>
      <c r="P402" s="29"/>
      <c r="Q402" s="9"/>
      <c r="R402" s="9"/>
      <c r="V402" s="52"/>
      <c r="W402" s="52"/>
      <c r="X402" s="52"/>
      <c r="Y402" s="52"/>
    </row>
    <row r="403" spans="1:25" hidden="1" x14ac:dyDescent="0.15">
      <c r="A403" s="13">
        <f t="shared" si="15"/>
        <v>394</v>
      </c>
      <c r="B403" s="7"/>
      <c r="C403" s="9"/>
      <c r="D403" s="9"/>
      <c r="E403" s="9"/>
      <c r="F403" s="3"/>
      <c r="G403" s="3"/>
      <c r="H403" s="3"/>
      <c r="I403" s="24"/>
      <c r="J403" s="24"/>
      <c r="K403" s="34" t="str">
        <f>IF(I403="","",IF(J403="中間容量","中間容量",VLOOKUP(I403,※編集不可※選択項目!E:F,2,0)))</f>
        <v/>
      </c>
      <c r="L403" s="62" t="str">
        <f t="shared" si="16"/>
        <v/>
      </c>
      <c r="M403" s="34" t="str">
        <f>IF(L403="","",VLOOKUP(L403,※編集不可※選択項目!U:V,2,0))</f>
        <v/>
      </c>
      <c r="N403" s="24"/>
      <c r="O403" s="29"/>
      <c r="P403" s="29"/>
      <c r="Q403" s="9"/>
      <c r="R403" s="9"/>
      <c r="V403" s="52"/>
      <c r="W403" s="52"/>
      <c r="X403" s="52"/>
      <c r="Y403" s="52"/>
    </row>
    <row r="404" spans="1:25" hidden="1" x14ac:dyDescent="0.15">
      <c r="A404" s="13">
        <f t="shared" si="15"/>
        <v>395</v>
      </c>
      <c r="B404" s="7"/>
      <c r="C404" s="9"/>
      <c r="D404" s="9"/>
      <c r="E404" s="9"/>
      <c r="F404" s="3"/>
      <c r="G404" s="3"/>
      <c r="H404" s="3"/>
      <c r="I404" s="24"/>
      <c r="J404" s="24"/>
      <c r="K404" s="34" t="str">
        <f>IF(I404="","",IF(J404="中間容量","中間容量",VLOOKUP(I404,※編集不可※選択項目!E:F,2,0)))</f>
        <v/>
      </c>
      <c r="L404" s="62" t="str">
        <f t="shared" si="16"/>
        <v/>
      </c>
      <c r="M404" s="34" t="str">
        <f>IF(L404="","",VLOOKUP(L404,※編集不可※選択項目!U:V,2,0))</f>
        <v/>
      </c>
      <c r="N404" s="24"/>
      <c r="O404" s="29"/>
      <c r="P404" s="29"/>
      <c r="Q404" s="9"/>
      <c r="R404" s="9"/>
      <c r="V404" s="52"/>
      <c r="W404" s="52"/>
      <c r="X404" s="52"/>
      <c r="Y404" s="52"/>
    </row>
    <row r="405" spans="1:25" hidden="1" x14ac:dyDescent="0.15">
      <c r="A405" s="13">
        <f t="shared" si="15"/>
        <v>396</v>
      </c>
      <c r="B405" s="7"/>
      <c r="C405" s="9"/>
      <c r="D405" s="9"/>
      <c r="E405" s="9"/>
      <c r="F405" s="3"/>
      <c r="G405" s="3"/>
      <c r="H405" s="3"/>
      <c r="I405" s="24"/>
      <c r="J405" s="24"/>
      <c r="K405" s="34" t="str">
        <f>IF(I405="","",IF(J405="中間容量","中間容量",VLOOKUP(I405,※編集不可※選択項目!E:F,2,0)))</f>
        <v/>
      </c>
      <c r="L405" s="62" t="str">
        <f t="shared" si="16"/>
        <v/>
      </c>
      <c r="M405" s="34" t="str">
        <f>IF(L405="","",VLOOKUP(L405,※編集不可※選択項目!U:V,2,0))</f>
        <v/>
      </c>
      <c r="N405" s="24"/>
      <c r="O405" s="29"/>
      <c r="P405" s="29"/>
      <c r="Q405" s="9"/>
      <c r="R405" s="9"/>
      <c r="V405" s="52"/>
      <c r="W405" s="52"/>
      <c r="X405" s="52"/>
      <c r="Y405" s="52"/>
    </row>
    <row r="406" spans="1:25" hidden="1" x14ac:dyDescent="0.15">
      <c r="A406" s="13">
        <f t="shared" si="15"/>
        <v>397</v>
      </c>
      <c r="B406" s="7"/>
      <c r="C406" s="9"/>
      <c r="D406" s="9"/>
      <c r="E406" s="9"/>
      <c r="F406" s="3"/>
      <c r="G406" s="3"/>
      <c r="H406" s="3"/>
      <c r="I406" s="24"/>
      <c r="J406" s="24"/>
      <c r="K406" s="34" t="str">
        <f>IF(I406="","",IF(J406="中間容量","中間容量",VLOOKUP(I406,※編集不可※選択項目!E:F,2,0)))</f>
        <v/>
      </c>
      <c r="L406" s="62" t="str">
        <f t="shared" si="16"/>
        <v/>
      </c>
      <c r="M406" s="34" t="str">
        <f>IF(L406="","",VLOOKUP(L406,※編集不可※選択項目!U:V,2,0))</f>
        <v/>
      </c>
      <c r="N406" s="24"/>
      <c r="O406" s="29"/>
      <c r="P406" s="29"/>
      <c r="Q406" s="9"/>
      <c r="R406" s="9"/>
      <c r="V406" s="52"/>
      <c r="W406" s="52"/>
      <c r="X406" s="52"/>
      <c r="Y406" s="52"/>
    </row>
    <row r="407" spans="1:25" hidden="1" x14ac:dyDescent="0.15">
      <c r="A407" s="13">
        <f t="shared" si="15"/>
        <v>398</v>
      </c>
      <c r="B407" s="7"/>
      <c r="C407" s="9"/>
      <c r="D407" s="9"/>
      <c r="E407" s="9"/>
      <c r="F407" s="3"/>
      <c r="G407" s="3"/>
      <c r="H407" s="3"/>
      <c r="I407" s="24"/>
      <c r="J407" s="24"/>
      <c r="K407" s="34" t="str">
        <f>IF(I407="","",IF(J407="中間容量","中間容量",VLOOKUP(I407,※編集不可※選択項目!E:F,2,0)))</f>
        <v/>
      </c>
      <c r="L407" s="62" t="str">
        <f t="shared" si="16"/>
        <v/>
      </c>
      <c r="M407" s="34" t="str">
        <f>IF(L407="","",VLOOKUP(L407,※編集不可※選択項目!U:V,2,0))</f>
        <v/>
      </c>
      <c r="N407" s="24"/>
      <c r="O407" s="29"/>
      <c r="P407" s="29"/>
      <c r="Q407" s="9"/>
      <c r="R407" s="9"/>
      <c r="V407" s="52"/>
      <c r="W407" s="52"/>
      <c r="X407" s="52"/>
      <c r="Y407" s="52"/>
    </row>
    <row r="408" spans="1:25" hidden="1" x14ac:dyDescent="0.15">
      <c r="A408" s="13">
        <f t="shared" si="15"/>
        <v>399</v>
      </c>
      <c r="B408" s="7"/>
      <c r="C408" s="9"/>
      <c r="D408" s="9"/>
      <c r="E408" s="9"/>
      <c r="F408" s="3"/>
      <c r="G408" s="3"/>
      <c r="H408" s="3"/>
      <c r="I408" s="24"/>
      <c r="J408" s="24"/>
      <c r="K408" s="34" t="str">
        <f>IF(I408="","",IF(J408="中間容量","中間容量",VLOOKUP(I408,※編集不可※選択項目!E:F,2,0)))</f>
        <v/>
      </c>
      <c r="L408" s="62" t="str">
        <f t="shared" si="16"/>
        <v/>
      </c>
      <c r="M408" s="34" t="str">
        <f>IF(L408="","",VLOOKUP(L408,※編集不可※選択項目!U:V,2,0))</f>
        <v/>
      </c>
      <c r="N408" s="24"/>
      <c r="O408" s="29"/>
      <c r="P408" s="29"/>
      <c r="Q408" s="9"/>
      <c r="R408" s="9"/>
      <c r="V408" s="52"/>
      <c r="W408" s="52"/>
      <c r="X408" s="52"/>
      <c r="Y408" s="52"/>
    </row>
    <row r="409" spans="1:25" hidden="1" x14ac:dyDescent="0.15">
      <c r="A409" s="13">
        <f t="shared" si="15"/>
        <v>400</v>
      </c>
      <c r="B409" s="7"/>
      <c r="C409" s="9"/>
      <c r="D409" s="9"/>
      <c r="E409" s="9"/>
      <c r="F409" s="3"/>
      <c r="G409" s="3"/>
      <c r="H409" s="3"/>
      <c r="I409" s="24"/>
      <c r="J409" s="24"/>
      <c r="K409" s="34" t="str">
        <f>IF(I409="","",IF(J409="中間容量","中間容量",VLOOKUP(I409,※編集不可※選択項目!E:F,2,0)))</f>
        <v/>
      </c>
      <c r="L409" s="62" t="str">
        <f t="shared" si="16"/>
        <v/>
      </c>
      <c r="M409" s="34" t="str">
        <f>IF(L409="","",VLOOKUP(L409,※編集不可※選択項目!U:V,2,0))</f>
        <v/>
      </c>
      <c r="N409" s="24"/>
      <c r="O409" s="29"/>
      <c r="P409" s="29"/>
      <c r="Q409" s="9"/>
      <c r="R409" s="9"/>
      <c r="V409" s="52"/>
      <c r="W409" s="52"/>
      <c r="X409" s="52"/>
      <c r="Y409" s="52"/>
    </row>
    <row r="410" spans="1:25" hidden="1" x14ac:dyDescent="0.15">
      <c r="A410" s="13">
        <f t="shared" si="15"/>
        <v>401</v>
      </c>
      <c r="B410" s="7"/>
      <c r="C410" s="9"/>
      <c r="D410" s="9"/>
      <c r="E410" s="9"/>
      <c r="F410" s="3"/>
      <c r="G410" s="3"/>
      <c r="H410" s="3"/>
      <c r="I410" s="24"/>
      <c r="J410" s="24"/>
      <c r="K410" s="34" t="str">
        <f>IF(I410="","",IF(J410="中間容量","中間容量",VLOOKUP(I410,※編集不可※選択項目!E:F,2,0)))</f>
        <v/>
      </c>
      <c r="L410" s="62" t="str">
        <f t="shared" si="16"/>
        <v/>
      </c>
      <c r="M410" s="34" t="str">
        <f>IF(L410="","",VLOOKUP(L410,※編集不可※選択項目!U:V,2,0))</f>
        <v/>
      </c>
      <c r="N410" s="24"/>
      <c r="O410" s="29"/>
      <c r="P410" s="29"/>
      <c r="Q410" s="9"/>
      <c r="R410" s="9"/>
      <c r="V410" s="52"/>
      <c r="W410" s="52"/>
      <c r="X410" s="52"/>
      <c r="Y410" s="52"/>
    </row>
    <row r="411" spans="1:25" hidden="1" x14ac:dyDescent="0.15">
      <c r="A411" s="13">
        <f t="shared" si="15"/>
        <v>402</v>
      </c>
      <c r="B411" s="7"/>
      <c r="C411" s="9"/>
      <c r="D411" s="9"/>
      <c r="E411" s="9"/>
      <c r="F411" s="3"/>
      <c r="G411" s="3"/>
      <c r="H411" s="3"/>
      <c r="I411" s="24"/>
      <c r="J411" s="24"/>
      <c r="K411" s="34" t="str">
        <f>IF(I411="","",IF(J411="中間容量","中間容量",VLOOKUP(I411,※編集不可※選択項目!E:F,2,0)))</f>
        <v/>
      </c>
      <c r="L411" s="62" t="str">
        <f t="shared" si="16"/>
        <v/>
      </c>
      <c r="M411" s="34" t="str">
        <f>IF(L411="","",VLOOKUP(L411,※編集不可※選択項目!U:V,2,0))</f>
        <v/>
      </c>
      <c r="N411" s="24"/>
      <c r="O411" s="29"/>
      <c r="P411" s="29"/>
      <c r="Q411" s="9"/>
      <c r="R411" s="9"/>
      <c r="V411" s="52"/>
      <c r="W411" s="52"/>
      <c r="X411" s="52"/>
      <c r="Y411" s="52"/>
    </row>
    <row r="412" spans="1:25" hidden="1" x14ac:dyDescent="0.15">
      <c r="A412" s="13">
        <f t="shared" si="15"/>
        <v>403</v>
      </c>
      <c r="B412" s="7"/>
      <c r="C412" s="9"/>
      <c r="D412" s="9"/>
      <c r="E412" s="9"/>
      <c r="F412" s="3"/>
      <c r="G412" s="3"/>
      <c r="H412" s="3"/>
      <c r="I412" s="24"/>
      <c r="J412" s="24"/>
      <c r="K412" s="34" t="str">
        <f>IF(I412="","",IF(J412="中間容量","中間容量",VLOOKUP(I412,※編集不可※選択項目!E:F,2,0)))</f>
        <v/>
      </c>
      <c r="L412" s="62" t="str">
        <f t="shared" si="16"/>
        <v/>
      </c>
      <c r="M412" s="34" t="str">
        <f>IF(L412="","",VLOOKUP(L412,※編集不可※選択項目!U:V,2,0))</f>
        <v/>
      </c>
      <c r="N412" s="24"/>
      <c r="O412" s="29"/>
      <c r="P412" s="29"/>
      <c r="Q412" s="9"/>
      <c r="R412" s="9"/>
      <c r="V412" s="52"/>
      <c r="W412" s="52"/>
      <c r="X412" s="52"/>
      <c r="Y412" s="52"/>
    </row>
    <row r="413" spans="1:25" hidden="1" x14ac:dyDescent="0.15">
      <c r="A413" s="13">
        <f t="shared" si="15"/>
        <v>404</v>
      </c>
      <c r="B413" s="7"/>
      <c r="C413" s="9"/>
      <c r="D413" s="9"/>
      <c r="E413" s="9"/>
      <c r="F413" s="3"/>
      <c r="G413" s="3"/>
      <c r="H413" s="3"/>
      <c r="I413" s="24"/>
      <c r="J413" s="24"/>
      <c r="K413" s="34" t="str">
        <f>IF(I413="","",IF(J413="中間容量","中間容量",VLOOKUP(I413,※編集不可※選択項目!E:F,2,0)))</f>
        <v/>
      </c>
      <c r="L413" s="62" t="str">
        <f t="shared" si="16"/>
        <v/>
      </c>
      <c r="M413" s="34" t="str">
        <f>IF(L413="","",VLOOKUP(L413,※編集不可※選択項目!U:V,2,0))</f>
        <v/>
      </c>
      <c r="N413" s="24"/>
      <c r="O413" s="29"/>
      <c r="P413" s="29"/>
      <c r="Q413" s="9"/>
      <c r="R413" s="9"/>
      <c r="V413" s="52"/>
      <c r="W413" s="52"/>
      <c r="X413" s="52"/>
      <c r="Y413" s="52"/>
    </row>
    <row r="414" spans="1:25" hidden="1" x14ac:dyDescent="0.15">
      <c r="A414" s="13">
        <f t="shared" si="15"/>
        <v>405</v>
      </c>
      <c r="B414" s="7"/>
      <c r="C414" s="9"/>
      <c r="D414" s="9"/>
      <c r="E414" s="9"/>
      <c r="F414" s="3"/>
      <c r="G414" s="3"/>
      <c r="H414" s="3"/>
      <c r="I414" s="24"/>
      <c r="J414" s="24"/>
      <c r="K414" s="34" t="str">
        <f>IF(I414="","",IF(J414="中間容量","中間容量",VLOOKUP(I414,※編集不可※選択項目!E:F,2,0)))</f>
        <v/>
      </c>
      <c r="L414" s="62" t="str">
        <f t="shared" si="16"/>
        <v/>
      </c>
      <c r="M414" s="34" t="str">
        <f>IF(L414="","",VLOOKUP(L414,※編集不可※選択項目!U:V,2,0))</f>
        <v/>
      </c>
      <c r="N414" s="24"/>
      <c r="O414" s="29"/>
      <c r="P414" s="29"/>
      <c r="Q414" s="9"/>
      <c r="R414" s="9"/>
      <c r="V414" s="52"/>
      <c r="W414" s="52"/>
      <c r="X414" s="52"/>
      <c r="Y414" s="52"/>
    </row>
    <row r="415" spans="1:25" hidden="1" x14ac:dyDescent="0.15">
      <c r="A415" s="13">
        <f t="shared" si="15"/>
        <v>406</v>
      </c>
      <c r="B415" s="7"/>
      <c r="C415" s="9"/>
      <c r="D415" s="9"/>
      <c r="E415" s="9"/>
      <c r="F415" s="3"/>
      <c r="G415" s="3"/>
      <c r="H415" s="3"/>
      <c r="I415" s="24"/>
      <c r="J415" s="24"/>
      <c r="K415" s="34" t="str">
        <f>IF(I415="","",IF(J415="中間容量","中間容量",VLOOKUP(I415,※編集不可※選択項目!E:F,2,0)))</f>
        <v/>
      </c>
      <c r="L415" s="62" t="str">
        <f t="shared" si="16"/>
        <v/>
      </c>
      <c r="M415" s="34" t="str">
        <f>IF(L415="","",VLOOKUP(L415,※編集不可※選択項目!U:V,2,0))</f>
        <v/>
      </c>
      <c r="N415" s="24"/>
      <c r="O415" s="29"/>
      <c r="P415" s="29"/>
      <c r="Q415" s="9"/>
      <c r="R415" s="9"/>
      <c r="V415" s="52"/>
      <c r="W415" s="52"/>
      <c r="X415" s="52"/>
      <c r="Y415" s="52"/>
    </row>
    <row r="416" spans="1:25" hidden="1" x14ac:dyDescent="0.15">
      <c r="A416" s="13">
        <f t="shared" si="15"/>
        <v>407</v>
      </c>
      <c r="B416" s="7"/>
      <c r="C416" s="9"/>
      <c r="D416" s="9"/>
      <c r="E416" s="9"/>
      <c r="F416" s="3"/>
      <c r="G416" s="3"/>
      <c r="H416" s="3"/>
      <c r="I416" s="24"/>
      <c r="J416" s="24"/>
      <c r="K416" s="34" t="str">
        <f>IF(I416="","",IF(J416="中間容量","中間容量",VLOOKUP(I416,※編集不可※選択項目!E:F,2,0)))</f>
        <v/>
      </c>
      <c r="L416" s="62" t="str">
        <f t="shared" si="16"/>
        <v/>
      </c>
      <c r="M416" s="34" t="str">
        <f>IF(L416="","",VLOOKUP(L416,※編集不可※選択項目!U:V,2,0))</f>
        <v/>
      </c>
      <c r="N416" s="24"/>
      <c r="O416" s="29"/>
      <c r="P416" s="29"/>
      <c r="Q416" s="9"/>
      <c r="R416" s="9"/>
      <c r="V416" s="52"/>
      <c r="W416" s="52"/>
      <c r="X416" s="52"/>
      <c r="Y416" s="52"/>
    </row>
    <row r="417" spans="1:25" hidden="1" x14ac:dyDescent="0.15">
      <c r="A417" s="13">
        <f t="shared" si="15"/>
        <v>408</v>
      </c>
      <c r="B417" s="7"/>
      <c r="C417" s="9"/>
      <c r="D417" s="9"/>
      <c r="E417" s="9"/>
      <c r="F417" s="3"/>
      <c r="G417" s="3"/>
      <c r="H417" s="3"/>
      <c r="I417" s="24"/>
      <c r="J417" s="24"/>
      <c r="K417" s="34" t="str">
        <f>IF(I417="","",IF(J417="中間容量","中間容量",VLOOKUP(I417,※編集不可※選択項目!E:F,2,0)))</f>
        <v/>
      </c>
      <c r="L417" s="62" t="str">
        <f t="shared" si="16"/>
        <v/>
      </c>
      <c r="M417" s="34" t="str">
        <f>IF(L417="","",VLOOKUP(L417,※編集不可※選択項目!U:V,2,0))</f>
        <v/>
      </c>
      <c r="N417" s="24"/>
      <c r="O417" s="29"/>
      <c r="P417" s="29"/>
      <c r="Q417" s="9"/>
      <c r="R417" s="9"/>
      <c r="V417" s="52"/>
      <c r="W417" s="52"/>
      <c r="X417" s="52"/>
      <c r="Y417" s="52"/>
    </row>
    <row r="418" spans="1:25" hidden="1" x14ac:dyDescent="0.15">
      <c r="A418" s="13">
        <f t="shared" si="15"/>
        <v>409</v>
      </c>
      <c r="B418" s="7"/>
      <c r="C418" s="9"/>
      <c r="D418" s="9"/>
      <c r="E418" s="9"/>
      <c r="F418" s="3"/>
      <c r="G418" s="3"/>
      <c r="H418" s="3"/>
      <c r="I418" s="24"/>
      <c r="J418" s="24"/>
      <c r="K418" s="34" t="str">
        <f>IF(I418="","",IF(J418="中間容量","中間容量",VLOOKUP(I418,※編集不可※選択項目!E:F,2,0)))</f>
        <v/>
      </c>
      <c r="L418" s="62" t="str">
        <f t="shared" si="16"/>
        <v/>
      </c>
      <c r="M418" s="34" t="str">
        <f>IF(L418="","",VLOOKUP(L418,※編集不可※選択項目!U:V,2,0))</f>
        <v/>
      </c>
      <c r="N418" s="24"/>
      <c r="O418" s="29"/>
      <c r="P418" s="29"/>
      <c r="Q418" s="9"/>
      <c r="R418" s="9"/>
      <c r="V418" s="52"/>
      <c r="W418" s="52"/>
      <c r="X418" s="52"/>
      <c r="Y418" s="52"/>
    </row>
    <row r="419" spans="1:25" hidden="1" x14ac:dyDescent="0.15">
      <c r="A419" s="13">
        <f t="shared" si="15"/>
        <v>410</v>
      </c>
      <c r="B419" s="7"/>
      <c r="C419" s="9"/>
      <c r="D419" s="9"/>
      <c r="E419" s="9"/>
      <c r="F419" s="3"/>
      <c r="G419" s="3"/>
      <c r="H419" s="3"/>
      <c r="I419" s="24"/>
      <c r="J419" s="24"/>
      <c r="K419" s="34" t="str">
        <f>IF(I419="","",IF(J419="中間容量","中間容量",VLOOKUP(I419,※編集不可※選択項目!E:F,2,0)))</f>
        <v/>
      </c>
      <c r="L419" s="62" t="str">
        <f t="shared" si="16"/>
        <v/>
      </c>
      <c r="M419" s="34" t="str">
        <f>IF(L419="","",VLOOKUP(L419,※編集不可※選択項目!U:V,2,0))</f>
        <v/>
      </c>
      <c r="N419" s="24"/>
      <c r="O419" s="29"/>
      <c r="P419" s="29"/>
      <c r="Q419" s="9"/>
      <c r="R419" s="9"/>
      <c r="V419" s="52"/>
      <c r="W419" s="52"/>
      <c r="X419" s="52"/>
      <c r="Y419" s="52"/>
    </row>
    <row r="420" spans="1:25" hidden="1" x14ac:dyDescent="0.15">
      <c r="A420" s="13">
        <f t="shared" si="15"/>
        <v>411</v>
      </c>
      <c r="B420" s="7"/>
      <c r="C420" s="9"/>
      <c r="D420" s="9"/>
      <c r="E420" s="9"/>
      <c r="F420" s="3"/>
      <c r="G420" s="3"/>
      <c r="H420" s="3"/>
      <c r="I420" s="24"/>
      <c r="J420" s="24"/>
      <c r="K420" s="34" t="str">
        <f>IF(I420="","",IF(J420="中間容量","中間容量",VLOOKUP(I420,※編集不可※選択項目!E:F,2,0)))</f>
        <v/>
      </c>
      <c r="L420" s="62" t="str">
        <f t="shared" si="16"/>
        <v/>
      </c>
      <c r="M420" s="34" t="str">
        <f>IF(L420="","",VLOOKUP(L420,※編集不可※選択項目!U:V,2,0))</f>
        <v/>
      </c>
      <c r="N420" s="24"/>
      <c r="O420" s="29"/>
      <c r="P420" s="29"/>
      <c r="Q420" s="9"/>
      <c r="R420" s="9"/>
      <c r="V420" s="52"/>
      <c r="W420" s="52"/>
      <c r="X420" s="52"/>
      <c r="Y420" s="52"/>
    </row>
    <row r="421" spans="1:25" hidden="1" x14ac:dyDescent="0.15">
      <c r="A421" s="13">
        <f t="shared" si="15"/>
        <v>412</v>
      </c>
      <c r="B421" s="7"/>
      <c r="C421" s="9"/>
      <c r="D421" s="9"/>
      <c r="E421" s="9"/>
      <c r="F421" s="3"/>
      <c r="G421" s="3"/>
      <c r="H421" s="3"/>
      <c r="I421" s="24"/>
      <c r="J421" s="24"/>
      <c r="K421" s="34" t="str">
        <f>IF(I421="","",IF(J421="中間容量","中間容量",VLOOKUP(I421,※編集不可※選択項目!E:F,2,0)))</f>
        <v/>
      </c>
      <c r="L421" s="62" t="str">
        <f t="shared" si="16"/>
        <v/>
      </c>
      <c r="M421" s="34" t="str">
        <f>IF(L421="","",VLOOKUP(L421,※編集不可※選択項目!U:V,2,0))</f>
        <v/>
      </c>
      <c r="N421" s="24"/>
      <c r="O421" s="29"/>
      <c r="P421" s="29"/>
      <c r="Q421" s="9"/>
      <c r="R421" s="9"/>
      <c r="V421" s="52"/>
      <c r="W421" s="52"/>
      <c r="X421" s="52"/>
      <c r="Y421" s="52"/>
    </row>
    <row r="422" spans="1:25" hidden="1" x14ac:dyDescent="0.15">
      <c r="A422" s="13">
        <f t="shared" si="15"/>
        <v>413</v>
      </c>
      <c r="B422" s="7"/>
      <c r="C422" s="9"/>
      <c r="D422" s="9"/>
      <c r="E422" s="9"/>
      <c r="F422" s="3"/>
      <c r="G422" s="3"/>
      <c r="H422" s="3"/>
      <c r="I422" s="24"/>
      <c r="J422" s="24"/>
      <c r="K422" s="34" t="str">
        <f>IF(I422="","",IF(J422="中間容量","中間容量",VLOOKUP(I422,※編集不可※選択項目!E:F,2,0)))</f>
        <v/>
      </c>
      <c r="L422" s="62" t="str">
        <f t="shared" si="16"/>
        <v/>
      </c>
      <c r="M422" s="34" t="str">
        <f>IF(L422="","",VLOOKUP(L422,※編集不可※選択項目!U:V,2,0))</f>
        <v/>
      </c>
      <c r="N422" s="24"/>
      <c r="O422" s="29"/>
      <c r="P422" s="29"/>
      <c r="Q422" s="9"/>
      <c r="R422" s="9"/>
      <c r="V422" s="52"/>
      <c r="W422" s="52"/>
      <c r="X422" s="52"/>
      <c r="Y422" s="52"/>
    </row>
    <row r="423" spans="1:25" hidden="1" x14ac:dyDescent="0.15">
      <c r="A423" s="13">
        <f t="shared" si="15"/>
        <v>414</v>
      </c>
      <c r="B423" s="7"/>
      <c r="C423" s="9"/>
      <c r="D423" s="9"/>
      <c r="E423" s="9"/>
      <c r="F423" s="3"/>
      <c r="G423" s="3"/>
      <c r="H423" s="3"/>
      <c r="I423" s="24"/>
      <c r="J423" s="24"/>
      <c r="K423" s="34" t="str">
        <f>IF(I423="","",IF(J423="中間容量","中間容量",VLOOKUP(I423,※編集不可※選択項目!E:F,2,0)))</f>
        <v/>
      </c>
      <c r="L423" s="62" t="str">
        <f t="shared" si="16"/>
        <v/>
      </c>
      <c r="M423" s="34" t="str">
        <f>IF(L423="","",VLOOKUP(L423,※編集不可※選択項目!U:V,2,0))</f>
        <v/>
      </c>
      <c r="N423" s="24"/>
      <c r="O423" s="29"/>
      <c r="P423" s="29"/>
      <c r="Q423" s="9"/>
      <c r="R423" s="9"/>
      <c r="V423" s="52"/>
      <c r="W423" s="52"/>
      <c r="X423" s="52"/>
      <c r="Y423" s="52"/>
    </row>
    <row r="424" spans="1:25" hidden="1" x14ac:dyDescent="0.15">
      <c r="A424" s="13">
        <f t="shared" si="15"/>
        <v>415</v>
      </c>
      <c r="B424" s="7"/>
      <c r="C424" s="9"/>
      <c r="D424" s="9"/>
      <c r="E424" s="9"/>
      <c r="F424" s="3"/>
      <c r="G424" s="3"/>
      <c r="H424" s="3"/>
      <c r="I424" s="24"/>
      <c r="J424" s="24"/>
      <c r="K424" s="34" t="str">
        <f>IF(I424="","",IF(J424="中間容量","中間容量",VLOOKUP(I424,※編集不可※選択項目!E:F,2,0)))</f>
        <v/>
      </c>
      <c r="L424" s="62" t="str">
        <f t="shared" si="16"/>
        <v/>
      </c>
      <c r="M424" s="34" t="str">
        <f>IF(L424="","",VLOOKUP(L424,※編集不可※選択項目!U:V,2,0))</f>
        <v/>
      </c>
      <c r="N424" s="24"/>
      <c r="O424" s="29"/>
      <c r="P424" s="29"/>
      <c r="Q424" s="9"/>
      <c r="R424" s="9"/>
      <c r="V424" s="52"/>
      <c r="W424" s="52"/>
      <c r="X424" s="52"/>
      <c r="Y424" s="52"/>
    </row>
    <row r="425" spans="1:25" hidden="1" x14ac:dyDescent="0.15">
      <c r="A425" s="13">
        <f t="shared" si="15"/>
        <v>416</v>
      </c>
      <c r="B425" s="7"/>
      <c r="C425" s="9"/>
      <c r="D425" s="9"/>
      <c r="E425" s="9"/>
      <c r="F425" s="3"/>
      <c r="G425" s="3"/>
      <c r="H425" s="3"/>
      <c r="I425" s="24"/>
      <c r="J425" s="24"/>
      <c r="K425" s="34" t="str">
        <f>IF(I425="","",IF(J425="中間容量","中間容量",VLOOKUP(I425,※編集不可※選択項目!E:F,2,0)))</f>
        <v/>
      </c>
      <c r="L425" s="62" t="str">
        <f t="shared" si="16"/>
        <v/>
      </c>
      <c r="M425" s="34" t="str">
        <f>IF(L425="","",VLOOKUP(L425,※編集不可※選択項目!U:V,2,0))</f>
        <v/>
      </c>
      <c r="N425" s="24"/>
      <c r="O425" s="29"/>
      <c r="P425" s="29"/>
      <c r="Q425" s="9"/>
      <c r="R425" s="9"/>
      <c r="V425" s="52"/>
      <c r="W425" s="52"/>
      <c r="X425" s="52"/>
      <c r="Y425" s="52"/>
    </row>
    <row r="426" spans="1:25" hidden="1" x14ac:dyDescent="0.15">
      <c r="A426" s="13">
        <f t="shared" si="15"/>
        <v>417</v>
      </c>
      <c r="B426" s="7"/>
      <c r="C426" s="9"/>
      <c r="D426" s="9"/>
      <c r="E426" s="9"/>
      <c r="F426" s="3"/>
      <c r="G426" s="3"/>
      <c r="H426" s="3"/>
      <c r="I426" s="24"/>
      <c r="J426" s="24"/>
      <c r="K426" s="34" t="str">
        <f>IF(I426="","",IF(J426="中間容量","中間容量",VLOOKUP(I426,※編集不可※選択項目!E:F,2,0)))</f>
        <v/>
      </c>
      <c r="L426" s="62" t="str">
        <f t="shared" si="16"/>
        <v/>
      </c>
      <c r="M426" s="34" t="str">
        <f>IF(L426="","",VLOOKUP(L426,※編集不可※選択項目!U:V,2,0))</f>
        <v/>
      </c>
      <c r="N426" s="24"/>
      <c r="O426" s="29"/>
      <c r="P426" s="29"/>
      <c r="Q426" s="9"/>
      <c r="R426" s="9"/>
      <c r="V426" s="52"/>
      <c r="W426" s="52"/>
      <c r="X426" s="52"/>
      <c r="Y426" s="52"/>
    </row>
    <row r="427" spans="1:25" hidden="1" x14ac:dyDescent="0.15">
      <c r="A427" s="13">
        <f t="shared" si="15"/>
        <v>418</v>
      </c>
      <c r="B427" s="7"/>
      <c r="C427" s="9"/>
      <c r="D427" s="9"/>
      <c r="E427" s="9"/>
      <c r="F427" s="3"/>
      <c r="G427" s="3"/>
      <c r="H427" s="3"/>
      <c r="I427" s="24"/>
      <c r="J427" s="24"/>
      <c r="K427" s="34" t="str">
        <f>IF(I427="","",IF(J427="中間容量","中間容量",VLOOKUP(I427,※編集不可※選択項目!E:F,2,0)))</f>
        <v/>
      </c>
      <c r="L427" s="62" t="str">
        <f t="shared" si="16"/>
        <v/>
      </c>
      <c r="M427" s="34" t="str">
        <f>IF(L427="","",VLOOKUP(L427,※編集不可※選択項目!U:V,2,0))</f>
        <v/>
      </c>
      <c r="N427" s="24"/>
      <c r="O427" s="29"/>
      <c r="P427" s="29"/>
      <c r="Q427" s="9"/>
      <c r="R427" s="9"/>
      <c r="V427" s="52"/>
      <c r="W427" s="52"/>
      <c r="X427" s="52"/>
      <c r="Y427" s="52"/>
    </row>
    <row r="428" spans="1:25" hidden="1" x14ac:dyDescent="0.15">
      <c r="A428" s="13">
        <f t="shared" si="15"/>
        <v>419</v>
      </c>
      <c r="B428" s="7"/>
      <c r="C428" s="9"/>
      <c r="D428" s="9"/>
      <c r="E428" s="9"/>
      <c r="F428" s="3"/>
      <c r="G428" s="3"/>
      <c r="H428" s="3"/>
      <c r="I428" s="24"/>
      <c r="J428" s="24"/>
      <c r="K428" s="34" t="str">
        <f>IF(I428="","",IF(J428="中間容量","中間容量",VLOOKUP(I428,※編集不可※選択項目!E:F,2,0)))</f>
        <v/>
      </c>
      <c r="L428" s="62" t="str">
        <f t="shared" si="16"/>
        <v/>
      </c>
      <c r="M428" s="34" t="str">
        <f>IF(L428="","",VLOOKUP(L428,※編集不可※選択項目!U:V,2,0))</f>
        <v/>
      </c>
      <c r="N428" s="24"/>
      <c r="O428" s="29"/>
      <c r="P428" s="29"/>
      <c r="Q428" s="9"/>
      <c r="R428" s="9"/>
      <c r="V428" s="52"/>
      <c r="W428" s="52"/>
      <c r="X428" s="52"/>
      <c r="Y428" s="52"/>
    </row>
    <row r="429" spans="1:25" hidden="1" x14ac:dyDescent="0.15">
      <c r="A429" s="13">
        <f t="shared" si="15"/>
        <v>420</v>
      </c>
      <c r="B429" s="7"/>
      <c r="C429" s="9"/>
      <c r="D429" s="9"/>
      <c r="E429" s="9"/>
      <c r="F429" s="3"/>
      <c r="G429" s="3"/>
      <c r="H429" s="3"/>
      <c r="I429" s="24"/>
      <c r="J429" s="24"/>
      <c r="K429" s="34" t="str">
        <f>IF(I429="","",IF(J429="中間容量","中間容量",VLOOKUP(I429,※編集不可※選択項目!E:F,2,0)))</f>
        <v/>
      </c>
      <c r="L429" s="62" t="str">
        <f t="shared" si="16"/>
        <v/>
      </c>
      <c r="M429" s="34" t="str">
        <f>IF(L429="","",VLOOKUP(L429,※編集不可※選択項目!U:V,2,0))</f>
        <v/>
      </c>
      <c r="N429" s="24"/>
      <c r="O429" s="29"/>
      <c r="P429" s="29"/>
      <c r="Q429" s="9"/>
      <c r="R429" s="9"/>
      <c r="V429" s="52"/>
      <c r="W429" s="52"/>
      <c r="X429" s="52"/>
      <c r="Y429" s="52"/>
    </row>
    <row r="430" spans="1:25" hidden="1" x14ac:dyDescent="0.15">
      <c r="A430" s="13">
        <f t="shared" si="15"/>
        <v>421</v>
      </c>
      <c r="B430" s="7"/>
      <c r="C430" s="9"/>
      <c r="D430" s="9"/>
      <c r="E430" s="9"/>
      <c r="F430" s="3"/>
      <c r="G430" s="3"/>
      <c r="H430" s="3"/>
      <c r="I430" s="24"/>
      <c r="J430" s="24"/>
      <c r="K430" s="34" t="str">
        <f>IF(I430="","",IF(J430="中間容量","中間容量",VLOOKUP(I430,※編集不可※選択項目!E:F,2,0)))</f>
        <v/>
      </c>
      <c r="L430" s="62" t="str">
        <f t="shared" si="16"/>
        <v/>
      </c>
      <c r="M430" s="34" t="str">
        <f>IF(L430="","",VLOOKUP(L430,※編集不可※選択項目!U:V,2,0))</f>
        <v/>
      </c>
      <c r="N430" s="24"/>
      <c r="O430" s="29"/>
      <c r="P430" s="29"/>
      <c r="Q430" s="9"/>
      <c r="R430" s="9"/>
      <c r="V430" s="52"/>
      <c r="W430" s="52"/>
      <c r="X430" s="52"/>
      <c r="Y430" s="52"/>
    </row>
    <row r="431" spans="1:25" hidden="1" x14ac:dyDescent="0.15">
      <c r="A431" s="13">
        <f t="shared" si="15"/>
        <v>422</v>
      </c>
      <c r="B431" s="7"/>
      <c r="C431" s="9"/>
      <c r="D431" s="9"/>
      <c r="E431" s="9"/>
      <c r="F431" s="3"/>
      <c r="G431" s="3"/>
      <c r="H431" s="3"/>
      <c r="I431" s="24"/>
      <c r="J431" s="24"/>
      <c r="K431" s="34" t="str">
        <f>IF(I431="","",IF(J431="中間容量","中間容量",VLOOKUP(I431,※編集不可※選択項目!E:F,2,0)))</f>
        <v/>
      </c>
      <c r="L431" s="62" t="str">
        <f t="shared" si="16"/>
        <v/>
      </c>
      <c r="M431" s="34" t="str">
        <f>IF(L431="","",VLOOKUP(L431,※編集不可※選択項目!U:V,2,0))</f>
        <v/>
      </c>
      <c r="N431" s="24"/>
      <c r="O431" s="29"/>
      <c r="P431" s="29"/>
      <c r="Q431" s="9"/>
      <c r="R431" s="9"/>
      <c r="V431" s="52"/>
      <c r="W431" s="52"/>
      <c r="X431" s="52"/>
      <c r="Y431" s="52"/>
    </row>
    <row r="432" spans="1:25" hidden="1" x14ac:dyDescent="0.15">
      <c r="A432" s="13">
        <f t="shared" si="15"/>
        <v>423</v>
      </c>
      <c r="B432" s="7"/>
      <c r="C432" s="9"/>
      <c r="D432" s="9"/>
      <c r="E432" s="9"/>
      <c r="F432" s="3"/>
      <c r="G432" s="3"/>
      <c r="H432" s="3"/>
      <c r="I432" s="24"/>
      <c r="J432" s="24"/>
      <c r="K432" s="34" t="str">
        <f>IF(I432="","",IF(J432="中間容量","中間容量",VLOOKUP(I432,※編集不可※選択項目!E:F,2,0)))</f>
        <v/>
      </c>
      <c r="L432" s="62" t="str">
        <f t="shared" si="16"/>
        <v/>
      </c>
      <c r="M432" s="34" t="str">
        <f>IF(L432="","",VLOOKUP(L432,※編集不可※選択項目!U:V,2,0))</f>
        <v/>
      </c>
      <c r="N432" s="24"/>
      <c r="O432" s="29"/>
      <c r="P432" s="29"/>
      <c r="Q432" s="9"/>
      <c r="R432" s="9"/>
      <c r="V432" s="52"/>
      <c r="W432" s="52"/>
      <c r="X432" s="52"/>
      <c r="Y432" s="52"/>
    </row>
    <row r="433" spans="1:25" hidden="1" x14ac:dyDescent="0.15">
      <c r="A433" s="13">
        <f t="shared" si="15"/>
        <v>424</v>
      </c>
      <c r="B433" s="7"/>
      <c r="C433" s="9"/>
      <c r="D433" s="9"/>
      <c r="E433" s="9"/>
      <c r="F433" s="3"/>
      <c r="G433" s="3"/>
      <c r="H433" s="3"/>
      <c r="I433" s="24"/>
      <c r="J433" s="24"/>
      <c r="K433" s="34" t="str">
        <f>IF(I433="","",IF(J433="中間容量","中間容量",VLOOKUP(I433,※編集不可※選択項目!E:F,2,0)))</f>
        <v/>
      </c>
      <c r="L433" s="62" t="str">
        <f t="shared" si="16"/>
        <v/>
      </c>
      <c r="M433" s="34" t="str">
        <f>IF(L433="","",VLOOKUP(L433,※編集不可※選択項目!U:V,2,0))</f>
        <v/>
      </c>
      <c r="N433" s="24"/>
      <c r="O433" s="29"/>
      <c r="P433" s="29"/>
      <c r="Q433" s="9"/>
      <c r="R433" s="9"/>
      <c r="V433" s="52"/>
      <c r="W433" s="52"/>
      <c r="X433" s="52"/>
      <c r="Y433" s="52"/>
    </row>
    <row r="434" spans="1:25" hidden="1" x14ac:dyDescent="0.15">
      <c r="A434" s="13">
        <f t="shared" si="15"/>
        <v>425</v>
      </c>
      <c r="B434" s="7"/>
      <c r="C434" s="9"/>
      <c r="D434" s="9"/>
      <c r="E434" s="9"/>
      <c r="F434" s="3"/>
      <c r="G434" s="3"/>
      <c r="H434" s="3"/>
      <c r="I434" s="24"/>
      <c r="J434" s="24"/>
      <c r="K434" s="34" t="str">
        <f>IF(I434="","",IF(J434="中間容量","中間容量",VLOOKUP(I434,※編集不可※選択項目!E:F,2,0)))</f>
        <v/>
      </c>
      <c r="L434" s="62" t="str">
        <f t="shared" si="16"/>
        <v/>
      </c>
      <c r="M434" s="34" t="str">
        <f>IF(L434="","",VLOOKUP(L434,※編集不可※選択項目!U:V,2,0))</f>
        <v/>
      </c>
      <c r="N434" s="24"/>
      <c r="O434" s="29"/>
      <c r="P434" s="29"/>
      <c r="Q434" s="9"/>
      <c r="R434" s="9"/>
      <c r="V434" s="52"/>
      <c r="W434" s="52"/>
      <c r="X434" s="52"/>
      <c r="Y434" s="52"/>
    </row>
    <row r="435" spans="1:25" hidden="1" x14ac:dyDescent="0.15">
      <c r="A435" s="13">
        <f t="shared" si="15"/>
        <v>426</v>
      </c>
      <c r="B435" s="7"/>
      <c r="C435" s="9"/>
      <c r="D435" s="9"/>
      <c r="E435" s="9"/>
      <c r="F435" s="3"/>
      <c r="G435" s="3"/>
      <c r="H435" s="3"/>
      <c r="I435" s="24"/>
      <c r="J435" s="24"/>
      <c r="K435" s="34" t="str">
        <f>IF(I435="","",IF(J435="中間容量","中間容量",VLOOKUP(I435,※編集不可※選択項目!E:F,2,0)))</f>
        <v/>
      </c>
      <c r="L435" s="62" t="str">
        <f t="shared" si="16"/>
        <v/>
      </c>
      <c r="M435" s="34" t="str">
        <f>IF(L435="","",VLOOKUP(L435,※編集不可※選択項目!U:V,2,0))</f>
        <v/>
      </c>
      <c r="N435" s="24"/>
      <c r="O435" s="29"/>
      <c r="P435" s="29"/>
      <c r="Q435" s="9"/>
      <c r="R435" s="9"/>
      <c r="V435" s="52"/>
      <c r="W435" s="52"/>
      <c r="X435" s="52"/>
      <c r="Y435" s="52"/>
    </row>
    <row r="436" spans="1:25" hidden="1" x14ac:dyDescent="0.15">
      <c r="A436" s="13">
        <f t="shared" si="15"/>
        <v>427</v>
      </c>
      <c r="B436" s="7"/>
      <c r="C436" s="9"/>
      <c r="D436" s="9"/>
      <c r="E436" s="9"/>
      <c r="F436" s="3"/>
      <c r="G436" s="3"/>
      <c r="H436" s="3"/>
      <c r="I436" s="24"/>
      <c r="J436" s="24"/>
      <c r="K436" s="34" t="str">
        <f>IF(I436="","",IF(J436="中間容量","中間容量",VLOOKUP(I436,※編集不可※選択項目!E:F,2,0)))</f>
        <v/>
      </c>
      <c r="L436" s="62" t="str">
        <f t="shared" si="16"/>
        <v/>
      </c>
      <c r="M436" s="34" t="str">
        <f>IF(L436="","",VLOOKUP(L436,※編集不可※選択項目!U:V,2,0))</f>
        <v/>
      </c>
      <c r="N436" s="24"/>
      <c r="O436" s="29"/>
      <c r="P436" s="29"/>
      <c r="Q436" s="9"/>
      <c r="R436" s="9"/>
      <c r="V436" s="52"/>
      <c r="W436" s="52"/>
      <c r="X436" s="52"/>
      <c r="Y436" s="52"/>
    </row>
    <row r="437" spans="1:25" hidden="1" x14ac:dyDescent="0.15">
      <c r="A437" s="13">
        <f t="shared" si="15"/>
        <v>428</v>
      </c>
      <c r="B437" s="7"/>
      <c r="C437" s="9"/>
      <c r="D437" s="9"/>
      <c r="E437" s="9"/>
      <c r="F437" s="3"/>
      <c r="G437" s="3"/>
      <c r="H437" s="3"/>
      <c r="I437" s="24"/>
      <c r="J437" s="24"/>
      <c r="K437" s="34" t="str">
        <f>IF(I437="","",IF(J437="中間容量","中間容量",VLOOKUP(I437,※編集不可※選択項目!E:F,2,0)))</f>
        <v/>
      </c>
      <c r="L437" s="62" t="str">
        <f t="shared" si="16"/>
        <v/>
      </c>
      <c r="M437" s="34" t="str">
        <f>IF(L437="","",VLOOKUP(L437,※編集不可※選択項目!U:V,2,0))</f>
        <v/>
      </c>
      <c r="N437" s="24"/>
      <c r="O437" s="29"/>
      <c r="P437" s="29"/>
      <c r="Q437" s="9"/>
      <c r="R437" s="9"/>
      <c r="V437" s="52"/>
      <c r="W437" s="52"/>
      <c r="X437" s="52"/>
      <c r="Y437" s="52"/>
    </row>
    <row r="438" spans="1:25" hidden="1" x14ac:dyDescent="0.15">
      <c r="A438" s="13">
        <f t="shared" si="15"/>
        <v>429</v>
      </c>
      <c r="B438" s="7"/>
      <c r="C438" s="9"/>
      <c r="D438" s="9"/>
      <c r="E438" s="9"/>
      <c r="F438" s="3"/>
      <c r="G438" s="3"/>
      <c r="H438" s="3"/>
      <c r="I438" s="24"/>
      <c r="J438" s="24"/>
      <c r="K438" s="34" t="str">
        <f>IF(I438="","",IF(J438="中間容量","中間容量",VLOOKUP(I438,※編集不可※選択項目!E:F,2,0)))</f>
        <v/>
      </c>
      <c r="L438" s="62" t="str">
        <f t="shared" si="16"/>
        <v/>
      </c>
      <c r="M438" s="34" t="str">
        <f>IF(L438="","",VLOOKUP(L438,※編集不可※選択項目!U:V,2,0))</f>
        <v/>
      </c>
      <c r="N438" s="24"/>
      <c r="O438" s="29"/>
      <c r="P438" s="29"/>
      <c r="Q438" s="9"/>
      <c r="R438" s="9"/>
      <c r="V438" s="52"/>
      <c r="W438" s="52"/>
      <c r="X438" s="52"/>
      <c r="Y438" s="52"/>
    </row>
    <row r="439" spans="1:25" hidden="1" x14ac:dyDescent="0.15">
      <c r="A439" s="13">
        <f t="shared" si="15"/>
        <v>430</v>
      </c>
      <c r="B439" s="7"/>
      <c r="C439" s="9"/>
      <c r="D439" s="9"/>
      <c r="E439" s="9"/>
      <c r="F439" s="3"/>
      <c r="G439" s="3"/>
      <c r="H439" s="3"/>
      <c r="I439" s="24"/>
      <c r="J439" s="24"/>
      <c r="K439" s="34" t="str">
        <f>IF(I439="","",IF(J439="中間容量","中間容量",VLOOKUP(I439,※編集不可※選択項目!E:F,2,0)))</f>
        <v/>
      </c>
      <c r="L439" s="62" t="str">
        <f t="shared" si="16"/>
        <v/>
      </c>
      <c r="M439" s="34" t="str">
        <f>IF(L439="","",VLOOKUP(L439,※編集不可※選択項目!U:V,2,0))</f>
        <v/>
      </c>
      <c r="N439" s="24"/>
      <c r="O439" s="29"/>
      <c r="P439" s="29"/>
      <c r="Q439" s="9"/>
      <c r="R439" s="9"/>
      <c r="V439" s="52"/>
      <c r="W439" s="52"/>
      <c r="X439" s="52"/>
      <c r="Y439" s="52"/>
    </row>
    <row r="440" spans="1:25" hidden="1" x14ac:dyDescent="0.15">
      <c r="A440" s="13">
        <f t="shared" si="15"/>
        <v>431</v>
      </c>
      <c r="B440" s="7"/>
      <c r="C440" s="9"/>
      <c r="D440" s="9"/>
      <c r="E440" s="9"/>
      <c r="F440" s="3"/>
      <c r="G440" s="3"/>
      <c r="H440" s="3"/>
      <c r="I440" s="24"/>
      <c r="J440" s="24"/>
      <c r="K440" s="34" t="str">
        <f>IF(I440="","",IF(J440="中間容量","中間容量",VLOOKUP(I440,※編集不可※選択項目!E:F,2,0)))</f>
        <v/>
      </c>
      <c r="L440" s="62" t="str">
        <f t="shared" si="16"/>
        <v/>
      </c>
      <c r="M440" s="34" t="str">
        <f>IF(L440="","",VLOOKUP(L440,※編集不可※選択項目!U:V,2,0))</f>
        <v/>
      </c>
      <c r="N440" s="24"/>
      <c r="O440" s="29"/>
      <c r="P440" s="29"/>
      <c r="Q440" s="9"/>
      <c r="R440" s="9"/>
      <c r="V440" s="52"/>
      <c r="W440" s="52"/>
      <c r="X440" s="52"/>
      <c r="Y440" s="52"/>
    </row>
    <row r="441" spans="1:25" hidden="1" x14ac:dyDescent="0.15">
      <c r="A441" s="13">
        <f t="shared" si="15"/>
        <v>432</v>
      </c>
      <c r="B441" s="7"/>
      <c r="C441" s="9"/>
      <c r="D441" s="9"/>
      <c r="E441" s="9"/>
      <c r="F441" s="3"/>
      <c r="G441" s="3"/>
      <c r="H441" s="3"/>
      <c r="I441" s="24"/>
      <c r="J441" s="24"/>
      <c r="K441" s="34" t="str">
        <f>IF(I441="","",IF(J441="中間容量","中間容量",VLOOKUP(I441,※編集不可※選択項目!E:F,2,0)))</f>
        <v/>
      </c>
      <c r="L441" s="62" t="str">
        <f t="shared" si="16"/>
        <v/>
      </c>
      <c r="M441" s="34" t="str">
        <f>IF(L441="","",VLOOKUP(L441,※編集不可※選択項目!U:V,2,0))</f>
        <v/>
      </c>
      <c r="N441" s="24"/>
      <c r="O441" s="29"/>
      <c r="P441" s="29"/>
      <c r="Q441" s="9"/>
      <c r="R441" s="9"/>
      <c r="V441" s="52"/>
      <c r="W441" s="52"/>
      <c r="X441" s="52"/>
      <c r="Y441" s="52"/>
    </row>
    <row r="442" spans="1:25" hidden="1" x14ac:dyDescent="0.15">
      <c r="A442" s="13">
        <f t="shared" si="15"/>
        <v>433</v>
      </c>
      <c r="B442" s="7"/>
      <c r="C442" s="9"/>
      <c r="D442" s="9"/>
      <c r="E442" s="9"/>
      <c r="F442" s="3"/>
      <c r="G442" s="3"/>
      <c r="H442" s="3"/>
      <c r="I442" s="24"/>
      <c r="J442" s="24"/>
      <c r="K442" s="34" t="str">
        <f>IF(I442="","",IF(J442="中間容量","中間容量",VLOOKUP(I442,※編集不可※選択項目!E:F,2,0)))</f>
        <v/>
      </c>
      <c r="L442" s="62" t="str">
        <f t="shared" si="16"/>
        <v/>
      </c>
      <c r="M442" s="34" t="str">
        <f>IF(L442="","",VLOOKUP(L442,※編集不可※選択項目!U:V,2,0))</f>
        <v/>
      </c>
      <c r="N442" s="24"/>
      <c r="O442" s="29"/>
      <c r="P442" s="29"/>
      <c r="Q442" s="9"/>
      <c r="R442" s="9"/>
      <c r="V442" s="52"/>
      <c r="W442" s="52"/>
      <c r="X442" s="52"/>
      <c r="Y442" s="52"/>
    </row>
    <row r="443" spans="1:25" hidden="1" x14ac:dyDescent="0.15">
      <c r="A443" s="13">
        <f t="shared" si="15"/>
        <v>434</v>
      </c>
      <c r="B443" s="7"/>
      <c r="C443" s="9"/>
      <c r="D443" s="9"/>
      <c r="E443" s="9"/>
      <c r="F443" s="3"/>
      <c r="G443" s="3"/>
      <c r="H443" s="3"/>
      <c r="I443" s="24"/>
      <c r="J443" s="24"/>
      <c r="K443" s="34" t="str">
        <f>IF(I443="","",IF(J443="中間容量","中間容量",VLOOKUP(I443,※編集不可※選択項目!E:F,2,0)))</f>
        <v/>
      </c>
      <c r="L443" s="62" t="str">
        <f t="shared" si="16"/>
        <v/>
      </c>
      <c r="M443" s="34" t="str">
        <f>IF(L443="","",VLOOKUP(L443,※編集不可※選択項目!U:V,2,0))</f>
        <v/>
      </c>
      <c r="N443" s="24"/>
      <c r="O443" s="29"/>
      <c r="P443" s="29"/>
      <c r="Q443" s="9"/>
      <c r="R443" s="9"/>
      <c r="V443" s="52"/>
      <c r="W443" s="52"/>
      <c r="X443" s="52"/>
      <c r="Y443" s="52"/>
    </row>
    <row r="444" spans="1:25" hidden="1" x14ac:dyDescent="0.15">
      <c r="A444" s="13">
        <f t="shared" si="15"/>
        <v>435</v>
      </c>
      <c r="B444" s="7"/>
      <c r="C444" s="9"/>
      <c r="D444" s="9"/>
      <c r="E444" s="9"/>
      <c r="F444" s="3"/>
      <c r="G444" s="3"/>
      <c r="H444" s="3"/>
      <c r="I444" s="24"/>
      <c r="J444" s="24"/>
      <c r="K444" s="34" t="str">
        <f>IF(I444="","",IF(J444="中間容量","中間容量",VLOOKUP(I444,※編集不可※選択項目!E:F,2,0)))</f>
        <v/>
      </c>
      <c r="L444" s="62" t="str">
        <f t="shared" si="16"/>
        <v/>
      </c>
      <c r="M444" s="34" t="str">
        <f>IF(L444="","",VLOOKUP(L444,※編集不可※選択項目!U:V,2,0))</f>
        <v/>
      </c>
      <c r="N444" s="24"/>
      <c r="O444" s="29"/>
      <c r="P444" s="29"/>
      <c r="Q444" s="9"/>
      <c r="R444" s="9"/>
      <c r="V444" s="52"/>
      <c r="W444" s="52"/>
      <c r="X444" s="52"/>
      <c r="Y444" s="52"/>
    </row>
    <row r="445" spans="1:25" hidden="1" x14ac:dyDescent="0.15">
      <c r="A445" s="13">
        <f t="shared" si="15"/>
        <v>436</v>
      </c>
      <c r="B445" s="7"/>
      <c r="C445" s="9"/>
      <c r="D445" s="9"/>
      <c r="E445" s="9"/>
      <c r="F445" s="3"/>
      <c r="G445" s="3"/>
      <c r="H445" s="3"/>
      <c r="I445" s="24"/>
      <c r="J445" s="24"/>
      <c r="K445" s="34" t="str">
        <f>IF(I445="","",IF(J445="中間容量","中間容量",VLOOKUP(I445,※編集不可※選択項目!E:F,2,0)))</f>
        <v/>
      </c>
      <c r="L445" s="62" t="str">
        <f t="shared" si="16"/>
        <v/>
      </c>
      <c r="M445" s="34" t="str">
        <f>IF(L445="","",VLOOKUP(L445,※編集不可※選択項目!U:V,2,0))</f>
        <v/>
      </c>
      <c r="N445" s="24"/>
      <c r="O445" s="29"/>
      <c r="P445" s="29"/>
      <c r="Q445" s="9"/>
      <c r="R445" s="9"/>
      <c r="V445" s="52"/>
      <c r="W445" s="52"/>
      <c r="X445" s="52"/>
      <c r="Y445" s="52"/>
    </row>
    <row r="446" spans="1:25" hidden="1" x14ac:dyDescent="0.15">
      <c r="A446" s="13">
        <f t="shared" si="15"/>
        <v>437</v>
      </c>
      <c r="B446" s="7"/>
      <c r="C446" s="9"/>
      <c r="D446" s="9"/>
      <c r="E446" s="9"/>
      <c r="F446" s="3"/>
      <c r="G446" s="3"/>
      <c r="H446" s="3"/>
      <c r="I446" s="24"/>
      <c r="J446" s="24"/>
      <c r="K446" s="34" t="str">
        <f>IF(I446="","",IF(J446="中間容量","中間容量",VLOOKUP(I446,※編集不可※選択項目!E:F,2,0)))</f>
        <v/>
      </c>
      <c r="L446" s="62" t="str">
        <f t="shared" si="16"/>
        <v/>
      </c>
      <c r="M446" s="34" t="str">
        <f>IF(L446="","",VLOOKUP(L446,※編集不可※選択項目!U:V,2,0))</f>
        <v/>
      </c>
      <c r="N446" s="24"/>
      <c r="O446" s="29"/>
      <c r="P446" s="29"/>
      <c r="Q446" s="9"/>
      <c r="R446" s="9"/>
      <c r="V446" s="52"/>
      <c r="W446" s="52"/>
      <c r="X446" s="52"/>
      <c r="Y446" s="52"/>
    </row>
    <row r="447" spans="1:25" hidden="1" x14ac:dyDescent="0.15">
      <c r="A447" s="13">
        <f t="shared" si="15"/>
        <v>438</v>
      </c>
      <c r="B447" s="7"/>
      <c r="C447" s="9"/>
      <c r="D447" s="9"/>
      <c r="E447" s="9"/>
      <c r="F447" s="3"/>
      <c r="G447" s="3"/>
      <c r="H447" s="3"/>
      <c r="I447" s="24"/>
      <c r="J447" s="24"/>
      <c r="K447" s="34" t="str">
        <f>IF(I447="","",IF(J447="中間容量","中間容量",VLOOKUP(I447,※編集不可※選択項目!E:F,2,0)))</f>
        <v/>
      </c>
      <c r="L447" s="62" t="str">
        <f t="shared" si="16"/>
        <v/>
      </c>
      <c r="M447" s="34" t="str">
        <f>IF(L447="","",VLOOKUP(L447,※編集不可※選択項目!U:V,2,0))</f>
        <v/>
      </c>
      <c r="N447" s="24"/>
      <c r="O447" s="29"/>
      <c r="P447" s="29"/>
      <c r="Q447" s="9"/>
      <c r="R447" s="9"/>
      <c r="V447" s="52"/>
      <c r="W447" s="52"/>
      <c r="X447" s="52"/>
      <c r="Y447" s="52"/>
    </row>
    <row r="448" spans="1:25" hidden="1" x14ac:dyDescent="0.15">
      <c r="A448" s="13">
        <f t="shared" si="15"/>
        <v>439</v>
      </c>
      <c r="B448" s="7"/>
      <c r="C448" s="9"/>
      <c r="D448" s="9"/>
      <c r="E448" s="9"/>
      <c r="F448" s="3"/>
      <c r="G448" s="3"/>
      <c r="H448" s="3"/>
      <c r="I448" s="24"/>
      <c r="J448" s="24"/>
      <c r="K448" s="34" t="str">
        <f>IF(I448="","",IF(J448="中間容量","中間容量",VLOOKUP(I448,※編集不可※選択項目!E:F,2,0)))</f>
        <v/>
      </c>
      <c r="L448" s="62" t="str">
        <f t="shared" si="16"/>
        <v/>
      </c>
      <c r="M448" s="34" t="str">
        <f>IF(L448="","",VLOOKUP(L448,※編集不可※選択項目!U:V,2,0))</f>
        <v/>
      </c>
      <c r="N448" s="24"/>
      <c r="O448" s="29"/>
      <c r="P448" s="29"/>
      <c r="Q448" s="9"/>
      <c r="R448" s="9"/>
      <c r="V448" s="52"/>
      <c r="W448" s="52"/>
      <c r="X448" s="52"/>
      <c r="Y448" s="52"/>
    </row>
    <row r="449" spans="1:25" hidden="1" x14ac:dyDescent="0.15">
      <c r="A449" s="13">
        <f t="shared" si="15"/>
        <v>440</v>
      </c>
      <c r="B449" s="7"/>
      <c r="C449" s="9"/>
      <c r="D449" s="9"/>
      <c r="E449" s="9"/>
      <c r="F449" s="3"/>
      <c r="G449" s="3"/>
      <c r="H449" s="3"/>
      <c r="I449" s="24"/>
      <c r="J449" s="24"/>
      <c r="K449" s="34" t="str">
        <f>IF(I449="","",IF(J449="中間容量","中間容量",VLOOKUP(I449,※編集不可※選択項目!E:F,2,0)))</f>
        <v/>
      </c>
      <c r="L449" s="62" t="str">
        <f t="shared" si="16"/>
        <v/>
      </c>
      <c r="M449" s="34" t="str">
        <f>IF(L449="","",VLOOKUP(L449,※編集不可※選択項目!U:V,2,0))</f>
        <v/>
      </c>
      <c r="N449" s="24"/>
      <c r="O449" s="29"/>
      <c r="P449" s="29"/>
      <c r="Q449" s="9"/>
      <c r="R449" s="9"/>
      <c r="V449" s="52"/>
      <c r="W449" s="52"/>
      <c r="X449" s="52"/>
      <c r="Y449" s="52"/>
    </row>
    <row r="450" spans="1:25" hidden="1" x14ac:dyDescent="0.15">
      <c r="A450" s="13">
        <f t="shared" si="15"/>
        <v>441</v>
      </c>
      <c r="B450" s="7"/>
      <c r="C450" s="9"/>
      <c r="D450" s="9"/>
      <c r="E450" s="9"/>
      <c r="F450" s="3"/>
      <c r="G450" s="3"/>
      <c r="H450" s="3"/>
      <c r="I450" s="24"/>
      <c r="J450" s="24"/>
      <c r="K450" s="34" t="str">
        <f>IF(I450="","",IF(J450="中間容量","中間容量",VLOOKUP(I450,※編集不可※選択項目!E:F,2,0)))</f>
        <v/>
      </c>
      <c r="L450" s="62" t="str">
        <f t="shared" si="16"/>
        <v/>
      </c>
      <c r="M450" s="34" t="str">
        <f>IF(L450="","",VLOOKUP(L450,※編集不可※選択項目!U:V,2,0))</f>
        <v/>
      </c>
      <c r="N450" s="24"/>
      <c r="O450" s="29"/>
      <c r="P450" s="29"/>
      <c r="Q450" s="9"/>
      <c r="R450" s="9"/>
      <c r="V450" s="52"/>
      <c r="W450" s="52"/>
      <c r="X450" s="52"/>
      <c r="Y450" s="52"/>
    </row>
    <row r="451" spans="1:25" hidden="1" x14ac:dyDescent="0.15">
      <c r="A451" s="13">
        <f t="shared" si="15"/>
        <v>442</v>
      </c>
      <c r="B451" s="7"/>
      <c r="C451" s="9"/>
      <c r="D451" s="9"/>
      <c r="E451" s="9"/>
      <c r="F451" s="3"/>
      <c r="G451" s="3"/>
      <c r="H451" s="3"/>
      <c r="I451" s="24"/>
      <c r="J451" s="24"/>
      <c r="K451" s="34" t="str">
        <f>IF(I451="","",IF(J451="中間容量","中間容量",VLOOKUP(I451,※編集不可※選択項目!E:F,2,0)))</f>
        <v/>
      </c>
      <c r="L451" s="62" t="str">
        <f t="shared" si="16"/>
        <v/>
      </c>
      <c r="M451" s="34" t="str">
        <f>IF(L451="","",VLOOKUP(L451,※編集不可※選択項目!U:V,2,0))</f>
        <v/>
      </c>
      <c r="N451" s="24"/>
      <c r="O451" s="29"/>
      <c r="P451" s="29"/>
      <c r="Q451" s="9"/>
      <c r="R451" s="9"/>
      <c r="V451" s="52"/>
      <c r="W451" s="52"/>
      <c r="X451" s="52"/>
      <c r="Y451" s="52"/>
    </row>
    <row r="452" spans="1:25" hidden="1" x14ac:dyDescent="0.15">
      <c r="A452" s="13">
        <f t="shared" si="15"/>
        <v>443</v>
      </c>
      <c r="B452" s="7"/>
      <c r="C452" s="9"/>
      <c r="D452" s="9"/>
      <c r="E452" s="9"/>
      <c r="F452" s="3"/>
      <c r="G452" s="3"/>
      <c r="H452" s="3"/>
      <c r="I452" s="24"/>
      <c r="J452" s="24"/>
      <c r="K452" s="34" t="str">
        <f>IF(I452="","",IF(J452="中間容量","中間容量",VLOOKUP(I452,※編集不可※選択項目!E:F,2,0)))</f>
        <v/>
      </c>
      <c r="L452" s="62" t="str">
        <f t="shared" si="16"/>
        <v/>
      </c>
      <c r="M452" s="34" t="str">
        <f>IF(L452="","",VLOOKUP(L452,※編集不可※選択項目!U:V,2,0))</f>
        <v/>
      </c>
      <c r="N452" s="24"/>
      <c r="O452" s="29"/>
      <c r="P452" s="29"/>
      <c r="Q452" s="9"/>
      <c r="R452" s="9"/>
      <c r="V452" s="52"/>
      <c r="W452" s="52"/>
      <c r="X452" s="52"/>
      <c r="Y452" s="52"/>
    </row>
    <row r="453" spans="1:25" hidden="1" x14ac:dyDescent="0.15">
      <c r="A453" s="13">
        <f t="shared" si="15"/>
        <v>444</v>
      </c>
      <c r="B453" s="7"/>
      <c r="C453" s="9"/>
      <c r="D453" s="9"/>
      <c r="E453" s="9"/>
      <c r="F453" s="3"/>
      <c r="G453" s="3"/>
      <c r="H453" s="3"/>
      <c r="I453" s="24"/>
      <c r="J453" s="24"/>
      <c r="K453" s="34" t="str">
        <f>IF(I453="","",IF(J453="中間容量","中間容量",VLOOKUP(I453,※編集不可※選択項目!E:F,2,0)))</f>
        <v/>
      </c>
      <c r="L453" s="62" t="str">
        <f t="shared" si="16"/>
        <v/>
      </c>
      <c r="M453" s="34" t="str">
        <f>IF(L453="","",VLOOKUP(L453,※編集不可※選択項目!U:V,2,0))</f>
        <v/>
      </c>
      <c r="N453" s="24"/>
      <c r="O453" s="29"/>
      <c r="P453" s="29"/>
      <c r="Q453" s="9"/>
      <c r="R453" s="9"/>
      <c r="V453" s="52"/>
      <c r="W453" s="52"/>
      <c r="X453" s="52"/>
      <c r="Y453" s="52"/>
    </row>
    <row r="454" spans="1:25" hidden="1" x14ac:dyDescent="0.15">
      <c r="A454" s="13">
        <f t="shared" si="15"/>
        <v>445</v>
      </c>
      <c r="B454" s="7"/>
      <c r="C454" s="9"/>
      <c r="D454" s="9"/>
      <c r="E454" s="9"/>
      <c r="F454" s="3"/>
      <c r="G454" s="3"/>
      <c r="H454" s="3"/>
      <c r="I454" s="24"/>
      <c r="J454" s="24"/>
      <c r="K454" s="34" t="str">
        <f>IF(I454="","",IF(J454="中間容量","中間容量",VLOOKUP(I454,※編集不可※選択項目!E:F,2,0)))</f>
        <v/>
      </c>
      <c r="L454" s="62" t="str">
        <f t="shared" si="16"/>
        <v/>
      </c>
      <c r="M454" s="34" t="str">
        <f>IF(L454="","",VLOOKUP(L454,※編集不可※選択項目!U:V,2,0))</f>
        <v/>
      </c>
      <c r="N454" s="24"/>
      <c r="O454" s="29"/>
      <c r="P454" s="29"/>
      <c r="Q454" s="9"/>
      <c r="R454" s="9"/>
      <c r="V454" s="52"/>
      <c r="W454" s="52"/>
      <c r="X454" s="52"/>
      <c r="Y454" s="52"/>
    </row>
    <row r="455" spans="1:25" hidden="1" x14ac:dyDescent="0.15">
      <c r="A455" s="13">
        <f t="shared" si="15"/>
        <v>446</v>
      </c>
      <c r="B455" s="7"/>
      <c r="C455" s="9"/>
      <c r="D455" s="9"/>
      <c r="E455" s="9"/>
      <c r="F455" s="3"/>
      <c r="G455" s="3"/>
      <c r="H455" s="3"/>
      <c r="I455" s="24"/>
      <c r="J455" s="24"/>
      <c r="K455" s="34" t="str">
        <f>IF(I455="","",IF(J455="中間容量","中間容量",VLOOKUP(I455,※編集不可※選択項目!E:F,2,0)))</f>
        <v/>
      </c>
      <c r="L455" s="62" t="str">
        <f t="shared" si="16"/>
        <v/>
      </c>
      <c r="M455" s="34" t="str">
        <f>IF(L455="","",VLOOKUP(L455,※編集不可※選択項目!U:V,2,0))</f>
        <v/>
      </c>
      <c r="N455" s="24"/>
      <c r="O455" s="29"/>
      <c r="P455" s="29"/>
      <c r="Q455" s="9"/>
      <c r="R455" s="9"/>
      <c r="V455" s="52"/>
      <c r="W455" s="52"/>
      <c r="X455" s="52"/>
      <c r="Y455" s="52"/>
    </row>
    <row r="456" spans="1:25" hidden="1" x14ac:dyDescent="0.15">
      <c r="A456" s="13">
        <f t="shared" si="15"/>
        <v>447</v>
      </c>
      <c r="B456" s="7"/>
      <c r="C456" s="9"/>
      <c r="D456" s="9"/>
      <c r="E456" s="9"/>
      <c r="F456" s="3"/>
      <c r="G456" s="3"/>
      <c r="H456" s="3"/>
      <c r="I456" s="24"/>
      <c r="J456" s="24"/>
      <c r="K456" s="34" t="str">
        <f>IF(I456="","",IF(J456="中間容量","中間容量",VLOOKUP(I456,※編集不可※選択項目!E:F,2,0)))</f>
        <v/>
      </c>
      <c r="L456" s="62" t="str">
        <f t="shared" si="16"/>
        <v/>
      </c>
      <c r="M456" s="34" t="str">
        <f>IF(L456="","",VLOOKUP(L456,※編集不可※選択項目!U:V,2,0))</f>
        <v/>
      </c>
      <c r="N456" s="24"/>
      <c r="O456" s="29"/>
      <c r="P456" s="29"/>
      <c r="Q456" s="9"/>
      <c r="R456" s="9"/>
      <c r="V456" s="52"/>
      <c r="W456" s="52"/>
      <c r="X456" s="52"/>
      <c r="Y456" s="52"/>
    </row>
    <row r="457" spans="1:25" hidden="1" x14ac:dyDescent="0.15">
      <c r="A457" s="13">
        <f t="shared" si="15"/>
        <v>448</v>
      </c>
      <c r="B457" s="7"/>
      <c r="C457" s="9"/>
      <c r="D457" s="9"/>
      <c r="E457" s="9"/>
      <c r="F457" s="3"/>
      <c r="G457" s="3"/>
      <c r="H457" s="3"/>
      <c r="I457" s="24"/>
      <c r="J457" s="24"/>
      <c r="K457" s="34" t="str">
        <f>IF(I457="","",IF(J457="中間容量","中間容量",VLOOKUP(I457,※編集不可※選択項目!E:F,2,0)))</f>
        <v/>
      </c>
      <c r="L457" s="62" t="str">
        <f t="shared" si="16"/>
        <v/>
      </c>
      <c r="M457" s="34" t="str">
        <f>IF(L457="","",VLOOKUP(L457,※編集不可※選択項目!U:V,2,0))</f>
        <v/>
      </c>
      <c r="N457" s="24"/>
      <c r="O457" s="29"/>
      <c r="P457" s="29"/>
      <c r="Q457" s="9"/>
      <c r="R457" s="9"/>
      <c r="V457" s="52"/>
      <c r="W457" s="52"/>
      <c r="X457" s="52"/>
      <c r="Y457" s="52"/>
    </row>
    <row r="458" spans="1:25" hidden="1" x14ac:dyDescent="0.15">
      <c r="A458" s="13">
        <f t="shared" si="15"/>
        <v>449</v>
      </c>
      <c r="B458" s="7"/>
      <c r="C458" s="9"/>
      <c r="D458" s="9"/>
      <c r="E458" s="9"/>
      <c r="F458" s="3"/>
      <c r="G458" s="3"/>
      <c r="H458" s="3"/>
      <c r="I458" s="24"/>
      <c r="J458" s="24"/>
      <c r="K458" s="34" t="str">
        <f>IF(I458="","",IF(J458="中間容量","中間容量",VLOOKUP(I458,※編集不可※選択項目!E:F,2,0)))</f>
        <v/>
      </c>
      <c r="L458" s="62" t="str">
        <f t="shared" si="16"/>
        <v/>
      </c>
      <c r="M458" s="34" t="str">
        <f>IF(L458="","",VLOOKUP(L458,※編集不可※選択項目!U:V,2,0))</f>
        <v/>
      </c>
      <c r="N458" s="24"/>
      <c r="O458" s="29"/>
      <c r="P458" s="29"/>
      <c r="Q458" s="9"/>
      <c r="R458" s="9"/>
      <c r="V458" s="52"/>
      <c r="W458" s="52"/>
      <c r="X458" s="52"/>
      <c r="Y458" s="52"/>
    </row>
    <row r="459" spans="1:25" hidden="1" x14ac:dyDescent="0.15">
      <c r="A459" s="13">
        <f t="shared" si="15"/>
        <v>450</v>
      </c>
      <c r="B459" s="7"/>
      <c r="C459" s="9"/>
      <c r="D459" s="9"/>
      <c r="E459" s="9"/>
      <c r="F459" s="3"/>
      <c r="G459" s="3"/>
      <c r="H459" s="3"/>
      <c r="I459" s="24"/>
      <c r="J459" s="24"/>
      <c r="K459" s="34" t="str">
        <f>IF(I459="","",IF(J459="中間容量","中間容量",VLOOKUP(I459,※編集不可※選択項目!E:F,2,0)))</f>
        <v/>
      </c>
      <c r="L459" s="62" t="str">
        <f t="shared" si="16"/>
        <v/>
      </c>
      <c r="M459" s="34" t="str">
        <f>IF(L459="","",VLOOKUP(L459,※編集不可※選択項目!U:V,2,0))</f>
        <v/>
      </c>
      <c r="N459" s="24"/>
      <c r="O459" s="29"/>
      <c r="P459" s="29"/>
      <c r="Q459" s="9"/>
      <c r="R459" s="9"/>
      <c r="V459" s="52"/>
      <c r="W459" s="52"/>
      <c r="X459" s="52"/>
      <c r="Y459" s="52"/>
    </row>
    <row r="460" spans="1:25" hidden="1" x14ac:dyDescent="0.15">
      <c r="A460" s="13">
        <f t="shared" ref="A460:A523" si="17">ROW()-9</f>
        <v>451</v>
      </c>
      <c r="B460" s="7"/>
      <c r="C460" s="9"/>
      <c r="D460" s="9"/>
      <c r="E460" s="9"/>
      <c r="F460" s="3"/>
      <c r="G460" s="3"/>
      <c r="H460" s="3"/>
      <c r="I460" s="24"/>
      <c r="J460" s="24"/>
      <c r="K460" s="34" t="str">
        <f>IF(I460="","",IF(J460="中間容量","中間容量",VLOOKUP(I460,※編集不可※選択項目!E:F,2,0)))</f>
        <v/>
      </c>
      <c r="L460" s="62" t="str">
        <f t="shared" ref="L460:L523" si="18">IF(K460="","",B460&amp;F460&amp;" / "&amp;G460&amp;" / "&amp;H460&amp;" / "&amp;K460)</f>
        <v/>
      </c>
      <c r="M460" s="34" t="str">
        <f>IF(L460="","",VLOOKUP(L460,※編集不可※選択項目!U:V,2,0))</f>
        <v/>
      </c>
      <c r="N460" s="24"/>
      <c r="O460" s="29"/>
      <c r="P460" s="29"/>
      <c r="Q460" s="9"/>
      <c r="R460" s="9"/>
      <c r="V460" s="52"/>
      <c r="W460" s="52"/>
      <c r="X460" s="52"/>
      <c r="Y460" s="52"/>
    </row>
    <row r="461" spans="1:25" hidden="1" x14ac:dyDescent="0.15">
      <c r="A461" s="13">
        <f t="shared" si="17"/>
        <v>452</v>
      </c>
      <c r="B461" s="7"/>
      <c r="C461" s="9"/>
      <c r="D461" s="9"/>
      <c r="E461" s="9"/>
      <c r="F461" s="3"/>
      <c r="G461" s="3"/>
      <c r="H461" s="3"/>
      <c r="I461" s="24"/>
      <c r="J461" s="24"/>
      <c r="K461" s="34" t="str">
        <f>IF(I461="","",IF(J461="中間容量","中間容量",VLOOKUP(I461,※編集不可※選択項目!E:F,2,0)))</f>
        <v/>
      </c>
      <c r="L461" s="62" t="str">
        <f t="shared" si="18"/>
        <v/>
      </c>
      <c r="M461" s="34" t="str">
        <f>IF(L461="","",VLOOKUP(L461,※編集不可※選択項目!U:V,2,0))</f>
        <v/>
      </c>
      <c r="N461" s="24"/>
      <c r="O461" s="29"/>
      <c r="P461" s="29"/>
      <c r="Q461" s="9"/>
      <c r="R461" s="9"/>
      <c r="V461" s="52"/>
      <c r="W461" s="52"/>
      <c r="X461" s="52"/>
      <c r="Y461" s="52"/>
    </row>
    <row r="462" spans="1:25" hidden="1" x14ac:dyDescent="0.15">
      <c r="A462" s="13">
        <f t="shared" si="17"/>
        <v>453</v>
      </c>
      <c r="B462" s="7"/>
      <c r="C462" s="9"/>
      <c r="D462" s="9"/>
      <c r="E462" s="9"/>
      <c r="F462" s="3"/>
      <c r="G462" s="3"/>
      <c r="H462" s="3"/>
      <c r="I462" s="24"/>
      <c r="J462" s="24"/>
      <c r="K462" s="34" t="str">
        <f>IF(I462="","",IF(J462="中間容量","中間容量",VLOOKUP(I462,※編集不可※選択項目!E:F,2,0)))</f>
        <v/>
      </c>
      <c r="L462" s="62" t="str">
        <f t="shared" si="18"/>
        <v/>
      </c>
      <c r="M462" s="34" t="str">
        <f>IF(L462="","",VLOOKUP(L462,※編集不可※選択項目!U:V,2,0))</f>
        <v/>
      </c>
      <c r="N462" s="24"/>
      <c r="O462" s="29"/>
      <c r="P462" s="29"/>
      <c r="Q462" s="9"/>
      <c r="R462" s="9"/>
      <c r="V462" s="52"/>
      <c r="W462" s="52"/>
      <c r="X462" s="52"/>
      <c r="Y462" s="52"/>
    </row>
    <row r="463" spans="1:25" hidden="1" x14ac:dyDescent="0.15">
      <c r="A463" s="13">
        <f t="shared" si="17"/>
        <v>454</v>
      </c>
      <c r="B463" s="7"/>
      <c r="C463" s="9"/>
      <c r="D463" s="9"/>
      <c r="E463" s="9"/>
      <c r="F463" s="3"/>
      <c r="G463" s="3"/>
      <c r="H463" s="3"/>
      <c r="I463" s="24"/>
      <c r="J463" s="24"/>
      <c r="K463" s="34" t="str">
        <f>IF(I463="","",IF(J463="中間容量","中間容量",VLOOKUP(I463,※編集不可※選択項目!E:F,2,0)))</f>
        <v/>
      </c>
      <c r="L463" s="62" t="str">
        <f t="shared" si="18"/>
        <v/>
      </c>
      <c r="M463" s="34" t="str">
        <f>IF(L463="","",VLOOKUP(L463,※編集不可※選択項目!U:V,2,0))</f>
        <v/>
      </c>
      <c r="N463" s="24"/>
      <c r="O463" s="29"/>
      <c r="P463" s="29"/>
      <c r="Q463" s="9"/>
      <c r="R463" s="9"/>
      <c r="V463" s="52"/>
      <c r="W463" s="52"/>
      <c r="X463" s="52"/>
      <c r="Y463" s="52"/>
    </row>
    <row r="464" spans="1:25" hidden="1" x14ac:dyDescent="0.15">
      <c r="A464" s="13">
        <f t="shared" si="17"/>
        <v>455</v>
      </c>
      <c r="B464" s="7"/>
      <c r="C464" s="9"/>
      <c r="D464" s="9"/>
      <c r="E464" s="9"/>
      <c r="F464" s="3"/>
      <c r="G464" s="3"/>
      <c r="H464" s="3"/>
      <c r="I464" s="24"/>
      <c r="J464" s="24"/>
      <c r="K464" s="34" t="str">
        <f>IF(I464="","",IF(J464="中間容量","中間容量",VLOOKUP(I464,※編集不可※選択項目!E:F,2,0)))</f>
        <v/>
      </c>
      <c r="L464" s="62" t="str">
        <f t="shared" si="18"/>
        <v/>
      </c>
      <c r="M464" s="34" t="str">
        <f>IF(L464="","",VLOOKUP(L464,※編集不可※選択項目!U:V,2,0))</f>
        <v/>
      </c>
      <c r="N464" s="24"/>
      <c r="O464" s="29"/>
      <c r="P464" s="29"/>
      <c r="Q464" s="9"/>
      <c r="R464" s="9"/>
      <c r="V464" s="52"/>
      <c r="W464" s="52"/>
      <c r="X464" s="52"/>
      <c r="Y464" s="52"/>
    </row>
    <row r="465" spans="1:25" hidden="1" x14ac:dyDescent="0.15">
      <c r="A465" s="13">
        <f t="shared" si="17"/>
        <v>456</v>
      </c>
      <c r="B465" s="7"/>
      <c r="C465" s="9"/>
      <c r="D465" s="9"/>
      <c r="E465" s="9"/>
      <c r="F465" s="3"/>
      <c r="G465" s="3"/>
      <c r="H465" s="3"/>
      <c r="I465" s="24"/>
      <c r="J465" s="24"/>
      <c r="K465" s="34" t="str">
        <f>IF(I465="","",IF(J465="中間容量","中間容量",VLOOKUP(I465,※編集不可※選択項目!E:F,2,0)))</f>
        <v/>
      </c>
      <c r="L465" s="62" t="str">
        <f t="shared" si="18"/>
        <v/>
      </c>
      <c r="M465" s="34" t="str">
        <f>IF(L465="","",VLOOKUP(L465,※編集不可※選択項目!U:V,2,0))</f>
        <v/>
      </c>
      <c r="N465" s="24"/>
      <c r="O465" s="29"/>
      <c r="P465" s="29"/>
      <c r="Q465" s="9"/>
      <c r="R465" s="9"/>
      <c r="V465" s="52"/>
      <c r="W465" s="52"/>
      <c r="X465" s="52"/>
      <c r="Y465" s="52"/>
    </row>
    <row r="466" spans="1:25" hidden="1" x14ac:dyDescent="0.15">
      <c r="A466" s="13">
        <f t="shared" si="17"/>
        <v>457</v>
      </c>
      <c r="B466" s="7"/>
      <c r="C466" s="9"/>
      <c r="D466" s="9"/>
      <c r="E466" s="9"/>
      <c r="F466" s="3"/>
      <c r="G466" s="3"/>
      <c r="H466" s="3"/>
      <c r="I466" s="24"/>
      <c r="J466" s="24"/>
      <c r="K466" s="34" t="str">
        <f>IF(I466="","",IF(J466="中間容量","中間容量",VLOOKUP(I466,※編集不可※選択項目!E:F,2,0)))</f>
        <v/>
      </c>
      <c r="L466" s="62" t="str">
        <f t="shared" si="18"/>
        <v/>
      </c>
      <c r="M466" s="34" t="str">
        <f>IF(L466="","",VLOOKUP(L466,※編集不可※選択項目!U:V,2,0))</f>
        <v/>
      </c>
      <c r="N466" s="24"/>
      <c r="O466" s="29"/>
      <c r="P466" s="29"/>
      <c r="Q466" s="9"/>
      <c r="R466" s="9"/>
      <c r="V466" s="52"/>
      <c r="W466" s="52"/>
      <c r="X466" s="52"/>
      <c r="Y466" s="52"/>
    </row>
    <row r="467" spans="1:25" hidden="1" x14ac:dyDescent="0.15">
      <c r="A467" s="13">
        <f t="shared" si="17"/>
        <v>458</v>
      </c>
      <c r="B467" s="7"/>
      <c r="C467" s="9"/>
      <c r="D467" s="9"/>
      <c r="E467" s="9"/>
      <c r="F467" s="3"/>
      <c r="G467" s="3"/>
      <c r="H467" s="3"/>
      <c r="I467" s="24"/>
      <c r="J467" s="24"/>
      <c r="K467" s="34" t="str">
        <f>IF(I467="","",IF(J467="中間容量","中間容量",VLOOKUP(I467,※編集不可※選択項目!E:F,2,0)))</f>
        <v/>
      </c>
      <c r="L467" s="62" t="str">
        <f t="shared" si="18"/>
        <v/>
      </c>
      <c r="M467" s="34" t="str">
        <f>IF(L467="","",VLOOKUP(L467,※編集不可※選択項目!U:V,2,0))</f>
        <v/>
      </c>
      <c r="N467" s="24"/>
      <c r="O467" s="29"/>
      <c r="P467" s="29"/>
      <c r="Q467" s="9"/>
      <c r="R467" s="9"/>
      <c r="V467" s="52"/>
      <c r="W467" s="52"/>
      <c r="X467" s="52"/>
      <c r="Y467" s="52"/>
    </row>
    <row r="468" spans="1:25" hidden="1" x14ac:dyDescent="0.15">
      <c r="A468" s="13">
        <f t="shared" si="17"/>
        <v>459</v>
      </c>
      <c r="B468" s="7"/>
      <c r="C468" s="9"/>
      <c r="D468" s="9"/>
      <c r="E468" s="9"/>
      <c r="F468" s="3"/>
      <c r="G468" s="3"/>
      <c r="H468" s="3"/>
      <c r="I468" s="24"/>
      <c r="J468" s="24"/>
      <c r="K468" s="34" t="str">
        <f>IF(I468="","",IF(J468="中間容量","中間容量",VLOOKUP(I468,※編集不可※選択項目!E:F,2,0)))</f>
        <v/>
      </c>
      <c r="L468" s="62" t="str">
        <f t="shared" si="18"/>
        <v/>
      </c>
      <c r="M468" s="34" t="str">
        <f>IF(L468="","",VLOOKUP(L468,※編集不可※選択項目!U:V,2,0))</f>
        <v/>
      </c>
      <c r="N468" s="24"/>
      <c r="O468" s="29"/>
      <c r="P468" s="29"/>
      <c r="Q468" s="9"/>
      <c r="R468" s="9"/>
      <c r="V468" s="52"/>
      <c r="W468" s="52"/>
      <c r="X468" s="52"/>
      <c r="Y468" s="52"/>
    </row>
    <row r="469" spans="1:25" hidden="1" x14ac:dyDescent="0.15">
      <c r="A469" s="13">
        <f t="shared" si="17"/>
        <v>460</v>
      </c>
      <c r="B469" s="7"/>
      <c r="C469" s="9"/>
      <c r="D469" s="9"/>
      <c r="E469" s="9"/>
      <c r="F469" s="3"/>
      <c r="G469" s="3"/>
      <c r="H469" s="3"/>
      <c r="I469" s="24"/>
      <c r="J469" s="24"/>
      <c r="K469" s="34" t="str">
        <f>IF(I469="","",IF(J469="中間容量","中間容量",VLOOKUP(I469,※編集不可※選択項目!E:F,2,0)))</f>
        <v/>
      </c>
      <c r="L469" s="62" t="str">
        <f t="shared" si="18"/>
        <v/>
      </c>
      <c r="M469" s="34" t="str">
        <f>IF(L469="","",VLOOKUP(L469,※編集不可※選択項目!U:V,2,0))</f>
        <v/>
      </c>
      <c r="N469" s="24"/>
      <c r="O469" s="29"/>
      <c r="P469" s="29"/>
      <c r="Q469" s="9"/>
      <c r="R469" s="9"/>
      <c r="V469" s="52"/>
      <c r="W469" s="52"/>
      <c r="X469" s="52"/>
      <c r="Y469" s="52"/>
    </row>
    <row r="470" spans="1:25" hidden="1" x14ac:dyDescent="0.15">
      <c r="A470" s="13">
        <f t="shared" si="17"/>
        <v>461</v>
      </c>
      <c r="B470" s="7"/>
      <c r="C470" s="9"/>
      <c r="D470" s="9"/>
      <c r="E470" s="9"/>
      <c r="F470" s="3"/>
      <c r="G470" s="3"/>
      <c r="H470" s="3"/>
      <c r="I470" s="24"/>
      <c r="J470" s="24"/>
      <c r="K470" s="34" t="str">
        <f>IF(I470="","",IF(J470="中間容量","中間容量",VLOOKUP(I470,※編集不可※選択項目!E:F,2,0)))</f>
        <v/>
      </c>
      <c r="L470" s="62" t="str">
        <f t="shared" si="18"/>
        <v/>
      </c>
      <c r="M470" s="34" t="str">
        <f>IF(L470="","",VLOOKUP(L470,※編集不可※選択項目!U:V,2,0))</f>
        <v/>
      </c>
      <c r="N470" s="24"/>
      <c r="O470" s="29"/>
      <c r="P470" s="29"/>
      <c r="Q470" s="9"/>
      <c r="R470" s="9"/>
      <c r="V470" s="52"/>
      <c r="W470" s="52"/>
      <c r="X470" s="52"/>
      <c r="Y470" s="52"/>
    </row>
    <row r="471" spans="1:25" hidden="1" x14ac:dyDescent="0.15">
      <c r="A471" s="13">
        <f t="shared" si="17"/>
        <v>462</v>
      </c>
      <c r="B471" s="7"/>
      <c r="C471" s="9"/>
      <c r="D471" s="9"/>
      <c r="E471" s="9"/>
      <c r="F471" s="3"/>
      <c r="G471" s="3"/>
      <c r="H471" s="3"/>
      <c r="I471" s="24"/>
      <c r="J471" s="24"/>
      <c r="K471" s="34" t="str">
        <f>IF(I471="","",IF(J471="中間容量","中間容量",VLOOKUP(I471,※編集不可※選択項目!E:F,2,0)))</f>
        <v/>
      </c>
      <c r="L471" s="62" t="str">
        <f t="shared" si="18"/>
        <v/>
      </c>
      <c r="M471" s="34" t="str">
        <f>IF(L471="","",VLOOKUP(L471,※編集不可※選択項目!U:V,2,0))</f>
        <v/>
      </c>
      <c r="N471" s="24"/>
      <c r="O471" s="29"/>
      <c r="P471" s="29"/>
      <c r="Q471" s="9"/>
      <c r="R471" s="9"/>
      <c r="V471" s="52"/>
      <c r="W471" s="52"/>
      <c r="X471" s="52"/>
      <c r="Y471" s="52"/>
    </row>
    <row r="472" spans="1:25" hidden="1" x14ac:dyDescent="0.15">
      <c r="A472" s="13">
        <f t="shared" si="17"/>
        <v>463</v>
      </c>
      <c r="B472" s="7"/>
      <c r="C472" s="9"/>
      <c r="D472" s="9"/>
      <c r="E472" s="9"/>
      <c r="F472" s="3"/>
      <c r="G472" s="3"/>
      <c r="H472" s="3"/>
      <c r="I472" s="24"/>
      <c r="J472" s="24"/>
      <c r="K472" s="34" t="str">
        <f>IF(I472="","",IF(J472="中間容量","中間容量",VLOOKUP(I472,※編集不可※選択項目!E:F,2,0)))</f>
        <v/>
      </c>
      <c r="L472" s="62" t="str">
        <f t="shared" si="18"/>
        <v/>
      </c>
      <c r="M472" s="34" t="str">
        <f>IF(L472="","",VLOOKUP(L472,※編集不可※選択項目!U:V,2,0))</f>
        <v/>
      </c>
      <c r="N472" s="24"/>
      <c r="O472" s="29"/>
      <c r="P472" s="29"/>
      <c r="Q472" s="9"/>
      <c r="R472" s="9"/>
      <c r="V472" s="52"/>
      <c r="W472" s="52"/>
      <c r="X472" s="52"/>
      <c r="Y472" s="52"/>
    </row>
    <row r="473" spans="1:25" hidden="1" x14ac:dyDescent="0.15">
      <c r="A473" s="13">
        <f t="shared" si="17"/>
        <v>464</v>
      </c>
      <c r="B473" s="7"/>
      <c r="C473" s="9"/>
      <c r="D473" s="9"/>
      <c r="E473" s="9"/>
      <c r="F473" s="3"/>
      <c r="G473" s="3"/>
      <c r="H473" s="3"/>
      <c r="I473" s="24"/>
      <c r="J473" s="24"/>
      <c r="K473" s="34" t="str">
        <f>IF(I473="","",IF(J473="中間容量","中間容量",VLOOKUP(I473,※編集不可※選択項目!E:F,2,0)))</f>
        <v/>
      </c>
      <c r="L473" s="62" t="str">
        <f t="shared" si="18"/>
        <v/>
      </c>
      <c r="M473" s="34" t="str">
        <f>IF(L473="","",VLOOKUP(L473,※編集不可※選択項目!U:V,2,0))</f>
        <v/>
      </c>
      <c r="N473" s="24"/>
      <c r="O473" s="29"/>
      <c r="P473" s="29"/>
      <c r="Q473" s="9"/>
      <c r="R473" s="9"/>
      <c r="V473" s="52"/>
      <c r="W473" s="52"/>
      <c r="X473" s="52"/>
      <c r="Y473" s="52"/>
    </row>
    <row r="474" spans="1:25" hidden="1" x14ac:dyDescent="0.15">
      <c r="A474" s="13">
        <f t="shared" si="17"/>
        <v>465</v>
      </c>
      <c r="B474" s="7"/>
      <c r="C474" s="9"/>
      <c r="D474" s="9"/>
      <c r="E474" s="9"/>
      <c r="F474" s="3"/>
      <c r="G474" s="3"/>
      <c r="H474" s="3"/>
      <c r="I474" s="24"/>
      <c r="J474" s="24"/>
      <c r="K474" s="34" t="str">
        <f>IF(I474="","",IF(J474="中間容量","中間容量",VLOOKUP(I474,※編集不可※選択項目!E:F,2,0)))</f>
        <v/>
      </c>
      <c r="L474" s="62" t="str">
        <f t="shared" si="18"/>
        <v/>
      </c>
      <c r="M474" s="34" t="str">
        <f>IF(L474="","",VLOOKUP(L474,※編集不可※選択項目!U:V,2,0))</f>
        <v/>
      </c>
      <c r="N474" s="24"/>
      <c r="O474" s="29"/>
      <c r="P474" s="29"/>
      <c r="Q474" s="9"/>
      <c r="R474" s="9"/>
      <c r="V474" s="52"/>
      <c r="W474" s="52"/>
      <c r="X474" s="52"/>
      <c r="Y474" s="52"/>
    </row>
    <row r="475" spans="1:25" hidden="1" x14ac:dyDescent="0.15">
      <c r="A475" s="13">
        <f t="shared" si="17"/>
        <v>466</v>
      </c>
      <c r="B475" s="7"/>
      <c r="C475" s="9"/>
      <c r="D475" s="9"/>
      <c r="E475" s="9"/>
      <c r="F475" s="3"/>
      <c r="G475" s="3"/>
      <c r="H475" s="3"/>
      <c r="I475" s="24"/>
      <c r="J475" s="24"/>
      <c r="K475" s="34" t="str">
        <f>IF(I475="","",IF(J475="中間容量","中間容量",VLOOKUP(I475,※編集不可※選択項目!E:F,2,0)))</f>
        <v/>
      </c>
      <c r="L475" s="62" t="str">
        <f t="shared" si="18"/>
        <v/>
      </c>
      <c r="M475" s="34" t="str">
        <f>IF(L475="","",VLOOKUP(L475,※編集不可※選択項目!U:V,2,0))</f>
        <v/>
      </c>
      <c r="N475" s="24"/>
      <c r="O475" s="29"/>
      <c r="P475" s="29"/>
      <c r="Q475" s="9"/>
      <c r="R475" s="9"/>
      <c r="V475" s="52"/>
      <c r="W475" s="52"/>
      <c r="X475" s="52"/>
      <c r="Y475" s="52"/>
    </row>
    <row r="476" spans="1:25" hidden="1" x14ac:dyDescent="0.15">
      <c r="A476" s="13">
        <f t="shared" si="17"/>
        <v>467</v>
      </c>
      <c r="B476" s="7"/>
      <c r="C476" s="9"/>
      <c r="D476" s="9"/>
      <c r="E476" s="9"/>
      <c r="F476" s="3"/>
      <c r="G476" s="3"/>
      <c r="H476" s="3"/>
      <c r="I476" s="24"/>
      <c r="J476" s="24"/>
      <c r="K476" s="34" t="str">
        <f>IF(I476="","",IF(J476="中間容量","中間容量",VLOOKUP(I476,※編集不可※選択項目!E:F,2,0)))</f>
        <v/>
      </c>
      <c r="L476" s="62" t="str">
        <f t="shared" si="18"/>
        <v/>
      </c>
      <c r="M476" s="34" t="str">
        <f>IF(L476="","",VLOOKUP(L476,※編集不可※選択項目!U:V,2,0))</f>
        <v/>
      </c>
      <c r="N476" s="24"/>
      <c r="O476" s="29"/>
      <c r="P476" s="29"/>
      <c r="Q476" s="9"/>
      <c r="R476" s="9"/>
      <c r="V476" s="52"/>
      <c r="W476" s="52"/>
      <c r="X476" s="52"/>
      <c r="Y476" s="52"/>
    </row>
    <row r="477" spans="1:25" hidden="1" x14ac:dyDescent="0.15">
      <c r="A477" s="13">
        <f t="shared" si="17"/>
        <v>468</v>
      </c>
      <c r="B477" s="7"/>
      <c r="C477" s="9"/>
      <c r="D477" s="9"/>
      <c r="E477" s="9"/>
      <c r="F477" s="3"/>
      <c r="G477" s="3"/>
      <c r="H477" s="3"/>
      <c r="I477" s="24"/>
      <c r="J477" s="24"/>
      <c r="K477" s="34" t="str">
        <f>IF(I477="","",IF(J477="中間容量","中間容量",VLOOKUP(I477,※編集不可※選択項目!E:F,2,0)))</f>
        <v/>
      </c>
      <c r="L477" s="62" t="str">
        <f t="shared" si="18"/>
        <v/>
      </c>
      <c r="M477" s="34" t="str">
        <f>IF(L477="","",VLOOKUP(L477,※編集不可※選択項目!U:V,2,0))</f>
        <v/>
      </c>
      <c r="N477" s="24"/>
      <c r="O477" s="29"/>
      <c r="P477" s="29"/>
      <c r="Q477" s="9"/>
      <c r="R477" s="9"/>
      <c r="V477" s="52"/>
      <c r="W477" s="52"/>
      <c r="X477" s="52"/>
      <c r="Y477" s="52"/>
    </row>
    <row r="478" spans="1:25" hidden="1" x14ac:dyDescent="0.15">
      <c r="A478" s="13">
        <f t="shared" si="17"/>
        <v>469</v>
      </c>
      <c r="B478" s="7"/>
      <c r="C478" s="9"/>
      <c r="D478" s="9"/>
      <c r="E478" s="9"/>
      <c r="F478" s="3"/>
      <c r="G478" s="3"/>
      <c r="H478" s="3"/>
      <c r="I478" s="24"/>
      <c r="J478" s="24"/>
      <c r="K478" s="34" t="str">
        <f>IF(I478="","",IF(J478="中間容量","中間容量",VLOOKUP(I478,※編集不可※選択項目!E:F,2,0)))</f>
        <v/>
      </c>
      <c r="L478" s="62" t="str">
        <f t="shared" si="18"/>
        <v/>
      </c>
      <c r="M478" s="34" t="str">
        <f>IF(L478="","",VLOOKUP(L478,※編集不可※選択項目!U:V,2,0))</f>
        <v/>
      </c>
      <c r="N478" s="24"/>
      <c r="O478" s="29"/>
      <c r="P478" s="29"/>
      <c r="Q478" s="9"/>
      <c r="R478" s="9"/>
      <c r="V478" s="52"/>
      <c r="W478" s="52"/>
      <c r="X478" s="52"/>
      <c r="Y478" s="52"/>
    </row>
    <row r="479" spans="1:25" hidden="1" x14ac:dyDescent="0.15">
      <c r="A479" s="13">
        <f t="shared" si="17"/>
        <v>470</v>
      </c>
      <c r="B479" s="7"/>
      <c r="C479" s="9"/>
      <c r="D479" s="9"/>
      <c r="E479" s="9"/>
      <c r="F479" s="3"/>
      <c r="G479" s="3"/>
      <c r="H479" s="3"/>
      <c r="I479" s="24"/>
      <c r="J479" s="24"/>
      <c r="K479" s="34" t="str">
        <f>IF(I479="","",IF(J479="中間容量","中間容量",VLOOKUP(I479,※編集不可※選択項目!E:F,2,0)))</f>
        <v/>
      </c>
      <c r="L479" s="62" t="str">
        <f t="shared" si="18"/>
        <v/>
      </c>
      <c r="M479" s="34" t="str">
        <f>IF(L479="","",VLOOKUP(L479,※編集不可※選択項目!U:V,2,0))</f>
        <v/>
      </c>
      <c r="N479" s="24"/>
      <c r="O479" s="29"/>
      <c r="P479" s="29"/>
      <c r="Q479" s="9"/>
      <c r="R479" s="9"/>
      <c r="V479" s="52"/>
      <c r="W479" s="52"/>
      <c r="X479" s="52"/>
      <c r="Y479" s="52"/>
    </row>
    <row r="480" spans="1:25" hidden="1" x14ac:dyDescent="0.15">
      <c r="A480" s="13">
        <f t="shared" si="17"/>
        <v>471</v>
      </c>
      <c r="B480" s="7"/>
      <c r="C480" s="9"/>
      <c r="D480" s="9"/>
      <c r="E480" s="9"/>
      <c r="F480" s="3"/>
      <c r="G480" s="3"/>
      <c r="H480" s="3"/>
      <c r="I480" s="24"/>
      <c r="J480" s="24"/>
      <c r="K480" s="34" t="str">
        <f>IF(I480="","",IF(J480="中間容量","中間容量",VLOOKUP(I480,※編集不可※選択項目!E:F,2,0)))</f>
        <v/>
      </c>
      <c r="L480" s="62" t="str">
        <f t="shared" si="18"/>
        <v/>
      </c>
      <c r="M480" s="34" t="str">
        <f>IF(L480="","",VLOOKUP(L480,※編集不可※選択項目!U:V,2,0))</f>
        <v/>
      </c>
      <c r="N480" s="24"/>
      <c r="O480" s="29"/>
      <c r="P480" s="29"/>
      <c r="Q480" s="9"/>
      <c r="R480" s="9"/>
      <c r="V480" s="52"/>
      <c r="W480" s="52"/>
      <c r="X480" s="52"/>
      <c r="Y480" s="52"/>
    </row>
    <row r="481" spans="1:25" hidden="1" x14ac:dyDescent="0.15">
      <c r="A481" s="13">
        <f t="shared" si="17"/>
        <v>472</v>
      </c>
      <c r="B481" s="7"/>
      <c r="C481" s="9"/>
      <c r="D481" s="9"/>
      <c r="E481" s="9"/>
      <c r="F481" s="3"/>
      <c r="G481" s="3"/>
      <c r="H481" s="3"/>
      <c r="I481" s="24"/>
      <c r="J481" s="24"/>
      <c r="K481" s="34" t="str">
        <f>IF(I481="","",IF(J481="中間容量","中間容量",VLOOKUP(I481,※編集不可※選択項目!E:F,2,0)))</f>
        <v/>
      </c>
      <c r="L481" s="62" t="str">
        <f t="shared" si="18"/>
        <v/>
      </c>
      <c r="M481" s="34" t="str">
        <f>IF(L481="","",VLOOKUP(L481,※編集不可※選択項目!U:V,2,0))</f>
        <v/>
      </c>
      <c r="N481" s="24"/>
      <c r="O481" s="29"/>
      <c r="P481" s="29"/>
      <c r="Q481" s="9"/>
      <c r="R481" s="9"/>
      <c r="V481" s="52"/>
      <c r="W481" s="52"/>
      <c r="X481" s="52"/>
      <c r="Y481" s="52"/>
    </row>
    <row r="482" spans="1:25" hidden="1" x14ac:dyDescent="0.15">
      <c r="A482" s="13">
        <f t="shared" si="17"/>
        <v>473</v>
      </c>
      <c r="B482" s="7"/>
      <c r="C482" s="9"/>
      <c r="D482" s="9"/>
      <c r="E482" s="9"/>
      <c r="F482" s="3"/>
      <c r="G482" s="3"/>
      <c r="H482" s="3"/>
      <c r="I482" s="24"/>
      <c r="J482" s="24"/>
      <c r="K482" s="34" t="str">
        <f>IF(I482="","",IF(J482="中間容量","中間容量",VLOOKUP(I482,※編集不可※選択項目!E:F,2,0)))</f>
        <v/>
      </c>
      <c r="L482" s="62" t="str">
        <f t="shared" si="18"/>
        <v/>
      </c>
      <c r="M482" s="34" t="str">
        <f>IF(L482="","",VLOOKUP(L482,※編集不可※選択項目!U:V,2,0))</f>
        <v/>
      </c>
      <c r="N482" s="24"/>
      <c r="O482" s="29"/>
      <c r="P482" s="29"/>
      <c r="Q482" s="9"/>
      <c r="R482" s="9"/>
      <c r="V482" s="52"/>
      <c r="W482" s="52"/>
      <c r="X482" s="52"/>
      <c r="Y482" s="52"/>
    </row>
    <row r="483" spans="1:25" hidden="1" x14ac:dyDescent="0.15">
      <c r="A483" s="13">
        <f t="shared" si="17"/>
        <v>474</v>
      </c>
      <c r="B483" s="7"/>
      <c r="C483" s="9"/>
      <c r="D483" s="9"/>
      <c r="E483" s="9"/>
      <c r="F483" s="3"/>
      <c r="G483" s="3"/>
      <c r="H483" s="3"/>
      <c r="I483" s="24"/>
      <c r="J483" s="24"/>
      <c r="K483" s="34" t="str">
        <f>IF(I483="","",IF(J483="中間容量","中間容量",VLOOKUP(I483,※編集不可※選択項目!E:F,2,0)))</f>
        <v/>
      </c>
      <c r="L483" s="62" t="str">
        <f t="shared" si="18"/>
        <v/>
      </c>
      <c r="M483" s="34" t="str">
        <f>IF(L483="","",VLOOKUP(L483,※編集不可※選択項目!U:V,2,0))</f>
        <v/>
      </c>
      <c r="N483" s="24"/>
      <c r="O483" s="29"/>
      <c r="P483" s="29"/>
      <c r="Q483" s="9"/>
      <c r="R483" s="9"/>
      <c r="V483" s="52"/>
      <c r="W483" s="52"/>
      <c r="X483" s="52"/>
      <c r="Y483" s="52"/>
    </row>
    <row r="484" spans="1:25" hidden="1" x14ac:dyDescent="0.15">
      <c r="A484" s="13">
        <f t="shared" si="17"/>
        <v>475</v>
      </c>
      <c r="B484" s="7"/>
      <c r="C484" s="9"/>
      <c r="D484" s="9"/>
      <c r="E484" s="9"/>
      <c r="F484" s="3"/>
      <c r="G484" s="3"/>
      <c r="H484" s="3"/>
      <c r="I484" s="24"/>
      <c r="J484" s="24"/>
      <c r="K484" s="34" t="str">
        <f>IF(I484="","",IF(J484="中間容量","中間容量",VLOOKUP(I484,※編集不可※選択項目!E:F,2,0)))</f>
        <v/>
      </c>
      <c r="L484" s="62" t="str">
        <f t="shared" si="18"/>
        <v/>
      </c>
      <c r="M484" s="34" t="str">
        <f>IF(L484="","",VLOOKUP(L484,※編集不可※選択項目!U:V,2,0))</f>
        <v/>
      </c>
      <c r="N484" s="24"/>
      <c r="O484" s="29"/>
      <c r="P484" s="29"/>
      <c r="Q484" s="9"/>
      <c r="R484" s="9"/>
      <c r="V484" s="52"/>
      <c r="W484" s="52"/>
      <c r="X484" s="52"/>
      <c r="Y484" s="52"/>
    </row>
    <row r="485" spans="1:25" hidden="1" x14ac:dyDescent="0.15">
      <c r="A485" s="13">
        <f t="shared" si="17"/>
        <v>476</v>
      </c>
      <c r="B485" s="7"/>
      <c r="C485" s="9"/>
      <c r="D485" s="9"/>
      <c r="E485" s="9"/>
      <c r="F485" s="3"/>
      <c r="G485" s="3"/>
      <c r="H485" s="3"/>
      <c r="I485" s="24"/>
      <c r="J485" s="24"/>
      <c r="K485" s="34" t="str">
        <f>IF(I485="","",IF(J485="中間容量","中間容量",VLOOKUP(I485,※編集不可※選択項目!E:F,2,0)))</f>
        <v/>
      </c>
      <c r="L485" s="62" t="str">
        <f t="shared" si="18"/>
        <v/>
      </c>
      <c r="M485" s="34" t="str">
        <f>IF(L485="","",VLOOKUP(L485,※編集不可※選択項目!U:V,2,0))</f>
        <v/>
      </c>
      <c r="N485" s="24"/>
      <c r="O485" s="29"/>
      <c r="P485" s="29"/>
      <c r="Q485" s="9"/>
      <c r="R485" s="9"/>
      <c r="V485" s="52"/>
      <c r="W485" s="52"/>
      <c r="X485" s="52"/>
      <c r="Y485" s="52"/>
    </row>
    <row r="486" spans="1:25" hidden="1" x14ac:dyDescent="0.15">
      <c r="A486" s="13">
        <f t="shared" si="17"/>
        <v>477</v>
      </c>
      <c r="B486" s="7"/>
      <c r="C486" s="9"/>
      <c r="D486" s="9"/>
      <c r="E486" s="9"/>
      <c r="F486" s="3"/>
      <c r="G486" s="3"/>
      <c r="H486" s="3"/>
      <c r="I486" s="24"/>
      <c r="J486" s="24"/>
      <c r="K486" s="34" t="str">
        <f>IF(I486="","",IF(J486="中間容量","中間容量",VLOOKUP(I486,※編集不可※選択項目!E:F,2,0)))</f>
        <v/>
      </c>
      <c r="L486" s="62" t="str">
        <f t="shared" si="18"/>
        <v/>
      </c>
      <c r="M486" s="34" t="str">
        <f>IF(L486="","",VLOOKUP(L486,※編集不可※選択項目!U:V,2,0))</f>
        <v/>
      </c>
      <c r="N486" s="24"/>
      <c r="O486" s="29"/>
      <c r="P486" s="29"/>
      <c r="Q486" s="9"/>
      <c r="R486" s="9"/>
      <c r="V486" s="52"/>
      <c r="W486" s="52"/>
      <c r="X486" s="52"/>
      <c r="Y486" s="52"/>
    </row>
    <row r="487" spans="1:25" hidden="1" x14ac:dyDescent="0.15">
      <c r="A487" s="13">
        <f t="shared" si="17"/>
        <v>478</v>
      </c>
      <c r="B487" s="7"/>
      <c r="C487" s="9"/>
      <c r="D487" s="9"/>
      <c r="E487" s="9"/>
      <c r="F487" s="3"/>
      <c r="G487" s="3"/>
      <c r="H487" s="3"/>
      <c r="I487" s="24"/>
      <c r="J487" s="24"/>
      <c r="K487" s="34" t="str">
        <f>IF(I487="","",IF(J487="中間容量","中間容量",VLOOKUP(I487,※編集不可※選択項目!E:F,2,0)))</f>
        <v/>
      </c>
      <c r="L487" s="62" t="str">
        <f t="shared" si="18"/>
        <v/>
      </c>
      <c r="M487" s="34" t="str">
        <f>IF(L487="","",VLOOKUP(L487,※編集不可※選択項目!U:V,2,0))</f>
        <v/>
      </c>
      <c r="N487" s="24"/>
      <c r="O487" s="29"/>
      <c r="P487" s="29"/>
      <c r="Q487" s="9"/>
      <c r="R487" s="9"/>
      <c r="V487" s="52"/>
      <c r="W487" s="52"/>
      <c r="X487" s="52"/>
      <c r="Y487" s="52"/>
    </row>
    <row r="488" spans="1:25" hidden="1" x14ac:dyDescent="0.15">
      <c r="A488" s="13">
        <f t="shared" si="17"/>
        <v>479</v>
      </c>
      <c r="B488" s="7"/>
      <c r="C488" s="9"/>
      <c r="D488" s="9"/>
      <c r="E488" s="9"/>
      <c r="F488" s="3"/>
      <c r="G488" s="3"/>
      <c r="H488" s="3"/>
      <c r="I488" s="24"/>
      <c r="J488" s="24"/>
      <c r="K488" s="34" t="str">
        <f>IF(I488="","",IF(J488="中間容量","中間容量",VLOOKUP(I488,※編集不可※選択項目!E:F,2,0)))</f>
        <v/>
      </c>
      <c r="L488" s="62" t="str">
        <f t="shared" si="18"/>
        <v/>
      </c>
      <c r="M488" s="34" t="str">
        <f>IF(L488="","",VLOOKUP(L488,※編集不可※選択項目!U:V,2,0))</f>
        <v/>
      </c>
      <c r="N488" s="24"/>
      <c r="O488" s="29"/>
      <c r="P488" s="29"/>
      <c r="Q488" s="9"/>
      <c r="R488" s="9"/>
      <c r="V488" s="52"/>
      <c r="W488" s="52"/>
      <c r="X488" s="52"/>
      <c r="Y488" s="52"/>
    </row>
    <row r="489" spans="1:25" hidden="1" x14ac:dyDescent="0.15">
      <c r="A489" s="13">
        <f t="shared" si="17"/>
        <v>480</v>
      </c>
      <c r="B489" s="7"/>
      <c r="C489" s="9"/>
      <c r="D489" s="9"/>
      <c r="E489" s="9"/>
      <c r="F489" s="3"/>
      <c r="G489" s="3"/>
      <c r="H489" s="3"/>
      <c r="I489" s="24"/>
      <c r="J489" s="24"/>
      <c r="K489" s="34" t="str">
        <f>IF(I489="","",IF(J489="中間容量","中間容量",VLOOKUP(I489,※編集不可※選択項目!E:F,2,0)))</f>
        <v/>
      </c>
      <c r="L489" s="62" t="str">
        <f t="shared" si="18"/>
        <v/>
      </c>
      <c r="M489" s="34" t="str">
        <f>IF(L489="","",VLOOKUP(L489,※編集不可※選択項目!U:V,2,0))</f>
        <v/>
      </c>
      <c r="N489" s="24"/>
      <c r="O489" s="29"/>
      <c r="P489" s="29"/>
      <c r="Q489" s="9"/>
      <c r="R489" s="9"/>
      <c r="V489" s="52"/>
      <c r="W489" s="52"/>
      <c r="X489" s="52"/>
      <c r="Y489" s="52"/>
    </row>
    <row r="490" spans="1:25" hidden="1" x14ac:dyDescent="0.15">
      <c r="A490" s="13">
        <f t="shared" si="17"/>
        <v>481</v>
      </c>
      <c r="B490" s="7"/>
      <c r="C490" s="9"/>
      <c r="D490" s="9"/>
      <c r="E490" s="9"/>
      <c r="F490" s="3"/>
      <c r="G490" s="3"/>
      <c r="H490" s="3"/>
      <c r="I490" s="24"/>
      <c r="J490" s="24"/>
      <c r="K490" s="34" t="str">
        <f>IF(I490="","",IF(J490="中間容量","中間容量",VLOOKUP(I490,※編集不可※選択項目!E:F,2,0)))</f>
        <v/>
      </c>
      <c r="L490" s="62" t="str">
        <f t="shared" si="18"/>
        <v/>
      </c>
      <c r="M490" s="34" t="str">
        <f>IF(L490="","",VLOOKUP(L490,※編集不可※選択項目!U:V,2,0))</f>
        <v/>
      </c>
      <c r="N490" s="24"/>
      <c r="O490" s="29"/>
      <c r="P490" s="29"/>
      <c r="Q490" s="9"/>
      <c r="R490" s="9"/>
      <c r="V490" s="52"/>
      <c r="W490" s="52"/>
      <c r="X490" s="52"/>
      <c r="Y490" s="52"/>
    </row>
    <row r="491" spans="1:25" hidden="1" x14ac:dyDescent="0.15">
      <c r="A491" s="13">
        <f t="shared" si="17"/>
        <v>482</v>
      </c>
      <c r="B491" s="7"/>
      <c r="C491" s="9"/>
      <c r="D491" s="9"/>
      <c r="E491" s="9"/>
      <c r="F491" s="3"/>
      <c r="G491" s="3"/>
      <c r="H491" s="3"/>
      <c r="I491" s="24"/>
      <c r="J491" s="24"/>
      <c r="K491" s="34" t="str">
        <f>IF(I491="","",IF(J491="中間容量","中間容量",VLOOKUP(I491,※編集不可※選択項目!E:F,2,0)))</f>
        <v/>
      </c>
      <c r="L491" s="62" t="str">
        <f t="shared" si="18"/>
        <v/>
      </c>
      <c r="M491" s="34" t="str">
        <f>IF(L491="","",VLOOKUP(L491,※編集不可※選択項目!U:V,2,0))</f>
        <v/>
      </c>
      <c r="N491" s="24"/>
      <c r="O491" s="29"/>
      <c r="P491" s="29"/>
      <c r="Q491" s="9"/>
      <c r="R491" s="9"/>
      <c r="V491" s="52"/>
      <c r="W491" s="52"/>
      <c r="X491" s="52"/>
      <c r="Y491" s="52"/>
    </row>
    <row r="492" spans="1:25" hidden="1" x14ac:dyDescent="0.15">
      <c r="A492" s="13">
        <f t="shared" si="17"/>
        <v>483</v>
      </c>
      <c r="B492" s="7"/>
      <c r="C492" s="9"/>
      <c r="D492" s="9"/>
      <c r="E492" s="9"/>
      <c r="F492" s="3"/>
      <c r="G492" s="3"/>
      <c r="H492" s="3"/>
      <c r="I492" s="24"/>
      <c r="J492" s="24"/>
      <c r="K492" s="34" t="str">
        <f>IF(I492="","",IF(J492="中間容量","中間容量",VLOOKUP(I492,※編集不可※選択項目!E:F,2,0)))</f>
        <v/>
      </c>
      <c r="L492" s="62" t="str">
        <f t="shared" si="18"/>
        <v/>
      </c>
      <c r="M492" s="34" t="str">
        <f>IF(L492="","",VLOOKUP(L492,※編集不可※選択項目!U:V,2,0))</f>
        <v/>
      </c>
      <c r="N492" s="24"/>
      <c r="O492" s="29"/>
      <c r="P492" s="29"/>
      <c r="Q492" s="9"/>
      <c r="R492" s="9"/>
      <c r="V492" s="52"/>
      <c r="W492" s="52"/>
      <c r="X492" s="52"/>
      <c r="Y492" s="52"/>
    </row>
    <row r="493" spans="1:25" hidden="1" x14ac:dyDescent="0.15">
      <c r="A493" s="13">
        <f t="shared" si="17"/>
        <v>484</v>
      </c>
      <c r="B493" s="7"/>
      <c r="C493" s="9"/>
      <c r="D493" s="9"/>
      <c r="E493" s="9"/>
      <c r="F493" s="3"/>
      <c r="G493" s="3"/>
      <c r="H493" s="3"/>
      <c r="I493" s="24"/>
      <c r="J493" s="24"/>
      <c r="K493" s="34" t="str">
        <f>IF(I493="","",IF(J493="中間容量","中間容量",VLOOKUP(I493,※編集不可※選択項目!E:F,2,0)))</f>
        <v/>
      </c>
      <c r="L493" s="62" t="str">
        <f t="shared" si="18"/>
        <v/>
      </c>
      <c r="M493" s="34" t="str">
        <f>IF(L493="","",VLOOKUP(L493,※編集不可※選択項目!U:V,2,0))</f>
        <v/>
      </c>
      <c r="N493" s="24"/>
      <c r="O493" s="29"/>
      <c r="P493" s="29"/>
      <c r="Q493" s="9"/>
      <c r="R493" s="9"/>
      <c r="V493" s="52"/>
      <c r="W493" s="52"/>
      <c r="X493" s="52"/>
      <c r="Y493" s="52"/>
    </row>
    <row r="494" spans="1:25" hidden="1" x14ac:dyDescent="0.15">
      <c r="A494" s="13">
        <f t="shared" si="17"/>
        <v>485</v>
      </c>
      <c r="B494" s="7"/>
      <c r="C494" s="9"/>
      <c r="D494" s="9"/>
      <c r="E494" s="9"/>
      <c r="F494" s="3"/>
      <c r="G494" s="3"/>
      <c r="H494" s="3"/>
      <c r="I494" s="24"/>
      <c r="J494" s="24"/>
      <c r="K494" s="34" t="str">
        <f>IF(I494="","",IF(J494="中間容量","中間容量",VLOOKUP(I494,※編集不可※選択項目!E:F,2,0)))</f>
        <v/>
      </c>
      <c r="L494" s="62" t="str">
        <f t="shared" si="18"/>
        <v/>
      </c>
      <c r="M494" s="34" t="str">
        <f>IF(L494="","",VLOOKUP(L494,※編集不可※選択項目!U:V,2,0))</f>
        <v/>
      </c>
      <c r="N494" s="24"/>
      <c r="O494" s="29"/>
      <c r="P494" s="29"/>
      <c r="Q494" s="9"/>
      <c r="R494" s="9"/>
      <c r="V494" s="52"/>
      <c r="W494" s="52"/>
      <c r="X494" s="52"/>
      <c r="Y494" s="52"/>
    </row>
    <row r="495" spans="1:25" hidden="1" x14ac:dyDescent="0.15">
      <c r="A495" s="13">
        <f t="shared" si="17"/>
        <v>486</v>
      </c>
      <c r="B495" s="7"/>
      <c r="C495" s="9"/>
      <c r="D495" s="9"/>
      <c r="E495" s="9"/>
      <c r="F495" s="3"/>
      <c r="G495" s="3"/>
      <c r="H495" s="3"/>
      <c r="I495" s="24"/>
      <c r="J495" s="24"/>
      <c r="K495" s="34" t="str">
        <f>IF(I495="","",IF(J495="中間容量","中間容量",VLOOKUP(I495,※編集不可※選択項目!E:F,2,0)))</f>
        <v/>
      </c>
      <c r="L495" s="62" t="str">
        <f t="shared" si="18"/>
        <v/>
      </c>
      <c r="M495" s="34" t="str">
        <f>IF(L495="","",VLOOKUP(L495,※編集不可※選択項目!U:V,2,0))</f>
        <v/>
      </c>
      <c r="N495" s="24"/>
      <c r="O495" s="29"/>
      <c r="P495" s="29"/>
      <c r="Q495" s="9"/>
      <c r="R495" s="9"/>
      <c r="V495" s="52"/>
      <c r="W495" s="52"/>
      <c r="X495" s="52"/>
      <c r="Y495" s="52"/>
    </row>
    <row r="496" spans="1:25" hidden="1" x14ac:dyDescent="0.15">
      <c r="A496" s="13">
        <f t="shared" si="17"/>
        <v>487</v>
      </c>
      <c r="B496" s="7"/>
      <c r="C496" s="9"/>
      <c r="D496" s="9"/>
      <c r="E496" s="9"/>
      <c r="F496" s="3"/>
      <c r="G496" s="3"/>
      <c r="H496" s="3"/>
      <c r="I496" s="24"/>
      <c r="J496" s="24"/>
      <c r="K496" s="34" t="str">
        <f>IF(I496="","",IF(J496="中間容量","中間容量",VLOOKUP(I496,※編集不可※選択項目!E:F,2,0)))</f>
        <v/>
      </c>
      <c r="L496" s="62" t="str">
        <f t="shared" si="18"/>
        <v/>
      </c>
      <c r="M496" s="34" t="str">
        <f>IF(L496="","",VLOOKUP(L496,※編集不可※選択項目!U:V,2,0))</f>
        <v/>
      </c>
      <c r="N496" s="24"/>
      <c r="O496" s="29"/>
      <c r="P496" s="29"/>
      <c r="Q496" s="9"/>
      <c r="R496" s="9"/>
      <c r="V496" s="52"/>
      <c r="W496" s="52"/>
      <c r="X496" s="52"/>
      <c r="Y496" s="52"/>
    </row>
    <row r="497" spans="1:25" hidden="1" x14ac:dyDescent="0.15">
      <c r="A497" s="13">
        <f t="shared" si="17"/>
        <v>488</v>
      </c>
      <c r="B497" s="7"/>
      <c r="C497" s="9"/>
      <c r="D497" s="9"/>
      <c r="E497" s="9"/>
      <c r="F497" s="3"/>
      <c r="G497" s="3"/>
      <c r="H497" s="3"/>
      <c r="I497" s="24"/>
      <c r="J497" s="24"/>
      <c r="K497" s="34" t="str">
        <f>IF(I497="","",IF(J497="中間容量","中間容量",VLOOKUP(I497,※編集不可※選択項目!E:F,2,0)))</f>
        <v/>
      </c>
      <c r="L497" s="62" t="str">
        <f t="shared" si="18"/>
        <v/>
      </c>
      <c r="M497" s="34" t="str">
        <f>IF(L497="","",VLOOKUP(L497,※編集不可※選択項目!U:V,2,0))</f>
        <v/>
      </c>
      <c r="N497" s="24"/>
      <c r="O497" s="29"/>
      <c r="P497" s="29"/>
      <c r="Q497" s="9"/>
      <c r="R497" s="9"/>
      <c r="V497" s="52"/>
      <c r="W497" s="52"/>
      <c r="X497" s="52"/>
      <c r="Y497" s="52"/>
    </row>
    <row r="498" spans="1:25" hidden="1" x14ac:dyDescent="0.15">
      <c r="A498" s="13">
        <f t="shared" si="17"/>
        <v>489</v>
      </c>
      <c r="B498" s="7"/>
      <c r="C498" s="9"/>
      <c r="D498" s="9"/>
      <c r="E498" s="9"/>
      <c r="F498" s="3"/>
      <c r="G498" s="3"/>
      <c r="H498" s="3"/>
      <c r="I498" s="24"/>
      <c r="J498" s="24"/>
      <c r="K498" s="34" t="str">
        <f>IF(I498="","",IF(J498="中間容量","中間容量",VLOOKUP(I498,※編集不可※選択項目!E:F,2,0)))</f>
        <v/>
      </c>
      <c r="L498" s="62" t="str">
        <f t="shared" si="18"/>
        <v/>
      </c>
      <c r="M498" s="34" t="str">
        <f>IF(L498="","",VLOOKUP(L498,※編集不可※選択項目!U:V,2,0))</f>
        <v/>
      </c>
      <c r="N498" s="24"/>
      <c r="O498" s="29"/>
      <c r="P498" s="29"/>
      <c r="Q498" s="9"/>
      <c r="R498" s="9"/>
      <c r="V498" s="52"/>
      <c r="W498" s="52"/>
      <c r="X498" s="52"/>
      <c r="Y498" s="52"/>
    </row>
    <row r="499" spans="1:25" hidden="1" x14ac:dyDescent="0.15">
      <c r="A499" s="13">
        <f t="shared" si="17"/>
        <v>490</v>
      </c>
      <c r="B499" s="7"/>
      <c r="C499" s="9"/>
      <c r="D499" s="9"/>
      <c r="E499" s="9"/>
      <c r="F499" s="3"/>
      <c r="G499" s="3"/>
      <c r="H499" s="3"/>
      <c r="I499" s="24"/>
      <c r="J499" s="24"/>
      <c r="K499" s="34" t="str">
        <f>IF(I499="","",IF(J499="中間容量","中間容量",VLOOKUP(I499,※編集不可※選択項目!E:F,2,0)))</f>
        <v/>
      </c>
      <c r="L499" s="62" t="str">
        <f t="shared" si="18"/>
        <v/>
      </c>
      <c r="M499" s="34" t="str">
        <f>IF(L499="","",VLOOKUP(L499,※編集不可※選択項目!U:V,2,0))</f>
        <v/>
      </c>
      <c r="N499" s="24"/>
      <c r="O499" s="29"/>
      <c r="P499" s="29"/>
      <c r="Q499" s="9"/>
      <c r="R499" s="9"/>
      <c r="V499" s="52"/>
      <c r="W499" s="52"/>
      <c r="X499" s="52"/>
      <c r="Y499" s="52"/>
    </row>
    <row r="500" spans="1:25" hidden="1" x14ac:dyDescent="0.15">
      <c r="A500" s="13">
        <f t="shared" si="17"/>
        <v>491</v>
      </c>
      <c r="B500" s="7"/>
      <c r="C500" s="9"/>
      <c r="D500" s="9"/>
      <c r="E500" s="9"/>
      <c r="F500" s="3"/>
      <c r="G500" s="3"/>
      <c r="H500" s="3"/>
      <c r="I500" s="24"/>
      <c r="J500" s="24"/>
      <c r="K500" s="34" t="str">
        <f>IF(I500="","",IF(J500="中間容量","中間容量",VLOOKUP(I500,※編集不可※選択項目!E:F,2,0)))</f>
        <v/>
      </c>
      <c r="L500" s="62" t="str">
        <f t="shared" si="18"/>
        <v/>
      </c>
      <c r="M500" s="34" t="str">
        <f>IF(L500="","",VLOOKUP(L500,※編集不可※選択項目!U:V,2,0))</f>
        <v/>
      </c>
      <c r="N500" s="24"/>
      <c r="O500" s="29"/>
      <c r="P500" s="29"/>
      <c r="Q500" s="9"/>
      <c r="R500" s="9"/>
      <c r="V500" s="52"/>
      <c r="W500" s="52"/>
      <c r="X500" s="52"/>
      <c r="Y500" s="52"/>
    </row>
    <row r="501" spans="1:25" hidden="1" x14ac:dyDescent="0.15">
      <c r="A501" s="13">
        <f t="shared" si="17"/>
        <v>492</v>
      </c>
      <c r="B501" s="7"/>
      <c r="C501" s="9"/>
      <c r="D501" s="9"/>
      <c r="E501" s="9"/>
      <c r="F501" s="3"/>
      <c r="G501" s="3"/>
      <c r="H501" s="3"/>
      <c r="I501" s="24"/>
      <c r="J501" s="24"/>
      <c r="K501" s="34" t="str">
        <f>IF(I501="","",IF(J501="中間容量","中間容量",VLOOKUP(I501,※編集不可※選択項目!E:F,2,0)))</f>
        <v/>
      </c>
      <c r="L501" s="62" t="str">
        <f t="shared" si="18"/>
        <v/>
      </c>
      <c r="M501" s="34" t="str">
        <f>IF(L501="","",VLOOKUP(L501,※編集不可※選択項目!U:V,2,0))</f>
        <v/>
      </c>
      <c r="N501" s="24"/>
      <c r="O501" s="29"/>
      <c r="P501" s="29"/>
      <c r="Q501" s="9"/>
      <c r="R501" s="9"/>
      <c r="V501" s="52"/>
      <c r="W501" s="52"/>
      <c r="X501" s="52"/>
      <c r="Y501" s="52"/>
    </row>
    <row r="502" spans="1:25" hidden="1" x14ac:dyDescent="0.15">
      <c r="A502" s="13">
        <f t="shared" si="17"/>
        <v>493</v>
      </c>
      <c r="B502" s="7"/>
      <c r="C502" s="9"/>
      <c r="D502" s="9"/>
      <c r="E502" s="9"/>
      <c r="F502" s="3"/>
      <c r="G502" s="3"/>
      <c r="H502" s="3"/>
      <c r="I502" s="24"/>
      <c r="J502" s="24"/>
      <c r="K502" s="34" t="str">
        <f>IF(I502="","",IF(J502="中間容量","中間容量",VLOOKUP(I502,※編集不可※選択項目!E:F,2,0)))</f>
        <v/>
      </c>
      <c r="L502" s="62" t="str">
        <f t="shared" si="18"/>
        <v/>
      </c>
      <c r="M502" s="34" t="str">
        <f>IF(L502="","",VLOOKUP(L502,※編集不可※選択項目!U:V,2,0))</f>
        <v/>
      </c>
      <c r="N502" s="24"/>
      <c r="O502" s="29"/>
      <c r="P502" s="29"/>
      <c r="Q502" s="9"/>
      <c r="R502" s="9"/>
      <c r="V502" s="52"/>
      <c r="W502" s="52"/>
      <c r="X502" s="52"/>
      <c r="Y502" s="52"/>
    </row>
    <row r="503" spans="1:25" hidden="1" x14ac:dyDescent="0.15">
      <c r="A503" s="13">
        <f t="shared" si="17"/>
        <v>494</v>
      </c>
      <c r="B503" s="7"/>
      <c r="C503" s="9"/>
      <c r="D503" s="9"/>
      <c r="E503" s="9"/>
      <c r="F503" s="3"/>
      <c r="G503" s="3"/>
      <c r="H503" s="3"/>
      <c r="I503" s="24"/>
      <c r="J503" s="24"/>
      <c r="K503" s="34" t="str">
        <f>IF(I503="","",IF(J503="中間容量","中間容量",VLOOKUP(I503,※編集不可※選択項目!E:F,2,0)))</f>
        <v/>
      </c>
      <c r="L503" s="62" t="str">
        <f t="shared" si="18"/>
        <v/>
      </c>
      <c r="M503" s="34" t="str">
        <f>IF(L503="","",VLOOKUP(L503,※編集不可※選択項目!U:V,2,0))</f>
        <v/>
      </c>
      <c r="N503" s="24"/>
      <c r="O503" s="29"/>
      <c r="P503" s="29"/>
      <c r="Q503" s="9"/>
      <c r="R503" s="9"/>
      <c r="V503" s="52"/>
      <c r="W503" s="52"/>
      <c r="X503" s="52"/>
      <c r="Y503" s="52"/>
    </row>
    <row r="504" spans="1:25" hidden="1" x14ac:dyDescent="0.15">
      <c r="A504" s="13">
        <f t="shared" si="17"/>
        <v>495</v>
      </c>
      <c r="B504" s="7"/>
      <c r="C504" s="9"/>
      <c r="D504" s="9"/>
      <c r="E504" s="9"/>
      <c r="F504" s="3"/>
      <c r="G504" s="3"/>
      <c r="H504" s="3"/>
      <c r="I504" s="24"/>
      <c r="J504" s="24"/>
      <c r="K504" s="34" t="str">
        <f>IF(I504="","",IF(J504="中間容量","中間容量",VLOOKUP(I504,※編集不可※選択項目!E:F,2,0)))</f>
        <v/>
      </c>
      <c r="L504" s="62" t="str">
        <f t="shared" si="18"/>
        <v/>
      </c>
      <c r="M504" s="34" t="str">
        <f>IF(L504="","",VLOOKUP(L504,※編集不可※選択項目!U:V,2,0))</f>
        <v/>
      </c>
      <c r="N504" s="24"/>
      <c r="O504" s="29"/>
      <c r="P504" s="29"/>
      <c r="Q504" s="9"/>
      <c r="R504" s="9"/>
      <c r="V504" s="52"/>
      <c r="W504" s="52"/>
      <c r="X504" s="52"/>
      <c r="Y504" s="52"/>
    </row>
    <row r="505" spans="1:25" hidden="1" x14ac:dyDescent="0.15">
      <c r="A505" s="13">
        <f t="shared" si="17"/>
        <v>496</v>
      </c>
      <c r="B505" s="7"/>
      <c r="C505" s="9"/>
      <c r="D505" s="9"/>
      <c r="E505" s="9"/>
      <c r="F505" s="3"/>
      <c r="G505" s="3"/>
      <c r="H505" s="3"/>
      <c r="I505" s="24"/>
      <c r="J505" s="24"/>
      <c r="K505" s="34" t="str">
        <f>IF(I505="","",IF(J505="中間容量","中間容量",VLOOKUP(I505,※編集不可※選択項目!E:F,2,0)))</f>
        <v/>
      </c>
      <c r="L505" s="62" t="str">
        <f t="shared" si="18"/>
        <v/>
      </c>
      <c r="M505" s="34" t="str">
        <f>IF(L505="","",VLOOKUP(L505,※編集不可※選択項目!U:V,2,0))</f>
        <v/>
      </c>
      <c r="N505" s="24"/>
      <c r="O505" s="29"/>
      <c r="P505" s="29"/>
      <c r="Q505" s="9"/>
      <c r="R505" s="9"/>
      <c r="V505" s="52"/>
      <c r="W505" s="52"/>
      <c r="X505" s="52"/>
      <c r="Y505" s="52"/>
    </row>
    <row r="506" spans="1:25" hidden="1" x14ac:dyDescent="0.15">
      <c r="A506" s="13">
        <f t="shared" si="17"/>
        <v>497</v>
      </c>
      <c r="B506" s="7"/>
      <c r="C506" s="9"/>
      <c r="D506" s="9"/>
      <c r="E506" s="9"/>
      <c r="F506" s="3"/>
      <c r="G506" s="3"/>
      <c r="H506" s="3"/>
      <c r="I506" s="24"/>
      <c r="J506" s="24"/>
      <c r="K506" s="34" t="str">
        <f>IF(I506="","",IF(J506="中間容量","中間容量",VLOOKUP(I506,※編集不可※選択項目!E:F,2,0)))</f>
        <v/>
      </c>
      <c r="L506" s="62" t="str">
        <f t="shared" si="18"/>
        <v/>
      </c>
      <c r="M506" s="34" t="str">
        <f>IF(L506="","",VLOOKUP(L506,※編集不可※選択項目!U:V,2,0))</f>
        <v/>
      </c>
      <c r="N506" s="24"/>
      <c r="O506" s="29"/>
      <c r="P506" s="29"/>
      <c r="Q506" s="9"/>
      <c r="R506" s="9"/>
      <c r="V506" s="52"/>
      <c r="W506" s="52"/>
      <c r="X506" s="52"/>
      <c r="Y506" s="52"/>
    </row>
    <row r="507" spans="1:25" hidden="1" x14ac:dyDescent="0.15">
      <c r="A507" s="13">
        <f t="shared" si="17"/>
        <v>498</v>
      </c>
      <c r="B507" s="7"/>
      <c r="C507" s="9"/>
      <c r="D507" s="9"/>
      <c r="E507" s="9"/>
      <c r="F507" s="3"/>
      <c r="G507" s="3"/>
      <c r="H507" s="3"/>
      <c r="I507" s="24"/>
      <c r="J507" s="24"/>
      <c r="K507" s="34" t="str">
        <f>IF(I507="","",IF(J507="中間容量","中間容量",VLOOKUP(I507,※編集不可※選択項目!E:F,2,0)))</f>
        <v/>
      </c>
      <c r="L507" s="62" t="str">
        <f t="shared" si="18"/>
        <v/>
      </c>
      <c r="M507" s="34" t="str">
        <f>IF(L507="","",VLOOKUP(L507,※編集不可※選択項目!U:V,2,0))</f>
        <v/>
      </c>
      <c r="N507" s="24"/>
      <c r="O507" s="29"/>
      <c r="P507" s="29"/>
      <c r="Q507" s="9"/>
      <c r="R507" s="9"/>
      <c r="V507" s="52"/>
      <c r="W507" s="52"/>
      <c r="X507" s="52"/>
      <c r="Y507" s="52"/>
    </row>
    <row r="508" spans="1:25" hidden="1" x14ac:dyDescent="0.15">
      <c r="A508" s="13">
        <f t="shared" si="17"/>
        <v>499</v>
      </c>
      <c r="B508" s="7"/>
      <c r="C508" s="9"/>
      <c r="D508" s="9"/>
      <c r="E508" s="9"/>
      <c r="F508" s="3"/>
      <c r="G508" s="3"/>
      <c r="H508" s="3"/>
      <c r="I508" s="24"/>
      <c r="J508" s="24"/>
      <c r="K508" s="34" t="str">
        <f>IF(I508="","",IF(J508="中間容量","中間容量",VLOOKUP(I508,※編集不可※選択項目!E:F,2,0)))</f>
        <v/>
      </c>
      <c r="L508" s="62" t="str">
        <f t="shared" si="18"/>
        <v/>
      </c>
      <c r="M508" s="34" t="str">
        <f>IF(L508="","",VLOOKUP(L508,※編集不可※選択項目!U:V,2,0))</f>
        <v/>
      </c>
      <c r="N508" s="24"/>
      <c r="O508" s="29"/>
      <c r="P508" s="29"/>
      <c r="Q508" s="9"/>
      <c r="R508" s="9"/>
      <c r="V508" s="52"/>
      <c r="W508" s="52"/>
      <c r="X508" s="52"/>
      <c r="Y508" s="52"/>
    </row>
    <row r="509" spans="1:25" hidden="1" x14ac:dyDescent="0.15">
      <c r="A509" s="13">
        <f t="shared" si="17"/>
        <v>500</v>
      </c>
      <c r="B509" s="7"/>
      <c r="C509" s="9"/>
      <c r="D509" s="9"/>
      <c r="E509" s="9"/>
      <c r="F509" s="3"/>
      <c r="G509" s="3"/>
      <c r="H509" s="3"/>
      <c r="I509" s="24"/>
      <c r="J509" s="24"/>
      <c r="K509" s="34" t="str">
        <f>IF(I509="","",IF(J509="中間容量","中間容量",VLOOKUP(I509,※編集不可※選択項目!E:F,2,0)))</f>
        <v/>
      </c>
      <c r="L509" s="62" t="str">
        <f t="shared" si="18"/>
        <v/>
      </c>
      <c r="M509" s="34" t="str">
        <f>IF(L509="","",VLOOKUP(L509,※編集不可※選択項目!U:V,2,0))</f>
        <v/>
      </c>
      <c r="N509" s="24"/>
      <c r="O509" s="29"/>
      <c r="P509" s="29"/>
      <c r="Q509" s="9"/>
      <c r="R509" s="9"/>
      <c r="V509" s="52"/>
      <c r="W509" s="52"/>
      <c r="X509" s="52"/>
      <c r="Y509" s="52"/>
    </row>
    <row r="510" spans="1:25" hidden="1" x14ac:dyDescent="0.15">
      <c r="A510" s="13">
        <f t="shared" si="17"/>
        <v>501</v>
      </c>
      <c r="B510" s="7"/>
      <c r="C510" s="9"/>
      <c r="D510" s="9"/>
      <c r="E510" s="9"/>
      <c r="F510" s="3"/>
      <c r="G510" s="3"/>
      <c r="H510" s="3"/>
      <c r="I510" s="24"/>
      <c r="J510" s="24"/>
      <c r="K510" s="34" t="str">
        <f>IF(I510="","",IF(J510="中間容量","中間容量",VLOOKUP(I510,※編集不可※選択項目!E:F,2,0)))</f>
        <v/>
      </c>
      <c r="L510" s="62" t="str">
        <f t="shared" si="18"/>
        <v/>
      </c>
      <c r="M510" s="34" t="str">
        <f>IF(L510="","",VLOOKUP(L510,※編集不可※選択項目!U:V,2,0))</f>
        <v/>
      </c>
      <c r="N510" s="24"/>
      <c r="O510" s="29"/>
      <c r="P510" s="29"/>
      <c r="Q510" s="9"/>
      <c r="R510" s="9"/>
      <c r="V510" s="52"/>
      <c r="W510" s="52"/>
      <c r="X510" s="52"/>
      <c r="Y510" s="52"/>
    </row>
    <row r="511" spans="1:25" hidden="1" x14ac:dyDescent="0.15">
      <c r="A511" s="13">
        <f t="shared" si="17"/>
        <v>502</v>
      </c>
      <c r="B511" s="7"/>
      <c r="C511" s="9"/>
      <c r="D511" s="9"/>
      <c r="E511" s="9"/>
      <c r="F511" s="3"/>
      <c r="G511" s="3"/>
      <c r="H511" s="3"/>
      <c r="I511" s="24"/>
      <c r="J511" s="24"/>
      <c r="K511" s="34" t="str">
        <f>IF(I511="","",IF(J511="中間容量","中間容量",VLOOKUP(I511,※編集不可※選択項目!E:F,2,0)))</f>
        <v/>
      </c>
      <c r="L511" s="62" t="str">
        <f t="shared" si="18"/>
        <v/>
      </c>
      <c r="M511" s="34" t="str">
        <f>IF(L511="","",VLOOKUP(L511,※編集不可※選択項目!U:V,2,0))</f>
        <v/>
      </c>
      <c r="N511" s="24"/>
      <c r="O511" s="29"/>
      <c r="P511" s="29"/>
      <c r="Q511" s="9"/>
      <c r="R511" s="9"/>
      <c r="V511" s="52"/>
      <c r="W511" s="52"/>
      <c r="X511" s="52"/>
      <c r="Y511" s="52"/>
    </row>
    <row r="512" spans="1:25" hidden="1" x14ac:dyDescent="0.15">
      <c r="A512" s="13">
        <f t="shared" si="17"/>
        <v>503</v>
      </c>
      <c r="B512" s="7"/>
      <c r="C512" s="9"/>
      <c r="D512" s="9"/>
      <c r="E512" s="9"/>
      <c r="F512" s="3"/>
      <c r="G512" s="3"/>
      <c r="H512" s="3"/>
      <c r="I512" s="24"/>
      <c r="J512" s="24"/>
      <c r="K512" s="34" t="str">
        <f>IF(I512="","",IF(J512="中間容量","中間容量",VLOOKUP(I512,※編集不可※選択項目!E:F,2,0)))</f>
        <v/>
      </c>
      <c r="L512" s="62" t="str">
        <f t="shared" si="18"/>
        <v/>
      </c>
      <c r="M512" s="34" t="str">
        <f>IF(L512="","",VLOOKUP(L512,※編集不可※選択項目!U:V,2,0))</f>
        <v/>
      </c>
      <c r="N512" s="24"/>
      <c r="O512" s="29"/>
      <c r="P512" s="29"/>
      <c r="Q512" s="9"/>
      <c r="R512" s="9"/>
      <c r="V512" s="52"/>
      <c r="W512" s="52"/>
      <c r="X512" s="52"/>
      <c r="Y512" s="52"/>
    </row>
    <row r="513" spans="1:25" hidden="1" x14ac:dyDescent="0.15">
      <c r="A513" s="13">
        <f t="shared" si="17"/>
        <v>504</v>
      </c>
      <c r="B513" s="7"/>
      <c r="C513" s="9"/>
      <c r="D513" s="9"/>
      <c r="E513" s="9"/>
      <c r="F513" s="3"/>
      <c r="G513" s="3"/>
      <c r="H513" s="3"/>
      <c r="I513" s="24"/>
      <c r="J513" s="24"/>
      <c r="K513" s="34" t="str">
        <f>IF(I513="","",IF(J513="中間容量","中間容量",VLOOKUP(I513,※編集不可※選択項目!E:F,2,0)))</f>
        <v/>
      </c>
      <c r="L513" s="62" t="str">
        <f t="shared" si="18"/>
        <v/>
      </c>
      <c r="M513" s="34" t="str">
        <f>IF(L513="","",VLOOKUP(L513,※編集不可※選択項目!U:V,2,0))</f>
        <v/>
      </c>
      <c r="N513" s="24"/>
      <c r="O513" s="29"/>
      <c r="P513" s="29"/>
      <c r="Q513" s="9"/>
      <c r="R513" s="9"/>
      <c r="V513" s="52"/>
      <c r="W513" s="52"/>
      <c r="X513" s="52"/>
      <c r="Y513" s="52"/>
    </row>
    <row r="514" spans="1:25" hidden="1" x14ac:dyDescent="0.15">
      <c r="A514" s="13">
        <f t="shared" si="17"/>
        <v>505</v>
      </c>
      <c r="B514" s="7"/>
      <c r="C514" s="9"/>
      <c r="D514" s="9"/>
      <c r="E514" s="9"/>
      <c r="F514" s="3"/>
      <c r="G514" s="3"/>
      <c r="H514" s="3"/>
      <c r="I514" s="24"/>
      <c r="J514" s="24"/>
      <c r="K514" s="34" t="str">
        <f>IF(I514="","",IF(J514="中間容量","中間容量",VLOOKUP(I514,※編集不可※選択項目!E:F,2,0)))</f>
        <v/>
      </c>
      <c r="L514" s="62" t="str">
        <f t="shared" si="18"/>
        <v/>
      </c>
      <c r="M514" s="34" t="str">
        <f>IF(L514="","",VLOOKUP(L514,※編集不可※選択項目!U:V,2,0))</f>
        <v/>
      </c>
      <c r="N514" s="24"/>
      <c r="O514" s="29"/>
      <c r="P514" s="29"/>
      <c r="Q514" s="9"/>
      <c r="R514" s="9"/>
      <c r="V514" s="52"/>
      <c r="W514" s="52"/>
      <c r="X514" s="52"/>
      <c r="Y514" s="52"/>
    </row>
    <row r="515" spans="1:25" hidden="1" x14ac:dyDescent="0.15">
      <c r="A515" s="13">
        <f t="shared" si="17"/>
        <v>506</v>
      </c>
      <c r="B515" s="7"/>
      <c r="C515" s="9"/>
      <c r="D515" s="9"/>
      <c r="E515" s="9"/>
      <c r="F515" s="3"/>
      <c r="G515" s="3"/>
      <c r="H515" s="3"/>
      <c r="I515" s="24"/>
      <c r="J515" s="24"/>
      <c r="K515" s="34" t="str">
        <f>IF(I515="","",IF(J515="中間容量","中間容量",VLOOKUP(I515,※編集不可※選択項目!E:F,2,0)))</f>
        <v/>
      </c>
      <c r="L515" s="62" t="str">
        <f t="shared" si="18"/>
        <v/>
      </c>
      <c r="M515" s="34" t="str">
        <f>IF(L515="","",VLOOKUP(L515,※編集不可※選択項目!U:V,2,0))</f>
        <v/>
      </c>
      <c r="N515" s="24"/>
      <c r="O515" s="29"/>
      <c r="P515" s="29"/>
      <c r="Q515" s="9"/>
      <c r="R515" s="9"/>
      <c r="V515" s="52"/>
      <c r="W515" s="52"/>
      <c r="X515" s="52"/>
      <c r="Y515" s="52"/>
    </row>
    <row r="516" spans="1:25" hidden="1" x14ac:dyDescent="0.15">
      <c r="A516" s="13">
        <f t="shared" si="17"/>
        <v>507</v>
      </c>
      <c r="B516" s="7"/>
      <c r="C516" s="9"/>
      <c r="D516" s="9"/>
      <c r="E516" s="9"/>
      <c r="F516" s="3"/>
      <c r="G516" s="3"/>
      <c r="H516" s="3"/>
      <c r="I516" s="24"/>
      <c r="J516" s="24"/>
      <c r="K516" s="34" t="str">
        <f>IF(I516="","",IF(J516="中間容量","中間容量",VLOOKUP(I516,※編集不可※選択項目!E:F,2,0)))</f>
        <v/>
      </c>
      <c r="L516" s="62" t="str">
        <f t="shared" si="18"/>
        <v/>
      </c>
      <c r="M516" s="34" t="str">
        <f>IF(L516="","",VLOOKUP(L516,※編集不可※選択項目!U:V,2,0))</f>
        <v/>
      </c>
      <c r="N516" s="24"/>
      <c r="O516" s="29"/>
      <c r="P516" s="29"/>
      <c r="Q516" s="9"/>
      <c r="R516" s="9"/>
      <c r="V516" s="52"/>
      <c r="W516" s="52"/>
      <c r="X516" s="52"/>
      <c r="Y516" s="52"/>
    </row>
    <row r="517" spans="1:25" hidden="1" x14ac:dyDescent="0.15">
      <c r="A517" s="13">
        <f t="shared" si="17"/>
        <v>508</v>
      </c>
      <c r="B517" s="7"/>
      <c r="C517" s="9"/>
      <c r="D517" s="9"/>
      <c r="E517" s="9"/>
      <c r="F517" s="3"/>
      <c r="G517" s="3"/>
      <c r="H517" s="3"/>
      <c r="I517" s="24"/>
      <c r="J517" s="24"/>
      <c r="K517" s="34" t="str">
        <f>IF(I517="","",IF(J517="中間容量","中間容量",VLOOKUP(I517,※編集不可※選択項目!E:F,2,0)))</f>
        <v/>
      </c>
      <c r="L517" s="62" t="str">
        <f t="shared" si="18"/>
        <v/>
      </c>
      <c r="M517" s="34" t="str">
        <f>IF(L517="","",VLOOKUP(L517,※編集不可※選択項目!U:V,2,0))</f>
        <v/>
      </c>
      <c r="N517" s="24"/>
      <c r="O517" s="29"/>
      <c r="P517" s="29"/>
      <c r="Q517" s="9"/>
      <c r="R517" s="9"/>
      <c r="V517" s="52"/>
      <c r="W517" s="52"/>
      <c r="X517" s="52"/>
      <c r="Y517" s="52"/>
    </row>
    <row r="518" spans="1:25" hidden="1" x14ac:dyDescent="0.15">
      <c r="A518" s="13">
        <f t="shared" si="17"/>
        <v>509</v>
      </c>
      <c r="B518" s="7"/>
      <c r="C518" s="9"/>
      <c r="D518" s="9"/>
      <c r="E518" s="9"/>
      <c r="F518" s="3"/>
      <c r="G518" s="3"/>
      <c r="H518" s="3"/>
      <c r="I518" s="24"/>
      <c r="J518" s="24"/>
      <c r="K518" s="34" t="str">
        <f>IF(I518="","",IF(J518="中間容量","中間容量",VLOOKUP(I518,※編集不可※選択項目!E:F,2,0)))</f>
        <v/>
      </c>
      <c r="L518" s="62" t="str">
        <f t="shared" si="18"/>
        <v/>
      </c>
      <c r="M518" s="34" t="str">
        <f>IF(L518="","",VLOOKUP(L518,※編集不可※選択項目!U:V,2,0))</f>
        <v/>
      </c>
      <c r="N518" s="24"/>
      <c r="O518" s="29"/>
      <c r="P518" s="29"/>
      <c r="Q518" s="9"/>
      <c r="R518" s="9"/>
      <c r="V518" s="52"/>
      <c r="W518" s="52"/>
      <c r="X518" s="52"/>
      <c r="Y518" s="52"/>
    </row>
    <row r="519" spans="1:25" hidden="1" x14ac:dyDescent="0.15">
      <c r="A519" s="13">
        <f t="shared" si="17"/>
        <v>510</v>
      </c>
      <c r="B519" s="7"/>
      <c r="C519" s="9"/>
      <c r="D519" s="9"/>
      <c r="E519" s="9"/>
      <c r="F519" s="3"/>
      <c r="G519" s="3"/>
      <c r="H519" s="3"/>
      <c r="I519" s="24"/>
      <c r="J519" s="24"/>
      <c r="K519" s="34" t="str">
        <f>IF(I519="","",IF(J519="中間容量","中間容量",VLOOKUP(I519,※編集不可※選択項目!E:F,2,0)))</f>
        <v/>
      </c>
      <c r="L519" s="62" t="str">
        <f t="shared" si="18"/>
        <v/>
      </c>
      <c r="M519" s="34" t="str">
        <f>IF(L519="","",VLOOKUP(L519,※編集不可※選択項目!U:V,2,0))</f>
        <v/>
      </c>
      <c r="N519" s="24"/>
      <c r="O519" s="29"/>
      <c r="P519" s="29"/>
      <c r="Q519" s="9"/>
      <c r="R519" s="9"/>
      <c r="V519" s="52"/>
      <c r="W519" s="52"/>
      <c r="X519" s="52"/>
      <c r="Y519" s="52"/>
    </row>
    <row r="520" spans="1:25" hidden="1" x14ac:dyDescent="0.15">
      <c r="A520" s="13">
        <f t="shared" si="17"/>
        <v>511</v>
      </c>
      <c r="B520" s="7"/>
      <c r="C520" s="9"/>
      <c r="D520" s="9"/>
      <c r="E520" s="9"/>
      <c r="F520" s="3"/>
      <c r="G520" s="3"/>
      <c r="H520" s="3"/>
      <c r="I520" s="24"/>
      <c r="J520" s="24"/>
      <c r="K520" s="34" t="str">
        <f>IF(I520="","",IF(J520="中間容量","中間容量",VLOOKUP(I520,※編集不可※選択項目!E:F,2,0)))</f>
        <v/>
      </c>
      <c r="L520" s="62" t="str">
        <f t="shared" si="18"/>
        <v/>
      </c>
      <c r="M520" s="34" t="str">
        <f>IF(L520="","",VLOOKUP(L520,※編集不可※選択項目!U:V,2,0))</f>
        <v/>
      </c>
      <c r="N520" s="24"/>
      <c r="O520" s="29"/>
      <c r="P520" s="29"/>
      <c r="Q520" s="9"/>
      <c r="R520" s="9"/>
      <c r="V520" s="52"/>
      <c r="W520" s="52"/>
      <c r="X520" s="52"/>
      <c r="Y520" s="52"/>
    </row>
    <row r="521" spans="1:25" hidden="1" x14ac:dyDescent="0.15">
      <c r="A521" s="13">
        <f t="shared" si="17"/>
        <v>512</v>
      </c>
      <c r="B521" s="7"/>
      <c r="C521" s="9"/>
      <c r="D521" s="9"/>
      <c r="E521" s="9"/>
      <c r="F521" s="3"/>
      <c r="G521" s="3"/>
      <c r="H521" s="3"/>
      <c r="I521" s="24"/>
      <c r="J521" s="24"/>
      <c r="K521" s="34" t="str">
        <f>IF(I521="","",IF(J521="中間容量","中間容量",VLOOKUP(I521,※編集不可※選択項目!E:F,2,0)))</f>
        <v/>
      </c>
      <c r="L521" s="62" t="str">
        <f t="shared" si="18"/>
        <v/>
      </c>
      <c r="M521" s="34" t="str">
        <f>IF(L521="","",VLOOKUP(L521,※編集不可※選択項目!U:V,2,0))</f>
        <v/>
      </c>
      <c r="N521" s="24"/>
      <c r="O521" s="29"/>
      <c r="P521" s="29"/>
      <c r="Q521" s="9"/>
      <c r="R521" s="9"/>
      <c r="V521" s="52"/>
      <c r="W521" s="52"/>
      <c r="X521" s="52"/>
      <c r="Y521" s="52"/>
    </row>
    <row r="522" spans="1:25" hidden="1" x14ac:dyDescent="0.15">
      <c r="A522" s="13">
        <f t="shared" si="17"/>
        <v>513</v>
      </c>
      <c r="B522" s="7"/>
      <c r="C522" s="9"/>
      <c r="D522" s="9"/>
      <c r="E522" s="9"/>
      <c r="F522" s="3"/>
      <c r="G522" s="3"/>
      <c r="H522" s="3"/>
      <c r="I522" s="24"/>
      <c r="J522" s="24"/>
      <c r="K522" s="34" t="str">
        <f>IF(I522="","",IF(J522="中間容量","中間容量",VLOOKUP(I522,※編集不可※選択項目!E:F,2,0)))</f>
        <v/>
      </c>
      <c r="L522" s="62" t="str">
        <f t="shared" si="18"/>
        <v/>
      </c>
      <c r="M522" s="34" t="str">
        <f>IF(L522="","",VLOOKUP(L522,※編集不可※選択項目!U:V,2,0))</f>
        <v/>
      </c>
      <c r="N522" s="24"/>
      <c r="O522" s="29"/>
      <c r="P522" s="29"/>
      <c r="Q522" s="9"/>
      <c r="R522" s="9"/>
      <c r="V522" s="52"/>
      <c r="W522" s="52"/>
      <c r="X522" s="52"/>
      <c r="Y522" s="52"/>
    </row>
    <row r="523" spans="1:25" hidden="1" x14ac:dyDescent="0.15">
      <c r="A523" s="13">
        <f t="shared" si="17"/>
        <v>514</v>
      </c>
      <c r="B523" s="7"/>
      <c r="C523" s="9"/>
      <c r="D523" s="9"/>
      <c r="E523" s="9"/>
      <c r="F523" s="3"/>
      <c r="G523" s="3"/>
      <c r="H523" s="3"/>
      <c r="I523" s="24"/>
      <c r="J523" s="24"/>
      <c r="K523" s="34" t="str">
        <f>IF(I523="","",IF(J523="中間容量","中間容量",VLOOKUP(I523,※編集不可※選択項目!E:F,2,0)))</f>
        <v/>
      </c>
      <c r="L523" s="62" t="str">
        <f t="shared" si="18"/>
        <v/>
      </c>
      <c r="M523" s="34" t="str">
        <f>IF(L523="","",VLOOKUP(L523,※編集不可※選択項目!U:V,2,0))</f>
        <v/>
      </c>
      <c r="N523" s="24"/>
      <c r="O523" s="29"/>
      <c r="P523" s="29"/>
      <c r="Q523" s="9"/>
      <c r="R523" s="9"/>
      <c r="V523" s="52"/>
      <c r="W523" s="52"/>
      <c r="X523" s="52"/>
      <c r="Y523" s="52"/>
    </row>
    <row r="524" spans="1:25" hidden="1" x14ac:dyDescent="0.15">
      <c r="A524" s="13">
        <f t="shared" ref="A524:A587" si="19">ROW()-9</f>
        <v>515</v>
      </c>
      <c r="B524" s="7"/>
      <c r="C524" s="9"/>
      <c r="D524" s="9"/>
      <c r="E524" s="9"/>
      <c r="F524" s="3"/>
      <c r="G524" s="3"/>
      <c r="H524" s="3"/>
      <c r="I524" s="24"/>
      <c r="J524" s="24"/>
      <c r="K524" s="34" t="str">
        <f>IF(I524="","",IF(J524="中間容量","中間容量",VLOOKUP(I524,※編集不可※選択項目!E:F,2,0)))</f>
        <v/>
      </c>
      <c r="L524" s="62" t="str">
        <f t="shared" ref="L524:L587" si="20">IF(K524="","",B524&amp;F524&amp;" / "&amp;G524&amp;" / "&amp;H524&amp;" / "&amp;K524)</f>
        <v/>
      </c>
      <c r="M524" s="34" t="str">
        <f>IF(L524="","",VLOOKUP(L524,※編集不可※選択項目!U:V,2,0))</f>
        <v/>
      </c>
      <c r="N524" s="24"/>
      <c r="O524" s="29"/>
      <c r="P524" s="29"/>
      <c r="Q524" s="9"/>
      <c r="R524" s="9"/>
      <c r="V524" s="52"/>
      <c r="W524" s="52"/>
      <c r="X524" s="52"/>
      <c r="Y524" s="52"/>
    </row>
    <row r="525" spans="1:25" hidden="1" x14ac:dyDescent="0.15">
      <c r="A525" s="13">
        <f t="shared" si="19"/>
        <v>516</v>
      </c>
      <c r="B525" s="7"/>
      <c r="C525" s="9"/>
      <c r="D525" s="9"/>
      <c r="E525" s="9"/>
      <c r="F525" s="3"/>
      <c r="G525" s="3"/>
      <c r="H525" s="3"/>
      <c r="I525" s="24"/>
      <c r="J525" s="24"/>
      <c r="K525" s="34" t="str">
        <f>IF(I525="","",IF(J525="中間容量","中間容量",VLOOKUP(I525,※編集不可※選択項目!E:F,2,0)))</f>
        <v/>
      </c>
      <c r="L525" s="62" t="str">
        <f t="shared" si="20"/>
        <v/>
      </c>
      <c r="M525" s="34" t="str">
        <f>IF(L525="","",VLOOKUP(L525,※編集不可※選択項目!U:V,2,0))</f>
        <v/>
      </c>
      <c r="N525" s="24"/>
      <c r="O525" s="29"/>
      <c r="P525" s="29"/>
      <c r="Q525" s="9"/>
      <c r="R525" s="9"/>
      <c r="V525" s="52"/>
      <c r="W525" s="52"/>
      <c r="X525" s="52"/>
      <c r="Y525" s="52"/>
    </row>
    <row r="526" spans="1:25" hidden="1" x14ac:dyDescent="0.15">
      <c r="A526" s="13">
        <f t="shared" si="19"/>
        <v>517</v>
      </c>
      <c r="B526" s="7"/>
      <c r="C526" s="9"/>
      <c r="D526" s="9"/>
      <c r="E526" s="9"/>
      <c r="F526" s="3"/>
      <c r="G526" s="3"/>
      <c r="H526" s="3"/>
      <c r="I526" s="24"/>
      <c r="J526" s="24"/>
      <c r="K526" s="34" t="str">
        <f>IF(I526="","",IF(J526="中間容量","中間容量",VLOOKUP(I526,※編集不可※選択項目!E:F,2,0)))</f>
        <v/>
      </c>
      <c r="L526" s="62" t="str">
        <f t="shared" si="20"/>
        <v/>
      </c>
      <c r="M526" s="34" t="str">
        <f>IF(L526="","",VLOOKUP(L526,※編集不可※選択項目!U:V,2,0))</f>
        <v/>
      </c>
      <c r="N526" s="24"/>
      <c r="O526" s="29"/>
      <c r="P526" s="29"/>
      <c r="Q526" s="9"/>
      <c r="R526" s="9"/>
      <c r="V526" s="52"/>
      <c r="W526" s="52"/>
      <c r="X526" s="52"/>
      <c r="Y526" s="52"/>
    </row>
    <row r="527" spans="1:25" hidden="1" x14ac:dyDescent="0.15">
      <c r="A527" s="13">
        <f t="shared" si="19"/>
        <v>518</v>
      </c>
      <c r="B527" s="7"/>
      <c r="C527" s="9"/>
      <c r="D527" s="9"/>
      <c r="E527" s="9"/>
      <c r="F527" s="3"/>
      <c r="G527" s="3"/>
      <c r="H527" s="3"/>
      <c r="I527" s="24"/>
      <c r="J527" s="24"/>
      <c r="K527" s="34" t="str">
        <f>IF(I527="","",IF(J527="中間容量","中間容量",VLOOKUP(I527,※編集不可※選択項目!E:F,2,0)))</f>
        <v/>
      </c>
      <c r="L527" s="62" t="str">
        <f t="shared" si="20"/>
        <v/>
      </c>
      <c r="M527" s="34" t="str">
        <f>IF(L527="","",VLOOKUP(L527,※編集不可※選択項目!U:V,2,0))</f>
        <v/>
      </c>
      <c r="N527" s="24"/>
      <c r="O527" s="29"/>
      <c r="P527" s="29"/>
      <c r="Q527" s="9"/>
      <c r="R527" s="9"/>
      <c r="V527" s="52"/>
      <c r="W527" s="52"/>
      <c r="X527" s="52"/>
      <c r="Y527" s="52"/>
    </row>
    <row r="528" spans="1:25" hidden="1" x14ac:dyDescent="0.15">
      <c r="A528" s="13">
        <f t="shared" si="19"/>
        <v>519</v>
      </c>
      <c r="B528" s="7"/>
      <c r="C528" s="9"/>
      <c r="D528" s="9"/>
      <c r="E528" s="9"/>
      <c r="F528" s="3"/>
      <c r="G528" s="3"/>
      <c r="H528" s="3"/>
      <c r="I528" s="24"/>
      <c r="J528" s="24"/>
      <c r="K528" s="34" t="str">
        <f>IF(I528="","",IF(J528="中間容量","中間容量",VLOOKUP(I528,※編集不可※選択項目!E:F,2,0)))</f>
        <v/>
      </c>
      <c r="L528" s="62" t="str">
        <f t="shared" si="20"/>
        <v/>
      </c>
      <c r="M528" s="34" t="str">
        <f>IF(L528="","",VLOOKUP(L528,※編集不可※選択項目!U:V,2,0))</f>
        <v/>
      </c>
      <c r="N528" s="24"/>
      <c r="O528" s="29"/>
      <c r="P528" s="29"/>
      <c r="Q528" s="9"/>
      <c r="R528" s="9"/>
      <c r="V528" s="52"/>
      <c r="W528" s="52"/>
      <c r="X528" s="52"/>
      <c r="Y528" s="52"/>
    </row>
    <row r="529" spans="1:25" hidden="1" x14ac:dyDescent="0.15">
      <c r="A529" s="13">
        <f t="shared" si="19"/>
        <v>520</v>
      </c>
      <c r="B529" s="7"/>
      <c r="C529" s="9"/>
      <c r="D529" s="9"/>
      <c r="E529" s="9"/>
      <c r="F529" s="3"/>
      <c r="G529" s="3"/>
      <c r="H529" s="3"/>
      <c r="I529" s="24"/>
      <c r="J529" s="24"/>
      <c r="K529" s="34" t="str">
        <f>IF(I529="","",IF(J529="中間容量","中間容量",VLOOKUP(I529,※編集不可※選択項目!E:F,2,0)))</f>
        <v/>
      </c>
      <c r="L529" s="62" t="str">
        <f t="shared" si="20"/>
        <v/>
      </c>
      <c r="M529" s="34" t="str">
        <f>IF(L529="","",VLOOKUP(L529,※編集不可※選択項目!U:V,2,0))</f>
        <v/>
      </c>
      <c r="N529" s="24"/>
      <c r="O529" s="29"/>
      <c r="P529" s="29"/>
      <c r="Q529" s="9"/>
      <c r="R529" s="9"/>
      <c r="V529" s="52"/>
      <c r="W529" s="52"/>
      <c r="X529" s="52"/>
      <c r="Y529" s="52"/>
    </row>
    <row r="530" spans="1:25" hidden="1" x14ac:dyDescent="0.15">
      <c r="A530" s="13">
        <f t="shared" si="19"/>
        <v>521</v>
      </c>
      <c r="B530" s="7"/>
      <c r="C530" s="9"/>
      <c r="D530" s="9"/>
      <c r="E530" s="9"/>
      <c r="F530" s="3"/>
      <c r="G530" s="3"/>
      <c r="H530" s="3"/>
      <c r="I530" s="24"/>
      <c r="J530" s="24"/>
      <c r="K530" s="34" t="str">
        <f>IF(I530="","",IF(J530="中間容量","中間容量",VLOOKUP(I530,※編集不可※選択項目!E:F,2,0)))</f>
        <v/>
      </c>
      <c r="L530" s="62" t="str">
        <f t="shared" si="20"/>
        <v/>
      </c>
      <c r="M530" s="34" t="str">
        <f>IF(L530="","",VLOOKUP(L530,※編集不可※選択項目!U:V,2,0))</f>
        <v/>
      </c>
      <c r="N530" s="24"/>
      <c r="O530" s="29"/>
      <c r="P530" s="29"/>
      <c r="Q530" s="9"/>
      <c r="R530" s="9"/>
      <c r="V530" s="52"/>
      <c r="W530" s="52"/>
      <c r="X530" s="52"/>
      <c r="Y530" s="52"/>
    </row>
    <row r="531" spans="1:25" hidden="1" x14ac:dyDescent="0.15">
      <c r="A531" s="13">
        <f t="shared" si="19"/>
        <v>522</v>
      </c>
      <c r="B531" s="7"/>
      <c r="C531" s="9"/>
      <c r="D531" s="9"/>
      <c r="E531" s="9"/>
      <c r="F531" s="3"/>
      <c r="G531" s="3"/>
      <c r="H531" s="3"/>
      <c r="I531" s="24"/>
      <c r="J531" s="24"/>
      <c r="K531" s="34" t="str">
        <f>IF(I531="","",IF(J531="中間容量","中間容量",VLOOKUP(I531,※編集不可※選択項目!E:F,2,0)))</f>
        <v/>
      </c>
      <c r="L531" s="62" t="str">
        <f t="shared" si="20"/>
        <v/>
      </c>
      <c r="M531" s="34" t="str">
        <f>IF(L531="","",VLOOKUP(L531,※編集不可※選択項目!U:V,2,0))</f>
        <v/>
      </c>
      <c r="N531" s="24"/>
      <c r="O531" s="29"/>
      <c r="P531" s="29"/>
      <c r="Q531" s="9"/>
      <c r="R531" s="9"/>
      <c r="V531" s="52"/>
      <c r="W531" s="52"/>
      <c r="X531" s="52"/>
      <c r="Y531" s="52"/>
    </row>
    <row r="532" spans="1:25" hidden="1" x14ac:dyDescent="0.15">
      <c r="A532" s="13">
        <f t="shared" si="19"/>
        <v>523</v>
      </c>
      <c r="B532" s="7"/>
      <c r="C532" s="9"/>
      <c r="D532" s="9"/>
      <c r="E532" s="9"/>
      <c r="F532" s="3"/>
      <c r="G532" s="3"/>
      <c r="H532" s="3"/>
      <c r="I532" s="24"/>
      <c r="J532" s="24"/>
      <c r="K532" s="34" t="str">
        <f>IF(I532="","",IF(J532="中間容量","中間容量",VLOOKUP(I532,※編集不可※選択項目!E:F,2,0)))</f>
        <v/>
      </c>
      <c r="L532" s="62" t="str">
        <f t="shared" si="20"/>
        <v/>
      </c>
      <c r="M532" s="34" t="str">
        <f>IF(L532="","",VLOOKUP(L532,※編集不可※選択項目!U:V,2,0))</f>
        <v/>
      </c>
      <c r="N532" s="24"/>
      <c r="O532" s="29"/>
      <c r="P532" s="29"/>
      <c r="Q532" s="9"/>
      <c r="R532" s="9"/>
      <c r="V532" s="52"/>
      <c r="W532" s="52"/>
      <c r="X532" s="52"/>
      <c r="Y532" s="52"/>
    </row>
    <row r="533" spans="1:25" hidden="1" x14ac:dyDescent="0.15">
      <c r="A533" s="13">
        <f t="shared" si="19"/>
        <v>524</v>
      </c>
      <c r="B533" s="7"/>
      <c r="C533" s="9"/>
      <c r="D533" s="9"/>
      <c r="E533" s="9"/>
      <c r="F533" s="3"/>
      <c r="G533" s="3"/>
      <c r="H533" s="3"/>
      <c r="I533" s="24"/>
      <c r="J533" s="24"/>
      <c r="K533" s="34" t="str">
        <f>IF(I533="","",IF(J533="中間容量","中間容量",VLOOKUP(I533,※編集不可※選択項目!E:F,2,0)))</f>
        <v/>
      </c>
      <c r="L533" s="62" t="str">
        <f t="shared" si="20"/>
        <v/>
      </c>
      <c r="M533" s="34" t="str">
        <f>IF(L533="","",VLOOKUP(L533,※編集不可※選択項目!U:V,2,0))</f>
        <v/>
      </c>
      <c r="N533" s="24"/>
      <c r="O533" s="29"/>
      <c r="P533" s="29"/>
      <c r="Q533" s="9"/>
      <c r="R533" s="9"/>
      <c r="V533" s="52"/>
      <c r="W533" s="52"/>
      <c r="X533" s="52"/>
      <c r="Y533" s="52"/>
    </row>
    <row r="534" spans="1:25" hidden="1" x14ac:dyDescent="0.15">
      <c r="A534" s="13">
        <f t="shared" si="19"/>
        <v>525</v>
      </c>
      <c r="B534" s="7"/>
      <c r="C534" s="9"/>
      <c r="D534" s="9"/>
      <c r="E534" s="9"/>
      <c r="F534" s="3"/>
      <c r="G534" s="3"/>
      <c r="H534" s="3"/>
      <c r="I534" s="24"/>
      <c r="J534" s="24"/>
      <c r="K534" s="34" t="str">
        <f>IF(I534="","",IF(J534="中間容量","中間容量",VLOOKUP(I534,※編集不可※選択項目!E:F,2,0)))</f>
        <v/>
      </c>
      <c r="L534" s="62" t="str">
        <f t="shared" si="20"/>
        <v/>
      </c>
      <c r="M534" s="34" t="str">
        <f>IF(L534="","",VLOOKUP(L534,※編集不可※選択項目!U:V,2,0))</f>
        <v/>
      </c>
      <c r="N534" s="24"/>
      <c r="O534" s="29"/>
      <c r="P534" s="29"/>
      <c r="Q534" s="9"/>
      <c r="R534" s="9"/>
      <c r="V534" s="52"/>
      <c r="W534" s="52"/>
      <c r="X534" s="52"/>
      <c r="Y534" s="52"/>
    </row>
    <row r="535" spans="1:25" hidden="1" x14ac:dyDescent="0.15">
      <c r="A535" s="13">
        <f t="shared" si="19"/>
        <v>526</v>
      </c>
      <c r="B535" s="7"/>
      <c r="C535" s="9"/>
      <c r="D535" s="9"/>
      <c r="E535" s="9"/>
      <c r="F535" s="3"/>
      <c r="G535" s="3"/>
      <c r="H535" s="3"/>
      <c r="I535" s="24"/>
      <c r="J535" s="24"/>
      <c r="K535" s="34" t="str">
        <f>IF(I535="","",IF(J535="中間容量","中間容量",VLOOKUP(I535,※編集不可※選択項目!E:F,2,0)))</f>
        <v/>
      </c>
      <c r="L535" s="62" t="str">
        <f t="shared" si="20"/>
        <v/>
      </c>
      <c r="M535" s="34" t="str">
        <f>IF(L535="","",VLOOKUP(L535,※編集不可※選択項目!U:V,2,0))</f>
        <v/>
      </c>
      <c r="N535" s="24"/>
      <c r="O535" s="29"/>
      <c r="P535" s="29"/>
      <c r="Q535" s="9"/>
      <c r="R535" s="9"/>
      <c r="V535" s="52"/>
      <c r="W535" s="52"/>
      <c r="X535" s="52"/>
      <c r="Y535" s="52"/>
    </row>
    <row r="536" spans="1:25" hidden="1" x14ac:dyDescent="0.15">
      <c r="A536" s="13">
        <f t="shared" si="19"/>
        <v>527</v>
      </c>
      <c r="B536" s="7"/>
      <c r="C536" s="9"/>
      <c r="D536" s="9"/>
      <c r="E536" s="9"/>
      <c r="F536" s="3"/>
      <c r="G536" s="3"/>
      <c r="H536" s="3"/>
      <c r="I536" s="24"/>
      <c r="J536" s="24"/>
      <c r="K536" s="34" t="str">
        <f>IF(I536="","",IF(J536="中間容量","中間容量",VLOOKUP(I536,※編集不可※選択項目!E:F,2,0)))</f>
        <v/>
      </c>
      <c r="L536" s="62" t="str">
        <f t="shared" si="20"/>
        <v/>
      </c>
      <c r="M536" s="34" t="str">
        <f>IF(L536="","",VLOOKUP(L536,※編集不可※選択項目!U:V,2,0))</f>
        <v/>
      </c>
      <c r="N536" s="24"/>
      <c r="O536" s="29"/>
      <c r="P536" s="29"/>
      <c r="Q536" s="9"/>
      <c r="R536" s="9"/>
      <c r="V536" s="52"/>
      <c r="W536" s="52"/>
      <c r="X536" s="52"/>
      <c r="Y536" s="52"/>
    </row>
    <row r="537" spans="1:25" hidden="1" x14ac:dyDescent="0.15">
      <c r="A537" s="13">
        <f t="shared" si="19"/>
        <v>528</v>
      </c>
      <c r="B537" s="7"/>
      <c r="C537" s="9"/>
      <c r="D537" s="9"/>
      <c r="E537" s="9"/>
      <c r="F537" s="3"/>
      <c r="G537" s="3"/>
      <c r="H537" s="3"/>
      <c r="I537" s="24"/>
      <c r="J537" s="24"/>
      <c r="K537" s="34" t="str">
        <f>IF(I537="","",IF(J537="中間容量","中間容量",VLOOKUP(I537,※編集不可※選択項目!E:F,2,0)))</f>
        <v/>
      </c>
      <c r="L537" s="62" t="str">
        <f t="shared" si="20"/>
        <v/>
      </c>
      <c r="M537" s="34" t="str">
        <f>IF(L537="","",VLOOKUP(L537,※編集不可※選択項目!U:V,2,0))</f>
        <v/>
      </c>
      <c r="N537" s="24"/>
      <c r="O537" s="29"/>
      <c r="P537" s="29"/>
      <c r="Q537" s="9"/>
      <c r="R537" s="9"/>
      <c r="V537" s="52"/>
      <c r="W537" s="52"/>
      <c r="X537" s="52"/>
      <c r="Y537" s="52"/>
    </row>
    <row r="538" spans="1:25" hidden="1" x14ac:dyDescent="0.15">
      <c r="A538" s="13">
        <f t="shared" si="19"/>
        <v>529</v>
      </c>
      <c r="B538" s="7"/>
      <c r="C538" s="9"/>
      <c r="D538" s="9"/>
      <c r="E538" s="9"/>
      <c r="F538" s="3"/>
      <c r="G538" s="3"/>
      <c r="H538" s="3"/>
      <c r="I538" s="24"/>
      <c r="J538" s="24"/>
      <c r="K538" s="34" t="str">
        <f>IF(I538="","",IF(J538="中間容量","中間容量",VLOOKUP(I538,※編集不可※選択項目!E:F,2,0)))</f>
        <v/>
      </c>
      <c r="L538" s="62" t="str">
        <f t="shared" si="20"/>
        <v/>
      </c>
      <c r="M538" s="34" t="str">
        <f>IF(L538="","",VLOOKUP(L538,※編集不可※選択項目!U:V,2,0))</f>
        <v/>
      </c>
      <c r="N538" s="24"/>
      <c r="O538" s="29"/>
      <c r="P538" s="29"/>
      <c r="Q538" s="9"/>
      <c r="R538" s="9"/>
      <c r="V538" s="52"/>
      <c r="W538" s="52"/>
      <c r="X538" s="52"/>
      <c r="Y538" s="52"/>
    </row>
    <row r="539" spans="1:25" hidden="1" x14ac:dyDescent="0.15">
      <c r="A539" s="13">
        <f t="shared" si="19"/>
        <v>530</v>
      </c>
      <c r="B539" s="7"/>
      <c r="C539" s="9"/>
      <c r="D539" s="9"/>
      <c r="E539" s="9"/>
      <c r="F539" s="3"/>
      <c r="G539" s="3"/>
      <c r="H539" s="3"/>
      <c r="I539" s="24"/>
      <c r="J539" s="24"/>
      <c r="K539" s="34" t="str">
        <f>IF(I539="","",IF(J539="中間容量","中間容量",VLOOKUP(I539,※編集不可※選択項目!E:F,2,0)))</f>
        <v/>
      </c>
      <c r="L539" s="62" t="str">
        <f t="shared" si="20"/>
        <v/>
      </c>
      <c r="M539" s="34" t="str">
        <f>IF(L539="","",VLOOKUP(L539,※編集不可※選択項目!U:V,2,0))</f>
        <v/>
      </c>
      <c r="N539" s="24"/>
      <c r="O539" s="29"/>
      <c r="P539" s="29"/>
      <c r="Q539" s="9"/>
      <c r="R539" s="9"/>
      <c r="V539" s="52"/>
      <c r="W539" s="52"/>
      <c r="X539" s="52"/>
      <c r="Y539" s="52"/>
    </row>
    <row r="540" spans="1:25" hidden="1" x14ac:dyDescent="0.15">
      <c r="A540" s="13">
        <f t="shared" si="19"/>
        <v>531</v>
      </c>
      <c r="B540" s="7"/>
      <c r="C540" s="9"/>
      <c r="D540" s="9"/>
      <c r="E540" s="9"/>
      <c r="F540" s="3"/>
      <c r="G540" s="3"/>
      <c r="H540" s="3"/>
      <c r="I540" s="24"/>
      <c r="J540" s="24"/>
      <c r="K540" s="34" t="str">
        <f>IF(I540="","",IF(J540="中間容量","中間容量",VLOOKUP(I540,※編集不可※選択項目!E:F,2,0)))</f>
        <v/>
      </c>
      <c r="L540" s="62" t="str">
        <f t="shared" si="20"/>
        <v/>
      </c>
      <c r="M540" s="34" t="str">
        <f>IF(L540="","",VLOOKUP(L540,※編集不可※選択項目!U:V,2,0))</f>
        <v/>
      </c>
      <c r="N540" s="24"/>
      <c r="O540" s="29"/>
      <c r="P540" s="29"/>
      <c r="Q540" s="9"/>
      <c r="R540" s="9"/>
      <c r="V540" s="52"/>
      <c r="W540" s="52"/>
      <c r="X540" s="52"/>
      <c r="Y540" s="52"/>
    </row>
    <row r="541" spans="1:25" hidden="1" x14ac:dyDescent="0.15">
      <c r="A541" s="13">
        <f t="shared" si="19"/>
        <v>532</v>
      </c>
      <c r="B541" s="7"/>
      <c r="C541" s="9"/>
      <c r="D541" s="9"/>
      <c r="E541" s="9"/>
      <c r="F541" s="3"/>
      <c r="G541" s="3"/>
      <c r="H541" s="3"/>
      <c r="I541" s="24"/>
      <c r="J541" s="24"/>
      <c r="K541" s="34" t="str">
        <f>IF(I541="","",IF(J541="中間容量","中間容量",VLOOKUP(I541,※編集不可※選択項目!E:F,2,0)))</f>
        <v/>
      </c>
      <c r="L541" s="62" t="str">
        <f t="shared" si="20"/>
        <v/>
      </c>
      <c r="M541" s="34" t="str">
        <f>IF(L541="","",VLOOKUP(L541,※編集不可※選択項目!U:V,2,0))</f>
        <v/>
      </c>
      <c r="N541" s="24"/>
      <c r="O541" s="29"/>
      <c r="P541" s="29"/>
      <c r="Q541" s="9"/>
      <c r="R541" s="9"/>
      <c r="V541" s="52"/>
      <c r="W541" s="52"/>
      <c r="X541" s="52"/>
      <c r="Y541" s="52"/>
    </row>
    <row r="542" spans="1:25" hidden="1" x14ac:dyDescent="0.15">
      <c r="A542" s="13">
        <f t="shared" si="19"/>
        <v>533</v>
      </c>
      <c r="B542" s="7"/>
      <c r="C542" s="9"/>
      <c r="D542" s="9"/>
      <c r="E542" s="9"/>
      <c r="F542" s="3"/>
      <c r="G542" s="3"/>
      <c r="H542" s="3"/>
      <c r="I542" s="24"/>
      <c r="J542" s="24"/>
      <c r="K542" s="34" t="str">
        <f>IF(I542="","",IF(J542="中間容量","中間容量",VLOOKUP(I542,※編集不可※選択項目!E:F,2,0)))</f>
        <v/>
      </c>
      <c r="L542" s="62" t="str">
        <f t="shared" si="20"/>
        <v/>
      </c>
      <c r="M542" s="34" t="str">
        <f>IF(L542="","",VLOOKUP(L542,※編集不可※選択項目!U:V,2,0))</f>
        <v/>
      </c>
      <c r="N542" s="24"/>
      <c r="O542" s="29"/>
      <c r="P542" s="29"/>
      <c r="Q542" s="9"/>
      <c r="R542" s="9"/>
      <c r="V542" s="52"/>
      <c r="W542" s="52"/>
      <c r="X542" s="52"/>
      <c r="Y542" s="52"/>
    </row>
    <row r="543" spans="1:25" hidden="1" x14ac:dyDescent="0.15">
      <c r="A543" s="13">
        <f t="shared" si="19"/>
        <v>534</v>
      </c>
      <c r="B543" s="7"/>
      <c r="C543" s="9"/>
      <c r="D543" s="9"/>
      <c r="E543" s="9"/>
      <c r="F543" s="3"/>
      <c r="G543" s="3"/>
      <c r="H543" s="3"/>
      <c r="I543" s="24"/>
      <c r="J543" s="24"/>
      <c r="K543" s="34" t="str">
        <f>IF(I543="","",IF(J543="中間容量","中間容量",VLOOKUP(I543,※編集不可※選択項目!E:F,2,0)))</f>
        <v/>
      </c>
      <c r="L543" s="62" t="str">
        <f t="shared" si="20"/>
        <v/>
      </c>
      <c r="M543" s="34" t="str">
        <f>IF(L543="","",VLOOKUP(L543,※編集不可※選択項目!U:V,2,0))</f>
        <v/>
      </c>
      <c r="N543" s="24"/>
      <c r="O543" s="29"/>
      <c r="P543" s="29"/>
      <c r="Q543" s="9"/>
      <c r="R543" s="9"/>
      <c r="V543" s="52"/>
      <c r="W543" s="52"/>
      <c r="X543" s="52"/>
      <c r="Y543" s="52"/>
    </row>
    <row r="544" spans="1:25" hidden="1" x14ac:dyDescent="0.15">
      <c r="A544" s="13">
        <f t="shared" si="19"/>
        <v>535</v>
      </c>
      <c r="B544" s="7"/>
      <c r="C544" s="9"/>
      <c r="D544" s="9"/>
      <c r="E544" s="9"/>
      <c r="F544" s="3"/>
      <c r="G544" s="3"/>
      <c r="H544" s="3"/>
      <c r="I544" s="24"/>
      <c r="J544" s="24"/>
      <c r="K544" s="34" t="str">
        <f>IF(I544="","",IF(J544="中間容量","中間容量",VLOOKUP(I544,※編集不可※選択項目!E:F,2,0)))</f>
        <v/>
      </c>
      <c r="L544" s="62" t="str">
        <f t="shared" si="20"/>
        <v/>
      </c>
      <c r="M544" s="34" t="str">
        <f>IF(L544="","",VLOOKUP(L544,※編集不可※選択項目!U:V,2,0))</f>
        <v/>
      </c>
      <c r="N544" s="24"/>
      <c r="O544" s="29"/>
      <c r="P544" s="29"/>
      <c r="Q544" s="9"/>
      <c r="R544" s="9"/>
      <c r="V544" s="52"/>
      <c r="W544" s="52"/>
      <c r="X544" s="52"/>
      <c r="Y544" s="52"/>
    </row>
    <row r="545" spans="1:25" hidden="1" x14ac:dyDescent="0.15">
      <c r="A545" s="13">
        <f t="shared" si="19"/>
        <v>536</v>
      </c>
      <c r="B545" s="7"/>
      <c r="C545" s="9"/>
      <c r="D545" s="9"/>
      <c r="E545" s="9"/>
      <c r="F545" s="3"/>
      <c r="G545" s="3"/>
      <c r="H545" s="3"/>
      <c r="I545" s="24"/>
      <c r="J545" s="24"/>
      <c r="K545" s="34" t="str">
        <f>IF(I545="","",IF(J545="中間容量","中間容量",VLOOKUP(I545,※編集不可※選択項目!E:F,2,0)))</f>
        <v/>
      </c>
      <c r="L545" s="62" t="str">
        <f t="shared" si="20"/>
        <v/>
      </c>
      <c r="M545" s="34" t="str">
        <f>IF(L545="","",VLOOKUP(L545,※編集不可※選択項目!U:V,2,0))</f>
        <v/>
      </c>
      <c r="N545" s="24"/>
      <c r="O545" s="29"/>
      <c r="P545" s="29"/>
      <c r="Q545" s="9"/>
      <c r="R545" s="9"/>
      <c r="V545" s="52"/>
      <c r="W545" s="52"/>
      <c r="X545" s="52"/>
      <c r="Y545" s="52"/>
    </row>
    <row r="546" spans="1:25" hidden="1" x14ac:dyDescent="0.15">
      <c r="A546" s="13">
        <f t="shared" si="19"/>
        <v>537</v>
      </c>
      <c r="B546" s="7"/>
      <c r="C546" s="9"/>
      <c r="D546" s="9"/>
      <c r="E546" s="9"/>
      <c r="F546" s="3"/>
      <c r="G546" s="3"/>
      <c r="H546" s="3"/>
      <c r="I546" s="24"/>
      <c r="J546" s="24"/>
      <c r="K546" s="34" t="str">
        <f>IF(I546="","",IF(J546="中間容量","中間容量",VLOOKUP(I546,※編集不可※選択項目!E:F,2,0)))</f>
        <v/>
      </c>
      <c r="L546" s="62" t="str">
        <f t="shared" si="20"/>
        <v/>
      </c>
      <c r="M546" s="34" t="str">
        <f>IF(L546="","",VLOOKUP(L546,※編集不可※選択項目!U:V,2,0))</f>
        <v/>
      </c>
      <c r="N546" s="24"/>
      <c r="O546" s="29"/>
      <c r="P546" s="29"/>
      <c r="Q546" s="9"/>
      <c r="R546" s="9"/>
      <c r="V546" s="52"/>
      <c r="W546" s="52"/>
      <c r="X546" s="52"/>
      <c r="Y546" s="52"/>
    </row>
    <row r="547" spans="1:25" hidden="1" x14ac:dyDescent="0.15">
      <c r="A547" s="13">
        <f t="shared" si="19"/>
        <v>538</v>
      </c>
      <c r="B547" s="7"/>
      <c r="C547" s="9"/>
      <c r="D547" s="9"/>
      <c r="E547" s="9"/>
      <c r="F547" s="3"/>
      <c r="G547" s="3"/>
      <c r="H547" s="3"/>
      <c r="I547" s="24"/>
      <c r="J547" s="24"/>
      <c r="K547" s="34" t="str">
        <f>IF(I547="","",IF(J547="中間容量","中間容量",VLOOKUP(I547,※編集不可※選択項目!E:F,2,0)))</f>
        <v/>
      </c>
      <c r="L547" s="62" t="str">
        <f t="shared" si="20"/>
        <v/>
      </c>
      <c r="M547" s="34" t="str">
        <f>IF(L547="","",VLOOKUP(L547,※編集不可※選択項目!U:V,2,0))</f>
        <v/>
      </c>
      <c r="N547" s="24"/>
      <c r="O547" s="29"/>
      <c r="P547" s="29"/>
      <c r="Q547" s="9"/>
      <c r="R547" s="9"/>
      <c r="V547" s="52"/>
      <c r="W547" s="52"/>
      <c r="X547" s="52"/>
      <c r="Y547" s="52"/>
    </row>
    <row r="548" spans="1:25" hidden="1" x14ac:dyDescent="0.15">
      <c r="A548" s="13">
        <f t="shared" si="19"/>
        <v>539</v>
      </c>
      <c r="B548" s="7"/>
      <c r="C548" s="9"/>
      <c r="D548" s="9"/>
      <c r="E548" s="9"/>
      <c r="F548" s="3"/>
      <c r="G548" s="3"/>
      <c r="H548" s="3"/>
      <c r="I548" s="24"/>
      <c r="J548" s="24"/>
      <c r="K548" s="34" t="str">
        <f>IF(I548="","",IF(J548="中間容量","中間容量",VLOOKUP(I548,※編集不可※選択項目!E:F,2,0)))</f>
        <v/>
      </c>
      <c r="L548" s="62" t="str">
        <f t="shared" si="20"/>
        <v/>
      </c>
      <c r="M548" s="34" t="str">
        <f>IF(L548="","",VLOOKUP(L548,※編集不可※選択項目!U:V,2,0))</f>
        <v/>
      </c>
      <c r="N548" s="24"/>
      <c r="O548" s="29"/>
      <c r="P548" s="29"/>
      <c r="Q548" s="9"/>
      <c r="R548" s="9"/>
      <c r="V548" s="52"/>
      <c r="W548" s="52"/>
      <c r="X548" s="52"/>
      <c r="Y548" s="52"/>
    </row>
    <row r="549" spans="1:25" hidden="1" x14ac:dyDescent="0.15">
      <c r="A549" s="13">
        <f t="shared" si="19"/>
        <v>540</v>
      </c>
      <c r="B549" s="7"/>
      <c r="C549" s="9"/>
      <c r="D549" s="9"/>
      <c r="E549" s="9"/>
      <c r="F549" s="3"/>
      <c r="G549" s="3"/>
      <c r="H549" s="3"/>
      <c r="I549" s="24"/>
      <c r="J549" s="24"/>
      <c r="K549" s="34" t="str">
        <f>IF(I549="","",IF(J549="中間容量","中間容量",VLOOKUP(I549,※編集不可※選択項目!E:F,2,0)))</f>
        <v/>
      </c>
      <c r="L549" s="62" t="str">
        <f t="shared" si="20"/>
        <v/>
      </c>
      <c r="M549" s="34" t="str">
        <f>IF(L549="","",VLOOKUP(L549,※編集不可※選択項目!U:V,2,0))</f>
        <v/>
      </c>
      <c r="N549" s="24"/>
      <c r="O549" s="29"/>
      <c r="P549" s="29"/>
      <c r="Q549" s="9"/>
      <c r="R549" s="9"/>
      <c r="V549" s="52"/>
      <c r="W549" s="52"/>
      <c r="X549" s="52"/>
      <c r="Y549" s="52"/>
    </row>
    <row r="550" spans="1:25" hidden="1" x14ac:dyDescent="0.15">
      <c r="A550" s="13">
        <f t="shared" si="19"/>
        <v>541</v>
      </c>
      <c r="B550" s="7"/>
      <c r="C550" s="9"/>
      <c r="D550" s="9"/>
      <c r="E550" s="9"/>
      <c r="F550" s="3"/>
      <c r="G550" s="3"/>
      <c r="H550" s="3"/>
      <c r="I550" s="24"/>
      <c r="J550" s="24"/>
      <c r="K550" s="34" t="str">
        <f>IF(I550="","",IF(J550="中間容量","中間容量",VLOOKUP(I550,※編集不可※選択項目!E:F,2,0)))</f>
        <v/>
      </c>
      <c r="L550" s="62" t="str">
        <f t="shared" si="20"/>
        <v/>
      </c>
      <c r="M550" s="34" t="str">
        <f>IF(L550="","",VLOOKUP(L550,※編集不可※選択項目!U:V,2,0))</f>
        <v/>
      </c>
      <c r="N550" s="24"/>
      <c r="O550" s="29"/>
      <c r="P550" s="29"/>
      <c r="Q550" s="9"/>
      <c r="R550" s="9"/>
      <c r="V550" s="52"/>
      <c r="W550" s="52"/>
      <c r="X550" s="52"/>
      <c r="Y550" s="52"/>
    </row>
    <row r="551" spans="1:25" hidden="1" x14ac:dyDescent="0.15">
      <c r="A551" s="13">
        <f t="shared" si="19"/>
        <v>542</v>
      </c>
      <c r="B551" s="7"/>
      <c r="C551" s="9"/>
      <c r="D551" s="9"/>
      <c r="E551" s="9"/>
      <c r="F551" s="3"/>
      <c r="G551" s="3"/>
      <c r="H551" s="3"/>
      <c r="I551" s="24"/>
      <c r="J551" s="24"/>
      <c r="K551" s="34" t="str">
        <f>IF(I551="","",IF(J551="中間容量","中間容量",VLOOKUP(I551,※編集不可※選択項目!E:F,2,0)))</f>
        <v/>
      </c>
      <c r="L551" s="62" t="str">
        <f t="shared" si="20"/>
        <v/>
      </c>
      <c r="M551" s="34" t="str">
        <f>IF(L551="","",VLOOKUP(L551,※編集不可※選択項目!U:V,2,0))</f>
        <v/>
      </c>
      <c r="N551" s="24"/>
      <c r="O551" s="29"/>
      <c r="P551" s="29"/>
      <c r="Q551" s="9"/>
      <c r="R551" s="9"/>
      <c r="V551" s="52"/>
      <c r="W551" s="52"/>
      <c r="X551" s="52"/>
      <c r="Y551" s="52"/>
    </row>
    <row r="552" spans="1:25" hidden="1" x14ac:dyDescent="0.15">
      <c r="A552" s="13">
        <f t="shared" si="19"/>
        <v>543</v>
      </c>
      <c r="B552" s="7"/>
      <c r="C552" s="9"/>
      <c r="D552" s="9"/>
      <c r="E552" s="9"/>
      <c r="F552" s="3"/>
      <c r="G552" s="3"/>
      <c r="H552" s="3"/>
      <c r="I552" s="24"/>
      <c r="J552" s="24"/>
      <c r="K552" s="34" t="str">
        <f>IF(I552="","",IF(J552="中間容量","中間容量",VLOOKUP(I552,※編集不可※選択項目!E:F,2,0)))</f>
        <v/>
      </c>
      <c r="L552" s="62" t="str">
        <f t="shared" si="20"/>
        <v/>
      </c>
      <c r="M552" s="34" t="str">
        <f>IF(L552="","",VLOOKUP(L552,※編集不可※選択項目!U:V,2,0))</f>
        <v/>
      </c>
      <c r="N552" s="24"/>
      <c r="O552" s="29"/>
      <c r="P552" s="29"/>
      <c r="Q552" s="9"/>
      <c r="R552" s="9"/>
      <c r="V552" s="52"/>
      <c r="W552" s="52"/>
      <c r="X552" s="52"/>
      <c r="Y552" s="52"/>
    </row>
    <row r="553" spans="1:25" hidden="1" x14ac:dyDescent="0.15">
      <c r="A553" s="13">
        <f t="shared" si="19"/>
        <v>544</v>
      </c>
      <c r="B553" s="7"/>
      <c r="C553" s="9"/>
      <c r="D553" s="9"/>
      <c r="E553" s="9"/>
      <c r="F553" s="3"/>
      <c r="G553" s="3"/>
      <c r="H553" s="3"/>
      <c r="I553" s="24"/>
      <c r="J553" s="24"/>
      <c r="K553" s="34" t="str">
        <f>IF(I553="","",IF(J553="中間容量","中間容量",VLOOKUP(I553,※編集不可※選択項目!E:F,2,0)))</f>
        <v/>
      </c>
      <c r="L553" s="62" t="str">
        <f t="shared" si="20"/>
        <v/>
      </c>
      <c r="M553" s="34" t="str">
        <f>IF(L553="","",VLOOKUP(L553,※編集不可※選択項目!U:V,2,0))</f>
        <v/>
      </c>
      <c r="N553" s="24"/>
      <c r="O553" s="29"/>
      <c r="P553" s="29"/>
      <c r="Q553" s="9"/>
      <c r="R553" s="9"/>
      <c r="V553" s="52"/>
      <c r="W553" s="52"/>
      <c r="X553" s="52"/>
      <c r="Y553" s="52"/>
    </row>
    <row r="554" spans="1:25" hidden="1" x14ac:dyDescent="0.15">
      <c r="A554" s="13">
        <f t="shared" si="19"/>
        <v>545</v>
      </c>
      <c r="B554" s="7"/>
      <c r="C554" s="9"/>
      <c r="D554" s="9"/>
      <c r="E554" s="9"/>
      <c r="F554" s="3"/>
      <c r="G554" s="3"/>
      <c r="H554" s="3"/>
      <c r="I554" s="24"/>
      <c r="J554" s="24"/>
      <c r="K554" s="34" t="str">
        <f>IF(I554="","",IF(J554="中間容量","中間容量",VLOOKUP(I554,※編集不可※選択項目!E:F,2,0)))</f>
        <v/>
      </c>
      <c r="L554" s="62" t="str">
        <f t="shared" si="20"/>
        <v/>
      </c>
      <c r="M554" s="34" t="str">
        <f>IF(L554="","",VLOOKUP(L554,※編集不可※選択項目!U:V,2,0))</f>
        <v/>
      </c>
      <c r="N554" s="24"/>
      <c r="O554" s="29"/>
      <c r="P554" s="29"/>
      <c r="Q554" s="9"/>
      <c r="R554" s="9"/>
      <c r="V554" s="52"/>
      <c r="W554" s="52"/>
      <c r="X554" s="52"/>
      <c r="Y554" s="52"/>
    </row>
    <row r="555" spans="1:25" hidden="1" x14ac:dyDescent="0.15">
      <c r="A555" s="13">
        <f t="shared" si="19"/>
        <v>546</v>
      </c>
      <c r="B555" s="7"/>
      <c r="C555" s="9"/>
      <c r="D555" s="9"/>
      <c r="E555" s="9"/>
      <c r="F555" s="3"/>
      <c r="G555" s="3"/>
      <c r="H555" s="3"/>
      <c r="I555" s="24"/>
      <c r="J555" s="24"/>
      <c r="K555" s="34" t="str">
        <f>IF(I555="","",IF(J555="中間容量","中間容量",VLOOKUP(I555,※編集不可※選択項目!E:F,2,0)))</f>
        <v/>
      </c>
      <c r="L555" s="62" t="str">
        <f t="shared" si="20"/>
        <v/>
      </c>
      <c r="M555" s="34" t="str">
        <f>IF(L555="","",VLOOKUP(L555,※編集不可※選択項目!U:V,2,0))</f>
        <v/>
      </c>
      <c r="N555" s="24"/>
      <c r="O555" s="29"/>
      <c r="P555" s="29"/>
      <c r="Q555" s="9"/>
      <c r="R555" s="9"/>
      <c r="V555" s="52"/>
      <c r="W555" s="52"/>
      <c r="X555" s="52"/>
      <c r="Y555" s="52"/>
    </row>
    <row r="556" spans="1:25" hidden="1" x14ac:dyDescent="0.15">
      <c r="A556" s="13">
        <f t="shared" si="19"/>
        <v>547</v>
      </c>
      <c r="B556" s="7"/>
      <c r="C556" s="9"/>
      <c r="D556" s="9"/>
      <c r="E556" s="9"/>
      <c r="F556" s="3"/>
      <c r="G556" s="3"/>
      <c r="H556" s="3"/>
      <c r="I556" s="24"/>
      <c r="J556" s="24"/>
      <c r="K556" s="34" t="str">
        <f>IF(I556="","",IF(J556="中間容量","中間容量",VLOOKUP(I556,※編集不可※選択項目!E:F,2,0)))</f>
        <v/>
      </c>
      <c r="L556" s="62" t="str">
        <f t="shared" si="20"/>
        <v/>
      </c>
      <c r="M556" s="34" t="str">
        <f>IF(L556="","",VLOOKUP(L556,※編集不可※選択項目!U:V,2,0))</f>
        <v/>
      </c>
      <c r="N556" s="24"/>
      <c r="O556" s="29"/>
      <c r="P556" s="29"/>
      <c r="Q556" s="9"/>
      <c r="R556" s="9"/>
      <c r="V556" s="52"/>
      <c r="W556" s="52"/>
      <c r="X556" s="52"/>
      <c r="Y556" s="52"/>
    </row>
    <row r="557" spans="1:25" hidden="1" x14ac:dyDescent="0.15">
      <c r="A557" s="13">
        <f t="shared" si="19"/>
        <v>548</v>
      </c>
      <c r="B557" s="7"/>
      <c r="C557" s="9"/>
      <c r="D557" s="9"/>
      <c r="E557" s="9"/>
      <c r="F557" s="3"/>
      <c r="G557" s="3"/>
      <c r="H557" s="3"/>
      <c r="I557" s="24"/>
      <c r="J557" s="24"/>
      <c r="K557" s="34" t="str">
        <f>IF(I557="","",IF(J557="中間容量","中間容量",VLOOKUP(I557,※編集不可※選択項目!E:F,2,0)))</f>
        <v/>
      </c>
      <c r="L557" s="62" t="str">
        <f t="shared" si="20"/>
        <v/>
      </c>
      <c r="M557" s="34" t="str">
        <f>IF(L557="","",VLOOKUP(L557,※編集不可※選択項目!U:V,2,0))</f>
        <v/>
      </c>
      <c r="N557" s="24"/>
      <c r="O557" s="29"/>
      <c r="P557" s="29"/>
      <c r="Q557" s="9"/>
      <c r="R557" s="9"/>
      <c r="V557" s="52"/>
      <c r="W557" s="52"/>
      <c r="X557" s="52"/>
      <c r="Y557" s="52"/>
    </row>
    <row r="558" spans="1:25" hidden="1" x14ac:dyDescent="0.15">
      <c r="A558" s="13">
        <f t="shared" si="19"/>
        <v>549</v>
      </c>
      <c r="B558" s="7"/>
      <c r="C558" s="9"/>
      <c r="D558" s="9"/>
      <c r="E558" s="9"/>
      <c r="F558" s="3"/>
      <c r="G558" s="3"/>
      <c r="H558" s="3"/>
      <c r="I558" s="24"/>
      <c r="J558" s="24"/>
      <c r="K558" s="34" t="str">
        <f>IF(I558="","",IF(J558="中間容量","中間容量",VLOOKUP(I558,※編集不可※選択項目!E:F,2,0)))</f>
        <v/>
      </c>
      <c r="L558" s="62" t="str">
        <f t="shared" si="20"/>
        <v/>
      </c>
      <c r="M558" s="34" t="str">
        <f>IF(L558="","",VLOOKUP(L558,※編集不可※選択項目!U:V,2,0))</f>
        <v/>
      </c>
      <c r="N558" s="24"/>
      <c r="O558" s="29"/>
      <c r="P558" s="29"/>
      <c r="Q558" s="9"/>
      <c r="R558" s="9"/>
      <c r="V558" s="52"/>
      <c r="W558" s="52"/>
      <c r="X558" s="52"/>
      <c r="Y558" s="52"/>
    </row>
    <row r="559" spans="1:25" hidden="1" x14ac:dyDescent="0.15">
      <c r="A559" s="13">
        <f t="shared" si="19"/>
        <v>550</v>
      </c>
      <c r="B559" s="7"/>
      <c r="C559" s="9"/>
      <c r="D559" s="9"/>
      <c r="E559" s="9"/>
      <c r="F559" s="3"/>
      <c r="G559" s="3"/>
      <c r="H559" s="3"/>
      <c r="I559" s="24"/>
      <c r="J559" s="24"/>
      <c r="K559" s="34" t="str">
        <f>IF(I559="","",IF(J559="中間容量","中間容量",VLOOKUP(I559,※編集不可※選択項目!E:F,2,0)))</f>
        <v/>
      </c>
      <c r="L559" s="62" t="str">
        <f t="shared" si="20"/>
        <v/>
      </c>
      <c r="M559" s="34" t="str">
        <f>IF(L559="","",VLOOKUP(L559,※編集不可※選択項目!U:V,2,0))</f>
        <v/>
      </c>
      <c r="N559" s="24"/>
      <c r="O559" s="29"/>
      <c r="P559" s="29"/>
      <c r="Q559" s="9"/>
      <c r="R559" s="9"/>
      <c r="V559" s="52"/>
      <c r="W559" s="52"/>
      <c r="X559" s="52"/>
      <c r="Y559" s="52"/>
    </row>
    <row r="560" spans="1:25" hidden="1" x14ac:dyDescent="0.15">
      <c r="A560" s="13">
        <f t="shared" si="19"/>
        <v>551</v>
      </c>
      <c r="B560" s="7"/>
      <c r="C560" s="9"/>
      <c r="D560" s="9"/>
      <c r="E560" s="9"/>
      <c r="F560" s="3"/>
      <c r="G560" s="3"/>
      <c r="H560" s="3"/>
      <c r="I560" s="24"/>
      <c r="J560" s="24"/>
      <c r="K560" s="34" t="str">
        <f>IF(I560="","",IF(J560="中間容量","中間容量",VLOOKUP(I560,※編集不可※選択項目!E:F,2,0)))</f>
        <v/>
      </c>
      <c r="L560" s="62" t="str">
        <f t="shared" si="20"/>
        <v/>
      </c>
      <c r="M560" s="34" t="str">
        <f>IF(L560="","",VLOOKUP(L560,※編集不可※選択項目!U:V,2,0))</f>
        <v/>
      </c>
      <c r="N560" s="24"/>
      <c r="O560" s="29"/>
      <c r="P560" s="29"/>
      <c r="Q560" s="9"/>
      <c r="R560" s="9"/>
      <c r="V560" s="52"/>
      <c r="W560" s="52"/>
      <c r="X560" s="52"/>
      <c r="Y560" s="52"/>
    </row>
    <row r="561" spans="1:25" hidden="1" x14ac:dyDescent="0.15">
      <c r="A561" s="13">
        <f t="shared" si="19"/>
        <v>552</v>
      </c>
      <c r="B561" s="7"/>
      <c r="C561" s="9"/>
      <c r="D561" s="9"/>
      <c r="E561" s="9"/>
      <c r="F561" s="3"/>
      <c r="G561" s="3"/>
      <c r="H561" s="3"/>
      <c r="I561" s="24"/>
      <c r="J561" s="24"/>
      <c r="K561" s="34" t="str">
        <f>IF(I561="","",IF(J561="中間容量","中間容量",VLOOKUP(I561,※編集不可※選択項目!E:F,2,0)))</f>
        <v/>
      </c>
      <c r="L561" s="62" t="str">
        <f t="shared" si="20"/>
        <v/>
      </c>
      <c r="M561" s="34" t="str">
        <f>IF(L561="","",VLOOKUP(L561,※編集不可※選択項目!U:V,2,0))</f>
        <v/>
      </c>
      <c r="N561" s="24"/>
      <c r="O561" s="29"/>
      <c r="P561" s="29"/>
      <c r="Q561" s="9"/>
      <c r="R561" s="9"/>
      <c r="V561" s="52"/>
      <c r="W561" s="52"/>
      <c r="X561" s="52"/>
      <c r="Y561" s="52"/>
    </row>
    <row r="562" spans="1:25" hidden="1" x14ac:dyDescent="0.15">
      <c r="A562" s="13">
        <f t="shared" si="19"/>
        <v>553</v>
      </c>
      <c r="B562" s="7"/>
      <c r="C562" s="9"/>
      <c r="D562" s="9"/>
      <c r="E562" s="9"/>
      <c r="F562" s="3"/>
      <c r="G562" s="3"/>
      <c r="H562" s="3"/>
      <c r="I562" s="24"/>
      <c r="J562" s="24"/>
      <c r="K562" s="34" t="str">
        <f>IF(I562="","",IF(J562="中間容量","中間容量",VLOOKUP(I562,※編集不可※選択項目!E:F,2,0)))</f>
        <v/>
      </c>
      <c r="L562" s="62" t="str">
        <f t="shared" si="20"/>
        <v/>
      </c>
      <c r="M562" s="34" t="str">
        <f>IF(L562="","",VLOOKUP(L562,※編集不可※選択項目!U:V,2,0))</f>
        <v/>
      </c>
      <c r="N562" s="24"/>
      <c r="O562" s="29"/>
      <c r="P562" s="29"/>
      <c r="Q562" s="9"/>
      <c r="R562" s="9"/>
      <c r="V562" s="52"/>
      <c r="W562" s="52"/>
      <c r="X562" s="52"/>
      <c r="Y562" s="52"/>
    </row>
    <row r="563" spans="1:25" hidden="1" x14ac:dyDescent="0.15">
      <c r="A563" s="13">
        <f t="shared" si="19"/>
        <v>554</v>
      </c>
      <c r="B563" s="7"/>
      <c r="C563" s="9"/>
      <c r="D563" s="9"/>
      <c r="E563" s="9"/>
      <c r="F563" s="3"/>
      <c r="G563" s="3"/>
      <c r="H563" s="3"/>
      <c r="I563" s="24"/>
      <c r="J563" s="24"/>
      <c r="K563" s="34" t="str">
        <f>IF(I563="","",IF(J563="中間容量","中間容量",VLOOKUP(I563,※編集不可※選択項目!E:F,2,0)))</f>
        <v/>
      </c>
      <c r="L563" s="62" t="str">
        <f t="shared" si="20"/>
        <v/>
      </c>
      <c r="M563" s="34" t="str">
        <f>IF(L563="","",VLOOKUP(L563,※編集不可※選択項目!U:V,2,0))</f>
        <v/>
      </c>
      <c r="N563" s="24"/>
      <c r="O563" s="29"/>
      <c r="P563" s="29"/>
      <c r="Q563" s="9"/>
      <c r="R563" s="9"/>
      <c r="V563" s="52"/>
      <c r="W563" s="52"/>
      <c r="X563" s="52"/>
      <c r="Y563" s="52"/>
    </row>
    <row r="564" spans="1:25" hidden="1" x14ac:dyDescent="0.15">
      <c r="A564" s="13">
        <f t="shared" si="19"/>
        <v>555</v>
      </c>
      <c r="B564" s="7"/>
      <c r="C564" s="9"/>
      <c r="D564" s="9"/>
      <c r="E564" s="9"/>
      <c r="F564" s="3"/>
      <c r="G564" s="3"/>
      <c r="H564" s="3"/>
      <c r="I564" s="24"/>
      <c r="J564" s="24"/>
      <c r="K564" s="34" t="str">
        <f>IF(I564="","",IF(J564="中間容量","中間容量",VLOOKUP(I564,※編集不可※選択項目!E:F,2,0)))</f>
        <v/>
      </c>
      <c r="L564" s="62" t="str">
        <f t="shared" si="20"/>
        <v/>
      </c>
      <c r="M564" s="34" t="str">
        <f>IF(L564="","",VLOOKUP(L564,※編集不可※選択項目!U:V,2,0))</f>
        <v/>
      </c>
      <c r="N564" s="24"/>
      <c r="O564" s="29"/>
      <c r="P564" s="29"/>
      <c r="Q564" s="9"/>
      <c r="R564" s="9"/>
      <c r="V564" s="52"/>
      <c r="W564" s="52"/>
      <c r="X564" s="52"/>
      <c r="Y564" s="52"/>
    </row>
    <row r="565" spans="1:25" hidden="1" x14ac:dyDescent="0.15">
      <c r="A565" s="13">
        <f t="shared" si="19"/>
        <v>556</v>
      </c>
      <c r="B565" s="7"/>
      <c r="C565" s="9"/>
      <c r="D565" s="9"/>
      <c r="E565" s="9"/>
      <c r="F565" s="3"/>
      <c r="G565" s="3"/>
      <c r="H565" s="3"/>
      <c r="I565" s="24"/>
      <c r="J565" s="24"/>
      <c r="K565" s="34" t="str">
        <f>IF(I565="","",IF(J565="中間容量","中間容量",VLOOKUP(I565,※編集不可※選択項目!E:F,2,0)))</f>
        <v/>
      </c>
      <c r="L565" s="62" t="str">
        <f t="shared" si="20"/>
        <v/>
      </c>
      <c r="M565" s="34" t="str">
        <f>IF(L565="","",VLOOKUP(L565,※編集不可※選択項目!U:V,2,0))</f>
        <v/>
      </c>
      <c r="N565" s="24"/>
      <c r="O565" s="29"/>
      <c r="P565" s="29"/>
      <c r="Q565" s="9"/>
      <c r="R565" s="9"/>
      <c r="V565" s="52"/>
      <c r="W565" s="52"/>
      <c r="X565" s="52"/>
      <c r="Y565" s="52"/>
    </row>
    <row r="566" spans="1:25" hidden="1" x14ac:dyDescent="0.15">
      <c r="A566" s="13">
        <f t="shared" si="19"/>
        <v>557</v>
      </c>
      <c r="B566" s="7"/>
      <c r="C566" s="9"/>
      <c r="D566" s="9"/>
      <c r="E566" s="9"/>
      <c r="F566" s="3"/>
      <c r="G566" s="3"/>
      <c r="H566" s="3"/>
      <c r="I566" s="24"/>
      <c r="J566" s="24"/>
      <c r="K566" s="34" t="str">
        <f>IF(I566="","",IF(J566="中間容量","中間容量",VLOOKUP(I566,※編集不可※選択項目!E:F,2,0)))</f>
        <v/>
      </c>
      <c r="L566" s="62" t="str">
        <f t="shared" si="20"/>
        <v/>
      </c>
      <c r="M566" s="34" t="str">
        <f>IF(L566="","",VLOOKUP(L566,※編集不可※選択項目!U:V,2,0))</f>
        <v/>
      </c>
      <c r="N566" s="24"/>
      <c r="O566" s="29"/>
      <c r="P566" s="29"/>
      <c r="Q566" s="9"/>
      <c r="R566" s="9"/>
      <c r="V566" s="52"/>
      <c r="W566" s="52"/>
      <c r="X566" s="52"/>
      <c r="Y566" s="52"/>
    </row>
    <row r="567" spans="1:25" hidden="1" x14ac:dyDescent="0.15">
      <c r="A567" s="13">
        <f t="shared" si="19"/>
        <v>558</v>
      </c>
      <c r="B567" s="7"/>
      <c r="C567" s="9"/>
      <c r="D567" s="9"/>
      <c r="E567" s="9"/>
      <c r="F567" s="3"/>
      <c r="G567" s="3"/>
      <c r="H567" s="3"/>
      <c r="I567" s="24"/>
      <c r="J567" s="24"/>
      <c r="K567" s="34" t="str">
        <f>IF(I567="","",IF(J567="中間容量","中間容量",VLOOKUP(I567,※編集不可※選択項目!E:F,2,0)))</f>
        <v/>
      </c>
      <c r="L567" s="62" t="str">
        <f t="shared" si="20"/>
        <v/>
      </c>
      <c r="M567" s="34" t="str">
        <f>IF(L567="","",VLOOKUP(L567,※編集不可※選択項目!U:V,2,0))</f>
        <v/>
      </c>
      <c r="N567" s="24"/>
      <c r="O567" s="29"/>
      <c r="P567" s="29"/>
      <c r="Q567" s="9"/>
      <c r="R567" s="9"/>
      <c r="V567" s="52"/>
      <c r="W567" s="52"/>
      <c r="X567" s="52"/>
      <c r="Y567" s="52"/>
    </row>
    <row r="568" spans="1:25" hidden="1" x14ac:dyDescent="0.15">
      <c r="A568" s="13">
        <f t="shared" si="19"/>
        <v>559</v>
      </c>
      <c r="B568" s="7"/>
      <c r="C568" s="9"/>
      <c r="D568" s="9"/>
      <c r="E568" s="9"/>
      <c r="F568" s="3"/>
      <c r="G568" s="3"/>
      <c r="H568" s="3"/>
      <c r="I568" s="24"/>
      <c r="J568" s="24"/>
      <c r="K568" s="34" t="str">
        <f>IF(I568="","",IF(J568="中間容量","中間容量",VLOOKUP(I568,※編集不可※選択項目!E:F,2,0)))</f>
        <v/>
      </c>
      <c r="L568" s="62" t="str">
        <f t="shared" si="20"/>
        <v/>
      </c>
      <c r="M568" s="34" t="str">
        <f>IF(L568="","",VLOOKUP(L568,※編集不可※選択項目!U:V,2,0))</f>
        <v/>
      </c>
      <c r="N568" s="24"/>
      <c r="O568" s="29"/>
      <c r="P568" s="29"/>
      <c r="Q568" s="9"/>
      <c r="R568" s="9"/>
      <c r="V568" s="52"/>
      <c r="W568" s="52"/>
      <c r="X568" s="52"/>
      <c r="Y568" s="52"/>
    </row>
    <row r="569" spans="1:25" hidden="1" x14ac:dyDescent="0.15">
      <c r="A569" s="13">
        <f t="shared" si="19"/>
        <v>560</v>
      </c>
      <c r="B569" s="7"/>
      <c r="C569" s="9"/>
      <c r="D569" s="9"/>
      <c r="E569" s="9"/>
      <c r="F569" s="3"/>
      <c r="G569" s="3"/>
      <c r="H569" s="3"/>
      <c r="I569" s="24"/>
      <c r="J569" s="24"/>
      <c r="K569" s="34" t="str">
        <f>IF(I569="","",IF(J569="中間容量","中間容量",VLOOKUP(I569,※編集不可※選択項目!E:F,2,0)))</f>
        <v/>
      </c>
      <c r="L569" s="62" t="str">
        <f t="shared" si="20"/>
        <v/>
      </c>
      <c r="M569" s="34" t="str">
        <f>IF(L569="","",VLOOKUP(L569,※編集不可※選択項目!U:V,2,0))</f>
        <v/>
      </c>
      <c r="N569" s="24"/>
      <c r="O569" s="29"/>
      <c r="P569" s="29"/>
      <c r="Q569" s="9"/>
      <c r="R569" s="9"/>
      <c r="V569" s="52"/>
      <c r="W569" s="52"/>
      <c r="X569" s="52"/>
      <c r="Y569" s="52"/>
    </row>
    <row r="570" spans="1:25" hidden="1" x14ac:dyDescent="0.15">
      <c r="A570" s="13">
        <f t="shared" si="19"/>
        <v>561</v>
      </c>
      <c r="B570" s="7"/>
      <c r="C570" s="9"/>
      <c r="D570" s="9"/>
      <c r="E570" s="9"/>
      <c r="F570" s="3"/>
      <c r="G570" s="3"/>
      <c r="H570" s="3"/>
      <c r="I570" s="24"/>
      <c r="J570" s="24"/>
      <c r="K570" s="34" t="str">
        <f>IF(I570="","",IF(J570="中間容量","中間容量",VLOOKUP(I570,※編集不可※選択項目!E:F,2,0)))</f>
        <v/>
      </c>
      <c r="L570" s="62" t="str">
        <f t="shared" si="20"/>
        <v/>
      </c>
      <c r="M570" s="34" t="str">
        <f>IF(L570="","",VLOOKUP(L570,※編集不可※選択項目!U:V,2,0))</f>
        <v/>
      </c>
      <c r="N570" s="24"/>
      <c r="O570" s="29"/>
      <c r="P570" s="29"/>
      <c r="Q570" s="9"/>
      <c r="R570" s="9"/>
      <c r="V570" s="52"/>
      <c r="W570" s="52"/>
      <c r="X570" s="52"/>
      <c r="Y570" s="52"/>
    </row>
    <row r="571" spans="1:25" hidden="1" x14ac:dyDescent="0.15">
      <c r="A571" s="13">
        <f t="shared" si="19"/>
        <v>562</v>
      </c>
      <c r="B571" s="7"/>
      <c r="C571" s="9"/>
      <c r="D571" s="9"/>
      <c r="E571" s="9"/>
      <c r="F571" s="3"/>
      <c r="G571" s="3"/>
      <c r="H571" s="3"/>
      <c r="I571" s="24"/>
      <c r="J571" s="24"/>
      <c r="K571" s="34" t="str">
        <f>IF(I571="","",IF(J571="中間容量","中間容量",VLOOKUP(I571,※編集不可※選択項目!E:F,2,0)))</f>
        <v/>
      </c>
      <c r="L571" s="62" t="str">
        <f t="shared" si="20"/>
        <v/>
      </c>
      <c r="M571" s="34" t="str">
        <f>IF(L571="","",VLOOKUP(L571,※編集不可※選択項目!U:V,2,0))</f>
        <v/>
      </c>
      <c r="N571" s="24"/>
      <c r="O571" s="29"/>
      <c r="P571" s="29"/>
      <c r="Q571" s="9"/>
      <c r="R571" s="9"/>
      <c r="V571" s="52"/>
      <c r="W571" s="52"/>
      <c r="X571" s="52"/>
      <c r="Y571" s="52"/>
    </row>
    <row r="572" spans="1:25" hidden="1" x14ac:dyDescent="0.15">
      <c r="A572" s="13">
        <f t="shared" si="19"/>
        <v>563</v>
      </c>
      <c r="B572" s="7"/>
      <c r="C572" s="9"/>
      <c r="D572" s="9"/>
      <c r="E572" s="9"/>
      <c r="F572" s="3"/>
      <c r="G572" s="3"/>
      <c r="H572" s="3"/>
      <c r="I572" s="24"/>
      <c r="J572" s="24"/>
      <c r="K572" s="34" t="str">
        <f>IF(I572="","",IF(J572="中間容量","中間容量",VLOOKUP(I572,※編集不可※選択項目!E:F,2,0)))</f>
        <v/>
      </c>
      <c r="L572" s="62" t="str">
        <f t="shared" si="20"/>
        <v/>
      </c>
      <c r="M572" s="34" t="str">
        <f>IF(L572="","",VLOOKUP(L572,※編集不可※選択項目!U:V,2,0))</f>
        <v/>
      </c>
      <c r="N572" s="24"/>
      <c r="O572" s="29"/>
      <c r="P572" s="29"/>
      <c r="Q572" s="9"/>
      <c r="R572" s="9"/>
      <c r="V572" s="52"/>
      <c r="W572" s="52"/>
      <c r="X572" s="52"/>
      <c r="Y572" s="52"/>
    </row>
    <row r="573" spans="1:25" hidden="1" x14ac:dyDescent="0.15">
      <c r="A573" s="13">
        <f t="shared" si="19"/>
        <v>564</v>
      </c>
      <c r="B573" s="7"/>
      <c r="C573" s="9"/>
      <c r="D573" s="9"/>
      <c r="E573" s="9"/>
      <c r="F573" s="3"/>
      <c r="G573" s="3"/>
      <c r="H573" s="3"/>
      <c r="I573" s="24"/>
      <c r="J573" s="24"/>
      <c r="K573" s="34" t="str">
        <f>IF(I573="","",IF(J573="中間容量","中間容量",VLOOKUP(I573,※編集不可※選択項目!E:F,2,0)))</f>
        <v/>
      </c>
      <c r="L573" s="62" t="str">
        <f t="shared" si="20"/>
        <v/>
      </c>
      <c r="M573" s="34" t="str">
        <f>IF(L573="","",VLOOKUP(L573,※編集不可※選択項目!U:V,2,0))</f>
        <v/>
      </c>
      <c r="N573" s="24"/>
      <c r="O573" s="29"/>
      <c r="P573" s="29"/>
      <c r="Q573" s="9"/>
      <c r="R573" s="9"/>
      <c r="V573" s="52"/>
      <c r="W573" s="52"/>
      <c r="X573" s="52"/>
      <c r="Y573" s="52"/>
    </row>
    <row r="574" spans="1:25" hidden="1" x14ac:dyDescent="0.15">
      <c r="A574" s="13">
        <f t="shared" si="19"/>
        <v>565</v>
      </c>
      <c r="B574" s="7"/>
      <c r="C574" s="9"/>
      <c r="D574" s="9"/>
      <c r="E574" s="9"/>
      <c r="F574" s="3"/>
      <c r="G574" s="3"/>
      <c r="H574" s="3"/>
      <c r="I574" s="24"/>
      <c r="J574" s="24"/>
      <c r="K574" s="34" t="str">
        <f>IF(I574="","",IF(J574="中間容量","中間容量",VLOOKUP(I574,※編集不可※選択項目!E:F,2,0)))</f>
        <v/>
      </c>
      <c r="L574" s="62" t="str">
        <f t="shared" si="20"/>
        <v/>
      </c>
      <c r="M574" s="34" t="str">
        <f>IF(L574="","",VLOOKUP(L574,※編集不可※選択項目!U:V,2,0))</f>
        <v/>
      </c>
      <c r="N574" s="24"/>
      <c r="O574" s="29"/>
      <c r="P574" s="29"/>
      <c r="Q574" s="9"/>
      <c r="R574" s="9"/>
      <c r="V574" s="52"/>
      <c r="W574" s="52"/>
      <c r="X574" s="52"/>
      <c r="Y574" s="52"/>
    </row>
    <row r="575" spans="1:25" hidden="1" x14ac:dyDescent="0.15">
      <c r="A575" s="13">
        <f t="shared" si="19"/>
        <v>566</v>
      </c>
      <c r="B575" s="7"/>
      <c r="C575" s="9"/>
      <c r="D575" s="9"/>
      <c r="E575" s="9"/>
      <c r="F575" s="3"/>
      <c r="G575" s="3"/>
      <c r="H575" s="3"/>
      <c r="I575" s="24"/>
      <c r="J575" s="24"/>
      <c r="K575" s="34" t="str">
        <f>IF(I575="","",IF(J575="中間容量","中間容量",VLOOKUP(I575,※編集不可※選択項目!E:F,2,0)))</f>
        <v/>
      </c>
      <c r="L575" s="62" t="str">
        <f t="shared" si="20"/>
        <v/>
      </c>
      <c r="M575" s="34" t="str">
        <f>IF(L575="","",VLOOKUP(L575,※編集不可※選択項目!U:V,2,0))</f>
        <v/>
      </c>
      <c r="N575" s="24"/>
      <c r="O575" s="29"/>
      <c r="P575" s="29"/>
      <c r="Q575" s="9"/>
      <c r="R575" s="9"/>
      <c r="V575" s="52"/>
      <c r="W575" s="52"/>
      <c r="X575" s="52"/>
      <c r="Y575" s="52"/>
    </row>
    <row r="576" spans="1:25" hidden="1" x14ac:dyDescent="0.15">
      <c r="A576" s="13">
        <f t="shared" si="19"/>
        <v>567</v>
      </c>
      <c r="B576" s="7"/>
      <c r="C576" s="9"/>
      <c r="D576" s="9"/>
      <c r="E576" s="9"/>
      <c r="F576" s="3"/>
      <c r="G576" s="3"/>
      <c r="H576" s="3"/>
      <c r="I576" s="24"/>
      <c r="J576" s="24"/>
      <c r="K576" s="34" t="str">
        <f>IF(I576="","",IF(J576="中間容量","中間容量",VLOOKUP(I576,※編集不可※選択項目!E:F,2,0)))</f>
        <v/>
      </c>
      <c r="L576" s="62" t="str">
        <f t="shared" si="20"/>
        <v/>
      </c>
      <c r="M576" s="34" t="str">
        <f>IF(L576="","",VLOOKUP(L576,※編集不可※選択項目!U:V,2,0))</f>
        <v/>
      </c>
      <c r="N576" s="24"/>
      <c r="O576" s="29"/>
      <c r="P576" s="29"/>
      <c r="Q576" s="9"/>
      <c r="R576" s="9"/>
      <c r="V576" s="52"/>
      <c r="W576" s="52"/>
      <c r="X576" s="52"/>
      <c r="Y576" s="52"/>
    </row>
    <row r="577" spans="1:25" hidden="1" x14ac:dyDescent="0.15">
      <c r="A577" s="13">
        <f t="shared" si="19"/>
        <v>568</v>
      </c>
      <c r="B577" s="7"/>
      <c r="C577" s="9"/>
      <c r="D577" s="9"/>
      <c r="E577" s="9"/>
      <c r="F577" s="3"/>
      <c r="G577" s="3"/>
      <c r="H577" s="3"/>
      <c r="I577" s="24"/>
      <c r="J577" s="24"/>
      <c r="K577" s="34" t="str">
        <f>IF(I577="","",IF(J577="中間容量","中間容量",VLOOKUP(I577,※編集不可※選択項目!E:F,2,0)))</f>
        <v/>
      </c>
      <c r="L577" s="62" t="str">
        <f t="shared" si="20"/>
        <v/>
      </c>
      <c r="M577" s="34" t="str">
        <f>IF(L577="","",VLOOKUP(L577,※編集不可※選択項目!U:V,2,0))</f>
        <v/>
      </c>
      <c r="N577" s="24"/>
      <c r="O577" s="29"/>
      <c r="P577" s="29"/>
      <c r="Q577" s="9"/>
      <c r="R577" s="9"/>
      <c r="V577" s="52"/>
      <c r="W577" s="52"/>
      <c r="X577" s="52"/>
      <c r="Y577" s="52"/>
    </row>
    <row r="578" spans="1:25" hidden="1" x14ac:dyDescent="0.15">
      <c r="A578" s="13">
        <f t="shared" si="19"/>
        <v>569</v>
      </c>
      <c r="B578" s="7"/>
      <c r="C578" s="9"/>
      <c r="D578" s="9"/>
      <c r="E578" s="9"/>
      <c r="F578" s="3"/>
      <c r="G578" s="3"/>
      <c r="H578" s="3"/>
      <c r="I578" s="24"/>
      <c r="J578" s="24"/>
      <c r="K578" s="34" t="str">
        <f>IF(I578="","",IF(J578="中間容量","中間容量",VLOOKUP(I578,※編集不可※選択項目!E:F,2,0)))</f>
        <v/>
      </c>
      <c r="L578" s="62" t="str">
        <f t="shared" si="20"/>
        <v/>
      </c>
      <c r="M578" s="34" t="str">
        <f>IF(L578="","",VLOOKUP(L578,※編集不可※選択項目!U:V,2,0))</f>
        <v/>
      </c>
      <c r="N578" s="24"/>
      <c r="O578" s="29"/>
      <c r="P578" s="29"/>
      <c r="Q578" s="9"/>
      <c r="R578" s="9"/>
      <c r="V578" s="52"/>
      <c r="W578" s="52"/>
      <c r="X578" s="52"/>
      <c r="Y578" s="52"/>
    </row>
    <row r="579" spans="1:25" hidden="1" x14ac:dyDescent="0.15">
      <c r="A579" s="13">
        <f t="shared" si="19"/>
        <v>570</v>
      </c>
      <c r="B579" s="7"/>
      <c r="C579" s="9"/>
      <c r="D579" s="9"/>
      <c r="E579" s="9"/>
      <c r="F579" s="3"/>
      <c r="G579" s="3"/>
      <c r="H579" s="3"/>
      <c r="I579" s="24"/>
      <c r="J579" s="24"/>
      <c r="K579" s="34" t="str">
        <f>IF(I579="","",IF(J579="中間容量","中間容量",VLOOKUP(I579,※編集不可※選択項目!E:F,2,0)))</f>
        <v/>
      </c>
      <c r="L579" s="62" t="str">
        <f t="shared" si="20"/>
        <v/>
      </c>
      <c r="M579" s="34" t="str">
        <f>IF(L579="","",VLOOKUP(L579,※編集不可※選択項目!U:V,2,0))</f>
        <v/>
      </c>
      <c r="N579" s="24"/>
      <c r="O579" s="29"/>
      <c r="P579" s="29"/>
      <c r="Q579" s="9"/>
      <c r="R579" s="9"/>
      <c r="V579" s="52"/>
      <c r="W579" s="52"/>
      <c r="X579" s="52"/>
      <c r="Y579" s="52"/>
    </row>
    <row r="580" spans="1:25" hidden="1" x14ac:dyDescent="0.15">
      <c r="A580" s="13">
        <f t="shared" si="19"/>
        <v>571</v>
      </c>
      <c r="B580" s="7"/>
      <c r="C580" s="9"/>
      <c r="D580" s="9"/>
      <c r="E580" s="9"/>
      <c r="F580" s="3"/>
      <c r="G580" s="3"/>
      <c r="H580" s="3"/>
      <c r="I580" s="24"/>
      <c r="J580" s="24"/>
      <c r="K580" s="34" t="str">
        <f>IF(I580="","",IF(J580="中間容量","中間容量",VLOOKUP(I580,※編集不可※選択項目!E:F,2,0)))</f>
        <v/>
      </c>
      <c r="L580" s="62" t="str">
        <f t="shared" si="20"/>
        <v/>
      </c>
      <c r="M580" s="34" t="str">
        <f>IF(L580="","",VLOOKUP(L580,※編集不可※選択項目!U:V,2,0))</f>
        <v/>
      </c>
      <c r="N580" s="24"/>
      <c r="O580" s="29"/>
      <c r="P580" s="29"/>
      <c r="Q580" s="9"/>
      <c r="R580" s="9"/>
      <c r="V580" s="52"/>
      <c r="W580" s="52"/>
      <c r="X580" s="52"/>
      <c r="Y580" s="52"/>
    </row>
    <row r="581" spans="1:25" hidden="1" x14ac:dyDescent="0.15">
      <c r="A581" s="13">
        <f t="shared" si="19"/>
        <v>572</v>
      </c>
      <c r="B581" s="7"/>
      <c r="C581" s="9"/>
      <c r="D581" s="9"/>
      <c r="E581" s="9"/>
      <c r="F581" s="3"/>
      <c r="G581" s="3"/>
      <c r="H581" s="3"/>
      <c r="I581" s="24"/>
      <c r="J581" s="24"/>
      <c r="K581" s="34" t="str">
        <f>IF(I581="","",IF(J581="中間容量","中間容量",VLOOKUP(I581,※編集不可※選択項目!E:F,2,0)))</f>
        <v/>
      </c>
      <c r="L581" s="62" t="str">
        <f t="shared" si="20"/>
        <v/>
      </c>
      <c r="M581" s="34" t="str">
        <f>IF(L581="","",VLOOKUP(L581,※編集不可※選択項目!U:V,2,0))</f>
        <v/>
      </c>
      <c r="N581" s="24"/>
      <c r="O581" s="29"/>
      <c r="P581" s="29"/>
      <c r="Q581" s="9"/>
      <c r="R581" s="9"/>
      <c r="V581" s="52"/>
      <c r="W581" s="52"/>
      <c r="X581" s="52"/>
      <c r="Y581" s="52"/>
    </row>
    <row r="582" spans="1:25" hidden="1" x14ac:dyDescent="0.15">
      <c r="A582" s="13">
        <f t="shared" si="19"/>
        <v>573</v>
      </c>
      <c r="B582" s="7"/>
      <c r="C582" s="9"/>
      <c r="D582" s="9"/>
      <c r="E582" s="9"/>
      <c r="F582" s="3"/>
      <c r="G582" s="3"/>
      <c r="H582" s="3"/>
      <c r="I582" s="24"/>
      <c r="J582" s="24"/>
      <c r="K582" s="34" t="str">
        <f>IF(I582="","",IF(J582="中間容量","中間容量",VLOOKUP(I582,※編集不可※選択項目!E:F,2,0)))</f>
        <v/>
      </c>
      <c r="L582" s="62" t="str">
        <f t="shared" si="20"/>
        <v/>
      </c>
      <c r="M582" s="34" t="str">
        <f>IF(L582="","",VLOOKUP(L582,※編集不可※選択項目!U:V,2,0))</f>
        <v/>
      </c>
      <c r="N582" s="24"/>
      <c r="O582" s="29"/>
      <c r="P582" s="29"/>
      <c r="Q582" s="9"/>
      <c r="R582" s="9"/>
      <c r="V582" s="52"/>
      <c r="W582" s="52"/>
      <c r="X582" s="52"/>
      <c r="Y582" s="52"/>
    </row>
    <row r="583" spans="1:25" hidden="1" x14ac:dyDescent="0.15">
      <c r="A583" s="13">
        <f t="shared" si="19"/>
        <v>574</v>
      </c>
      <c r="B583" s="7"/>
      <c r="C583" s="9"/>
      <c r="D583" s="9"/>
      <c r="E583" s="9"/>
      <c r="F583" s="3"/>
      <c r="G583" s="3"/>
      <c r="H583" s="3"/>
      <c r="I583" s="24"/>
      <c r="J583" s="24"/>
      <c r="K583" s="34" t="str">
        <f>IF(I583="","",IF(J583="中間容量","中間容量",VLOOKUP(I583,※編集不可※選択項目!E:F,2,0)))</f>
        <v/>
      </c>
      <c r="L583" s="62" t="str">
        <f t="shared" si="20"/>
        <v/>
      </c>
      <c r="M583" s="34" t="str">
        <f>IF(L583="","",VLOOKUP(L583,※編集不可※選択項目!U:V,2,0))</f>
        <v/>
      </c>
      <c r="N583" s="24"/>
      <c r="O583" s="29"/>
      <c r="P583" s="29"/>
      <c r="Q583" s="9"/>
      <c r="R583" s="9"/>
      <c r="V583" s="52"/>
      <c r="W583" s="52"/>
      <c r="X583" s="52"/>
      <c r="Y583" s="52"/>
    </row>
    <row r="584" spans="1:25" hidden="1" x14ac:dyDescent="0.15">
      <c r="A584" s="13">
        <f t="shared" si="19"/>
        <v>575</v>
      </c>
      <c r="B584" s="7"/>
      <c r="C584" s="9"/>
      <c r="D584" s="9"/>
      <c r="E584" s="9"/>
      <c r="F584" s="3"/>
      <c r="G584" s="3"/>
      <c r="H584" s="3"/>
      <c r="I584" s="24"/>
      <c r="J584" s="24"/>
      <c r="K584" s="34" t="str">
        <f>IF(I584="","",IF(J584="中間容量","中間容量",VLOOKUP(I584,※編集不可※選択項目!E:F,2,0)))</f>
        <v/>
      </c>
      <c r="L584" s="62" t="str">
        <f t="shared" si="20"/>
        <v/>
      </c>
      <c r="M584" s="34" t="str">
        <f>IF(L584="","",VLOOKUP(L584,※編集不可※選択項目!U:V,2,0))</f>
        <v/>
      </c>
      <c r="N584" s="24"/>
      <c r="O584" s="29"/>
      <c r="P584" s="29"/>
      <c r="Q584" s="9"/>
      <c r="R584" s="9"/>
      <c r="V584" s="52"/>
      <c r="W584" s="52"/>
      <c r="X584" s="52"/>
      <c r="Y584" s="52"/>
    </row>
    <row r="585" spans="1:25" hidden="1" x14ac:dyDescent="0.15">
      <c r="A585" s="13">
        <f t="shared" si="19"/>
        <v>576</v>
      </c>
      <c r="B585" s="7"/>
      <c r="C585" s="9"/>
      <c r="D585" s="9"/>
      <c r="E585" s="9"/>
      <c r="F585" s="3"/>
      <c r="G585" s="3"/>
      <c r="H585" s="3"/>
      <c r="I585" s="24"/>
      <c r="J585" s="24"/>
      <c r="K585" s="34" t="str">
        <f>IF(I585="","",IF(J585="中間容量","中間容量",VLOOKUP(I585,※編集不可※選択項目!E:F,2,0)))</f>
        <v/>
      </c>
      <c r="L585" s="62" t="str">
        <f t="shared" si="20"/>
        <v/>
      </c>
      <c r="M585" s="34" t="str">
        <f>IF(L585="","",VLOOKUP(L585,※編集不可※選択項目!U:V,2,0))</f>
        <v/>
      </c>
      <c r="N585" s="24"/>
      <c r="O585" s="29"/>
      <c r="P585" s="29"/>
      <c r="Q585" s="9"/>
      <c r="R585" s="9"/>
      <c r="V585" s="52"/>
      <c r="W585" s="52"/>
      <c r="X585" s="52"/>
      <c r="Y585" s="52"/>
    </row>
    <row r="586" spans="1:25" hidden="1" x14ac:dyDescent="0.15">
      <c r="A586" s="13">
        <f t="shared" si="19"/>
        <v>577</v>
      </c>
      <c r="B586" s="7"/>
      <c r="C586" s="9"/>
      <c r="D586" s="9"/>
      <c r="E586" s="9"/>
      <c r="F586" s="3"/>
      <c r="G586" s="3"/>
      <c r="H586" s="3"/>
      <c r="I586" s="24"/>
      <c r="J586" s="24"/>
      <c r="K586" s="34" t="str">
        <f>IF(I586="","",IF(J586="中間容量","中間容量",VLOOKUP(I586,※編集不可※選択項目!E:F,2,0)))</f>
        <v/>
      </c>
      <c r="L586" s="62" t="str">
        <f t="shared" si="20"/>
        <v/>
      </c>
      <c r="M586" s="34" t="str">
        <f>IF(L586="","",VLOOKUP(L586,※編集不可※選択項目!U:V,2,0))</f>
        <v/>
      </c>
      <c r="N586" s="24"/>
      <c r="O586" s="29"/>
      <c r="P586" s="29"/>
      <c r="Q586" s="9"/>
      <c r="R586" s="9"/>
      <c r="V586" s="52"/>
      <c r="W586" s="52"/>
      <c r="X586" s="52"/>
      <c r="Y586" s="52"/>
    </row>
    <row r="587" spans="1:25" hidden="1" x14ac:dyDescent="0.15">
      <c r="A587" s="13">
        <f t="shared" si="19"/>
        <v>578</v>
      </c>
      <c r="B587" s="7"/>
      <c r="C587" s="9"/>
      <c r="D587" s="9"/>
      <c r="E587" s="9"/>
      <c r="F587" s="3"/>
      <c r="G587" s="3"/>
      <c r="H587" s="3"/>
      <c r="I587" s="24"/>
      <c r="J587" s="24"/>
      <c r="K587" s="34" t="str">
        <f>IF(I587="","",IF(J587="中間容量","中間容量",VLOOKUP(I587,※編集不可※選択項目!E:F,2,0)))</f>
        <v/>
      </c>
      <c r="L587" s="62" t="str">
        <f t="shared" si="20"/>
        <v/>
      </c>
      <c r="M587" s="34" t="str">
        <f>IF(L587="","",VLOOKUP(L587,※編集不可※選択項目!U:V,2,0))</f>
        <v/>
      </c>
      <c r="N587" s="24"/>
      <c r="O587" s="29"/>
      <c r="P587" s="29"/>
      <c r="Q587" s="9"/>
      <c r="R587" s="9"/>
      <c r="V587" s="52"/>
      <c r="W587" s="52"/>
      <c r="X587" s="52"/>
      <c r="Y587" s="52"/>
    </row>
    <row r="588" spans="1:25" hidden="1" x14ac:dyDescent="0.15">
      <c r="A588" s="13">
        <f t="shared" ref="A588:A651" si="21">ROW()-9</f>
        <v>579</v>
      </c>
      <c r="B588" s="7"/>
      <c r="C588" s="9"/>
      <c r="D588" s="9"/>
      <c r="E588" s="9"/>
      <c r="F588" s="3"/>
      <c r="G588" s="3"/>
      <c r="H588" s="3"/>
      <c r="I588" s="24"/>
      <c r="J588" s="24"/>
      <c r="K588" s="34" t="str">
        <f>IF(I588="","",IF(J588="中間容量","中間容量",VLOOKUP(I588,※編集不可※選択項目!E:F,2,0)))</f>
        <v/>
      </c>
      <c r="L588" s="62" t="str">
        <f t="shared" ref="L588:L651" si="22">IF(K588="","",B588&amp;F588&amp;" / "&amp;G588&amp;" / "&amp;H588&amp;" / "&amp;K588)</f>
        <v/>
      </c>
      <c r="M588" s="34" t="str">
        <f>IF(L588="","",VLOOKUP(L588,※編集不可※選択項目!U:V,2,0))</f>
        <v/>
      </c>
      <c r="N588" s="24"/>
      <c r="O588" s="29"/>
      <c r="P588" s="29"/>
      <c r="Q588" s="9"/>
      <c r="R588" s="9"/>
      <c r="V588" s="52"/>
      <c r="W588" s="52"/>
      <c r="X588" s="52"/>
      <c r="Y588" s="52"/>
    </row>
    <row r="589" spans="1:25" hidden="1" x14ac:dyDescent="0.15">
      <c r="A589" s="13">
        <f t="shared" si="21"/>
        <v>580</v>
      </c>
      <c r="B589" s="7"/>
      <c r="C589" s="9"/>
      <c r="D589" s="9"/>
      <c r="E589" s="9"/>
      <c r="F589" s="3"/>
      <c r="G589" s="3"/>
      <c r="H589" s="3"/>
      <c r="I589" s="24"/>
      <c r="J589" s="24"/>
      <c r="K589" s="34" t="str">
        <f>IF(I589="","",IF(J589="中間容量","中間容量",VLOOKUP(I589,※編集不可※選択項目!E:F,2,0)))</f>
        <v/>
      </c>
      <c r="L589" s="62" t="str">
        <f t="shared" si="22"/>
        <v/>
      </c>
      <c r="M589" s="34" t="str">
        <f>IF(L589="","",VLOOKUP(L589,※編集不可※選択項目!U:V,2,0))</f>
        <v/>
      </c>
      <c r="N589" s="24"/>
      <c r="O589" s="29"/>
      <c r="P589" s="29"/>
      <c r="Q589" s="9"/>
      <c r="R589" s="9"/>
      <c r="V589" s="52"/>
      <c r="W589" s="52"/>
      <c r="X589" s="52"/>
      <c r="Y589" s="52"/>
    </row>
    <row r="590" spans="1:25" hidden="1" x14ac:dyDescent="0.15">
      <c r="A590" s="13">
        <f t="shared" si="21"/>
        <v>581</v>
      </c>
      <c r="B590" s="7"/>
      <c r="C590" s="9"/>
      <c r="D590" s="9"/>
      <c r="E590" s="9"/>
      <c r="F590" s="3"/>
      <c r="G590" s="3"/>
      <c r="H590" s="3"/>
      <c r="I590" s="24"/>
      <c r="J590" s="24"/>
      <c r="K590" s="34" t="str">
        <f>IF(I590="","",IF(J590="中間容量","中間容量",VLOOKUP(I590,※編集不可※選択項目!E:F,2,0)))</f>
        <v/>
      </c>
      <c r="L590" s="62" t="str">
        <f t="shared" si="22"/>
        <v/>
      </c>
      <c r="M590" s="34" t="str">
        <f>IF(L590="","",VLOOKUP(L590,※編集不可※選択項目!U:V,2,0))</f>
        <v/>
      </c>
      <c r="N590" s="24"/>
      <c r="O590" s="29"/>
      <c r="P590" s="29"/>
      <c r="Q590" s="9"/>
      <c r="R590" s="9"/>
      <c r="V590" s="52"/>
      <c r="W590" s="52"/>
      <c r="X590" s="52"/>
      <c r="Y590" s="52"/>
    </row>
    <row r="591" spans="1:25" hidden="1" x14ac:dyDescent="0.15">
      <c r="A591" s="13">
        <f t="shared" si="21"/>
        <v>582</v>
      </c>
      <c r="B591" s="7"/>
      <c r="C591" s="9"/>
      <c r="D591" s="9"/>
      <c r="E591" s="9"/>
      <c r="F591" s="3"/>
      <c r="G591" s="3"/>
      <c r="H591" s="3"/>
      <c r="I591" s="24"/>
      <c r="J591" s="24"/>
      <c r="K591" s="34" t="str">
        <f>IF(I591="","",IF(J591="中間容量","中間容量",VLOOKUP(I591,※編集不可※選択項目!E:F,2,0)))</f>
        <v/>
      </c>
      <c r="L591" s="62" t="str">
        <f t="shared" si="22"/>
        <v/>
      </c>
      <c r="M591" s="34" t="str">
        <f>IF(L591="","",VLOOKUP(L591,※編集不可※選択項目!U:V,2,0))</f>
        <v/>
      </c>
      <c r="N591" s="24"/>
      <c r="O591" s="29"/>
      <c r="P591" s="29"/>
      <c r="Q591" s="9"/>
      <c r="R591" s="9"/>
      <c r="V591" s="52"/>
      <c r="W591" s="52"/>
      <c r="X591" s="52"/>
      <c r="Y591" s="52"/>
    </row>
    <row r="592" spans="1:25" hidden="1" x14ac:dyDescent="0.15">
      <c r="A592" s="13">
        <f t="shared" si="21"/>
        <v>583</v>
      </c>
      <c r="B592" s="7"/>
      <c r="C592" s="9"/>
      <c r="D592" s="9"/>
      <c r="E592" s="9"/>
      <c r="F592" s="3"/>
      <c r="G592" s="3"/>
      <c r="H592" s="3"/>
      <c r="I592" s="24"/>
      <c r="J592" s="24"/>
      <c r="K592" s="34" t="str">
        <f>IF(I592="","",IF(J592="中間容量","中間容量",VLOOKUP(I592,※編集不可※選択項目!E:F,2,0)))</f>
        <v/>
      </c>
      <c r="L592" s="62" t="str">
        <f t="shared" si="22"/>
        <v/>
      </c>
      <c r="M592" s="34" t="str">
        <f>IF(L592="","",VLOOKUP(L592,※編集不可※選択項目!U:V,2,0))</f>
        <v/>
      </c>
      <c r="N592" s="24"/>
      <c r="O592" s="29"/>
      <c r="P592" s="29"/>
      <c r="Q592" s="9"/>
      <c r="R592" s="9"/>
      <c r="V592" s="52"/>
      <c r="W592" s="52"/>
      <c r="X592" s="52"/>
      <c r="Y592" s="52"/>
    </row>
    <row r="593" spans="1:25" hidden="1" x14ac:dyDescent="0.15">
      <c r="A593" s="13">
        <f t="shared" si="21"/>
        <v>584</v>
      </c>
      <c r="B593" s="7"/>
      <c r="C593" s="9"/>
      <c r="D593" s="9"/>
      <c r="E593" s="9"/>
      <c r="F593" s="3"/>
      <c r="G593" s="3"/>
      <c r="H593" s="3"/>
      <c r="I593" s="24"/>
      <c r="J593" s="24"/>
      <c r="K593" s="34" t="str">
        <f>IF(I593="","",IF(J593="中間容量","中間容量",VLOOKUP(I593,※編集不可※選択項目!E:F,2,0)))</f>
        <v/>
      </c>
      <c r="L593" s="62" t="str">
        <f t="shared" si="22"/>
        <v/>
      </c>
      <c r="M593" s="34" t="str">
        <f>IF(L593="","",VLOOKUP(L593,※編集不可※選択項目!U:V,2,0))</f>
        <v/>
      </c>
      <c r="N593" s="24"/>
      <c r="O593" s="29"/>
      <c r="P593" s="29"/>
      <c r="Q593" s="9"/>
      <c r="R593" s="9"/>
      <c r="V593" s="52"/>
      <c r="W593" s="52"/>
      <c r="X593" s="52"/>
      <c r="Y593" s="52"/>
    </row>
    <row r="594" spans="1:25" hidden="1" x14ac:dyDescent="0.15">
      <c r="A594" s="13">
        <f t="shared" si="21"/>
        <v>585</v>
      </c>
      <c r="B594" s="7"/>
      <c r="C594" s="9"/>
      <c r="D594" s="9"/>
      <c r="E594" s="9"/>
      <c r="F594" s="3"/>
      <c r="G594" s="3"/>
      <c r="H594" s="3"/>
      <c r="I594" s="24"/>
      <c r="J594" s="24"/>
      <c r="K594" s="34" t="str">
        <f>IF(I594="","",IF(J594="中間容量","中間容量",VLOOKUP(I594,※編集不可※選択項目!E:F,2,0)))</f>
        <v/>
      </c>
      <c r="L594" s="62" t="str">
        <f t="shared" si="22"/>
        <v/>
      </c>
      <c r="M594" s="34" t="str">
        <f>IF(L594="","",VLOOKUP(L594,※編集不可※選択項目!U:V,2,0))</f>
        <v/>
      </c>
      <c r="N594" s="24"/>
      <c r="O594" s="29"/>
      <c r="P594" s="29"/>
      <c r="Q594" s="9"/>
      <c r="R594" s="9"/>
      <c r="V594" s="52"/>
      <c r="W594" s="52"/>
      <c r="X594" s="52"/>
      <c r="Y594" s="52"/>
    </row>
    <row r="595" spans="1:25" hidden="1" x14ac:dyDescent="0.15">
      <c r="A595" s="13">
        <f t="shared" si="21"/>
        <v>586</v>
      </c>
      <c r="B595" s="7"/>
      <c r="C595" s="9"/>
      <c r="D595" s="9"/>
      <c r="E595" s="9"/>
      <c r="F595" s="3"/>
      <c r="G595" s="3"/>
      <c r="H595" s="3"/>
      <c r="I595" s="24"/>
      <c r="J595" s="24"/>
      <c r="K595" s="34" t="str">
        <f>IF(I595="","",IF(J595="中間容量","中間容量",VLOOKUP(I595,※編集不可※選択項目!E:F,2,0)))</f>
        <v/>
      </c>
      <c r="L595" s="62" t="str">
        <f t="shared" si="22"/>
        <v/>
      </c>
      <c r="M595" s="34" t="str">
        <f>IF(L595="","",VLOOKUP(L595,※編集不可※選択項目!U:V,2,0))</f>
        <v/>
      </c>
      <c r="N595" s="24"/>
      <c r="O595" s="29"/>
      <c r="P595" s="29"/>
      <c r="Q595" s="9"/>
      <c r="R595" s="9"/>
      <c r="V595" s="52"/>
      <c r="W595" s="52"/>
      <c r="X595" s="52"/>
      <c r="Y595" s="52"/>
    </row>
    <row r="596" spans="1:25" hidden="1" x14ac:dyDescent="0.15">
      <c r="A596" s="13">
        <f t="shared" si="21"/>
        <v>587</v>
      </c>
      <c r="B596" s="7"/>
      <c r="C596" s="9"/>
      <c r="D596" s="9"/>
      <c r="E596" s="9"/>
      <c r="F596" s="3"/>
      <c r="G596" s="3"/>
      <c r="H596" s="3"/>
      <c r="I596" s="24"/>
      <c r="J596" s="24"/>
      <c r="K596" s="34" t="str">
        <f>IF(I596="","",IF(J596="中間容量","中間容量",VLOOKUP(I596,※編集不可※選択項目!E:F,2,0)))</f>
        <v/>
      </c>
      <c r="L596" s="62" t="str">
        <f t="shared" si="22"/>
        <v/>
      </c>
      <c r="M596" s="34" t="str">
        <f>IF(L596="","",VLOOKUP(L596,※編集不可※選択項目!U:V,2,0))</f>
        <v/>
      </c>
      <c r="N596" s="24"/>
      <c r="O596" s="29"/>
      <c r="P596" s="29"/>
      <c r="Q596" s="9"/>
      <c r="R596" s="9"/>
      <c r="V596" s="52"/>
      <c r="W596" s="52"/>
      <c r="X596" s="52"/>
      <c r="Y596" s="52"/>
    </row>
    <row r="597" spans="1:25" hidden="1" x14ac:dyDescent="0.15">
      <c r="A597" s="13">
        <f t="shared" si="21"/>
        <v>588</v>
      </c>
      <c r="B597" s="7"/>
      <c r="C597" s="9"/>
      <c r="D597" s="9"/>
      <c r="E597" s="9"/>
      <c r="F597" s="3"/>
      <c r="G597" s="3"/>
      <c r="H597" s="3"/>
      <c r="I597" s="24"/>
      <c r="J597" s="24"/>
      <c r="K597" s="34" t="str">
        <f>IF(I597="","",IF(J597="中間容量","中間容量",VLOOKUP(I597,※編集不可※選択項目!E:F,2,0)))</f>
        <v/>
      </c>
      <c r="L597" s="62" t="str">
        <f t="shared" si="22"/>
        <v/>
      </c>
      <c r="M597" s="34" t="str">
        <f>IF(L597="","",VLOOKUP(L597,※編集不可※選択項目!U:V,2,0))</f>
        <v/>
      </c>
      <c r="N597" s="24"/>
      <c r="O597" s="29"/>
      <c r="P597" s="29"/>
      <c r="Q597" s="9"/>
      <c r="R597" s="9"/>
      <c r="V597" s="52"/>
      <c r="W597" s="52"/>
      <c r="X597" s="52"/>
      <c r="Y597" s="52"/>
    </row>
    <row r="598" spans="1:25" hidden="1" x14ac:dyDescent="0.15">
      <c r="A598" s="13">
        <f t="shared" si="21"/>
        <v>589</v>
      </c>
      <c r="B598" s="7"/>
      <c r="C598" s="9"/>
      <c r="D598" s="9"/>
      <c r="E598" s="9"/>
      <c r="F598" s="3"/>
      <c r="G598" s="3"/>
      <c r="H598" s="3"/>
      <c r="I598" s="24"/>
      <c r="J598" s="24"/>
      <c r="K598" s="34" t="str">
        <f>IF(I598="","",IF(J598="中間容量","中間容量",VLOOKUP(I598,※編集不可※選択項目!E:F,2,0)))</f>
        <v/>
      </c>
      <c r="L598" s="62" t="str">
        <f t="shared" si="22"/>
        <v/>
      </c>
      <c r="M598" s="34" t="str">
        <f>IF(L598="","",VLOOKUP(L598,※編集不可※選択項目!U:V,2,0))</f>
        <v/>
      </c>
      <c r="N598" s="24"/>
      <c r="O598" s="29"/>
      <c r="P598" s="29"/>
      <c r="Q598" s="9"/>
      <c r="R598" s="9"/>
      <c r="V598" s="52"/>
      <c r="W598" s="52"/>
      <c r="X598" s="52"/>
      <c r="Y598" s="52"/>
    </row>
    <row r="599" spans="1:25" hidden="1" x14ac:dyDescent="0.15">
      <c r="A599" s="13">
        <f t="shared" si="21"/>
        <v>590</v>
      </c>
      <c r="B599" s="7"/>
      <c r="C599" s="9"/>
      <c r="D599" s="9"/>
      <c r="E599" s="9"/>
      <c r="F599" s="3"/>
      <c r="G599" s="3"/>
      <c r="H599" s="3"/>
      <c r="I599" s="24"/>
      <c r="J599" s="24"/>
      <c r="K599" s="34" t="str">
        <f>IF(I599="","",IF(J599="中間容量","中間容量",VLOOKUP(I599,※編集不可※選択項目!E:F,2,0)))</f>
        <v/>
      </c>
      <c r="L599" s="62" t="str">
        <f t="shared" si="22"/>
        <v/>
      </c>
      <c r="M599" s="34" t="str">
        <f>IF(L599="","",VLOOKUP(L599,※編集不可※選択項目!U:V,2,0))</f>
        <v/>
      </c>
      <c r="N599" s="24"/>
      <c r="O599" s="29"/>
      <c r="P599" s="29"/>
      <c r="Q599" s="9"/>
      <c r="R599" s="9"/>
      <c r="V599" s="52"/>
      <c r="W599" s="52"/>
      <c r="X599" s="52"/>
      <c r="Y599" s="52"/>
    </row>
    <row r="600" spans="1:25" hidden="1" x14ac:dyDescent="0.15">
      <c r="A600" s="13">
        <f t="shared" si="21"/>
        <v>591</v>
      </c>
      <c r="B600" s="7"/>
      <c r="C600" s="9"/>
      <c r="D600" s="9"/>
      <c r="E600" s="9"/>
      <c r="F600" s="3"/>
      <c r="G600" s="3"/>
      <c r="H600" s="3"/>
      <c r="I600" s="24"/>
      <c r="J600" s="24"/>
      <c r="K600" s="34" t="str">
        <f>IF(I600="","",IF(J600="中間容量","中間容量",VLOOKUP(I600,※編集不可※選択項目!E:F,2,0)))</f>
        <v/>
      </c>
      <c r="L600" s="62" t="str">
        <f t="shared" si="22"/>
        <v/>
      </c>
      <c r="M600" s="34" t="str">
        <f>IF(L600="","",VLOOKUP(L600,※編集不可※選択項目!U:V,2,0))</f>
        <v/>
      </c>
      <c r="N600" s="24"/>
      <c r="O600" s="29"/>
      <c r="P600" s="29"/>
      <c r="Q600" s="9"/>
      <c r="R600" s="9"/>
      <c r="V600" s="52"/>
      <c r="W600" s="52"/>
      <c r="X600" s="52"/>
      <c r="Y600" s="52"/>
    </row>
    <row r="601" spans="1:25" hidden="1" x14ac:dyDescent="0.15">
      <c r="A601" s="13">
        <f t="shared" si="21"/>
        <v>592</v>
      </c>
      <c r="B601" s="7"/>
      <c r="C601" s="9"/>
      <c r="D601" s="9"/>
      <c r="E601" s="9"/>
      <c r="F601" s="3"/>
      <c r="G601" s="3"/>
      <c r="H601" s="3"/>
      <c r="I601" s="24"/>
      <c r="J601" s="24"/>
      <c r="K601" s="34" t="str">
        <f>IF(I601="","",IF(J601="中間容量","中間容量",VLOOKUP(I601,※編集不可※選択項目!E:F,2,0)))</f>
        <v/>
      </c>
      <c r="L601" s="62" t="str">
        <f t="shared" si="22"/>
        <v/>
      </c>
      <c r="M601" s="34" t="str">
        <f>IF(L601="","",VLOOKUP(L601,※編集不可※選択項目!U:V,2,0))</f>
        <v/>
      </c>
      <c r="N601" s="24"/>
      <c r="O601" s="29"/>
      <c r="P601" s="29"/>
      <c r="Q601" s="9"/>
      <c r="R601" s="9"/>
      <c r="V601" s="52"/>
      <c r="W601" s="52"/>
      <c r="X601" s="52"/>
      <c r="Y601" s="52"/>
    </row>
    <row r="602" spans="1:25" hidden="1" x14ac:dyDescent="0.15">
      <c r="A602" s="13">
        <f t="shared" si="21"/>
        <v>593</v>
      </c>
      <c r="B602" s="7"/>
      <c r="C602" s="9"/>
      <c r="D602" s="9"/>
      <c r="E602" s="9"/>
      <c r="F602" s="3"/>
      <c r="G602" s="3"/>
      <c r="H602" s="3"/>
      <c r="I602" s="24"/>
      <c r="J602" s="24"/>
      <c r="K602" s="34" t="str">
        <f>IF(I602="","",IF(J602="中間容量","中間容量",VLOOKUP(I602,※編集不可※選択項目!E:F,2,0)))</f>
        <v/>
      </c>
      <c r="L602" s="62" t="str">
        <f t="shared" si="22"/>
        <v/>
      </c>
      <c r="M602" s="34" t="str">
        <f>IF(L602="","",VLOOKUP(L602,※編集不可※選択項目!U:V,2,0))</f>
        <v/>
      </c>
      <c r="N602" s="24"/>
      <c r="O602" s="29"/>
      <c r="P602" s="29"/>
      <c r="Q602" s="9"/>
      <c r="R602" s="9"/>
      <c r="V602" s="52"/>
      <c r="W602" s="52"/>
      <c r="X602" s="52"/>
      <c r="Y602" s="52"/>
    </row>
    <row r="603" spans="1:25" hidden="1" x14ac:dyDescent="0.15">
      <c r="A603" s="13">
        <f t="shared" si="21"/>
        <v>594</v>
      </c>
      <c r="B603" s="7"/>
      <c r="C603" s="9"/>
      <c r="D603" s="9"/>
      <c r="E603" s="9"/>
      <c r="F603" s="3"/>
      <c r="G603" s="3"/>
      <c r="H603" s="3"/>
      <c r="I603" s="24"/>
      <c r="J603" s="24"/>
      <c r="K603" s="34" t="str">
        <f>IF(I603="","",IF(J603="中間容量","中間容量",VLOOKUP(I603,※編集不可※選択項目!E:F,2,0)))</f>
        <v/>
      </c>
      <c r="L603" s="62" t="str">
        <f t="shared" si="22"/>
        <v/>
      </c>
      <c r="M603" s="34" t="str">
        <f>IF(L603="","",VLOOKUP(L603,※編集不可※選択項目!U:V,2,0))</f>
        <v/>
      </c>
      <c r="N603" s="24"/>
      <c r="O603" s="29"/>
      <c r="P603" s="29"/>
      <c r="Q603" s="9"/>
      <c r="R603" s="9"/>
      <c r="V603" s="52"/>
      <c r="W603" s="52"/>
      <c r="X603" s="52"/>
      <c r="Y603" s="52"/>
    </row>
    <row r="604" spans="1:25" hidden="1" x14ac:dyDescent="0.15">
      <c r="A604" s="13">
        <f t="shared" si="21"/>
        <v>595</v>
      </c>
      <c r="B604" s="7"/>
      <c r="C604" s="9"/>
      <c r="D604" s="9"/>
      <c r="E604" s="9"/>
      <c r="F604" s="3"/>
      <c r="G604" s="3"/>
      <c r="H604" s="3"/>
      <c r="I604" s="24"/>
      <c r="J604" s="24"/>
      <c r="K604" s="34" t="str">
        <f>IF(I604="","",IF(J604="中間容量","中間容量",VLOOKUP(I604,※編集不可※選択項目!E:F,2,0)))</f>
        <v/>
      </c>
      <c r="L604" s="62" t="str">
        <f t="shared" si="22"/>
        <v/>
      </c>
      <c r="M604" s="34" t="str">
        <f>IF(L604="","",VLOOKUP(L604,※編集不可※選択項目!U:V,2,0))</f>
        <v/>
      </c>
      <c r="N604" s="24"/>
      <c r="O604" s="29"/>
      <c r="P604" s="29"/>
      <c r="Q604" s="9"/>
      <c r="R604" s="9"/>
      <c r="V604" s="52"/>
      <c r="W604" s="52"/>
      <c r="X604" s="52"/>
      <c r="Y604" s="52"/>
    </row>
    <row r="605" spans="1:25" hidden="1" x14ac:dyDescent="0.15">
      <c r="A605" s="13">
        <f t="shared" si="21"/>
        <v>596</v>
      </c>
      <c r="B605" s="7"/>
      <c r="C605" s="9"/>
      <c r="D605" s="9"/>
      <c r="E605" s="9"/>
      <c r="F605" s="3"/>
      <c r="G605" s="3"/>
      <c r="H605" s="3"/>
      <c r="I605" s="24"/>
      <c r="J605" s="24"/>
      <c r="K605" s="34" t="str">
        <f>IF(I605="","",IF(J605="中間容量","中間容量",VLOOKUP(I605,※編集不可※選択項目!E:F,2,0)))</f>
        <v/>
      </c>
      <c r="L605" s="62" t="str">
        <f t="shared" si="22"/>
        <v/>
      </c>
      <c r="M605" s="34" t="str">
        <f>IF(L605="","",VLOOKUP(L605,※編集不可※選択項目!U:V,2,0))</f>
        <v/>
      </c>
      <c r="N605" s="24"/>
      <c r="O605" s="29"/>
      <c r="P605" s="29"/>
      <c r="Q605" s="9"/>
      <c r="R605" s="9"/>
      <c r="V605" s="52"/>
      <c r="W605" s="52"/>
      <c r="X605" s="52"/>
      <c r="Y605" s="52"/>
    </row>
    <row r="606" spans="1:25" hidden="1" x14ac:dyDescent="0.15">
      <c r="A606" s="13">
        <f t="shared" si="21"/>
        <v>597</v>
      </c>
      <c r="B606" s="7"/>
      <c r="C606" s="9"/>
      <c r="D606" s="9"/>
      <c r="E606" s="9"/>
      <c r="F606" s="3"/>
      <c r="G606" s="3"/>
      <c r="H606" s="3"/>
      <c r="I606" s="24"/>
      <c r="J606" s="24"/>
      <c r="K606" s="34" t="str">
        <f>IF(I606="","",IF(J606="中間容量","中間容量",VLOOKUP(I606,※編集不可※選択項目!E:F,2,0)))</f>
        <v/>
      </c>
      <c r="L606" s="62" t="str">
        <f t="shared" si="22"/>
        <v/>
      </c>
      <c r="M606" s="34" t="str">
        <f>IF(L606="","",VLOOKUP(L606,※編集不可※選択項目!U:V,2,0))</f>
        <v/>
      </c>
      <c r="N606" s="24"/>
      <c r="O606" s="29"/>
      <c r="P606" s="29"/>
      <c r="Q606" s="9"/>
      <c r="R606" s="9"/>
      <c r="V606" s="52"/>
      <c r="W606" s="52"/>
      <c r="X606" s="52"/>
      <c r="Y606" s="52"/>
    </row>
    <row r="607" spans="1:25" hidden="1" x14ac:dyDescent="0.15">
      <c r="A607" s="13">
        <f t="shared" si="21"/>
        <v>598</v>
      </c>
      <c r="B607" s="7"/>
      <c r="C607" s="9"/>
      <c r="D607" s="9"/>
      <c r="E607" s="9"/>
      <c r="F607" s="3"/>
      <c r="G607" s="3"/>
      <c r="H607" s="3"/>
      <c r="I607" s="24"/>
      <c r="J607" s="24"/>
      <c r="K607" s="34" t="str">
        <f>IF(I607="","",IF(J607="中間容量","中間容量",VLOOKUP(I607,※編集不可※選択項目!E:F,2,0)))</f>
        <v/>
      </c>
      <c r="L607" s="62" t="str">
        <f t="shared" si="22"/>
        <v/>
      </c>
      <c r="M607" s="34" t="str">
        <f>IF(L607="","",VLOOKUP(L607,※編集不可※選択項目!U:V,2,0))</f>
        <v/>
      </c>
      <c r="N607" s="24"/>
      <c r="O607" s="29"/>
      <c r="P607" s="29"/>
      <c r="Q607" s="9"/>
      <c r="R607" s="9"/>
      <c r="V607" s="52"/>
      <c r="W607" s="52"/>
      <c r="X607" s="52"/>
      <c r="Y607" s="52"/>
    </row>
    <row r="608" spans="1:25" hidden="1" x14ac:dyDescent="0.15">
      <c r="A608" s="13">
        <f t="shared" si="21"/>
        <v>599</v>
      </c>
      <c r="B608" s="7"/>
      <c r="C608" s="9"/>
      <c r="D608" s="9"/>
      <c r="E608" s="9"/>
      <c r="F608" s="3"/>
      <c r="G608" s="3"/>
      <c r="H608" s="3"/>
      <c r="I608" s="24"/>
      <c r="J608" s="24"/>
      <c r="K608" s="34" t="str">
        <f>IF(I608="","",IF(J608="中間容量","中間容量",VLOOKUP(I608,※編集不可※選択項目!E:F,2,0)))</f>
        <v/>
      </c>
      <c r="L608" s="62" t="str">
        <f t="shared" si="22"/>
        <v/>
      </c>
      <c r="M608" s="34" t="str">
        <f>IF(L608="","",VLOOKUP(L608,※編集不可※選択項目!U:V,2,0))</f>
        <v/>
      </c>
      <c r="N608" s="24"/>
      <c r="O608" s="29"/>
      <c r="P608" s="29"/>
      <c r="Q608" s="9"/>
      <c r="R608" s="9"/>
      <c r="V608" s="52"/>
      <c r="W608" s="52"/>
      <c r="X608" s="52"/>
      <c r="Y608" s="52"/>
    </row>
    <row r="609" spans="1:25" hidden="1" x14ac:dyDescent="0.15">
      <c r="A609" s="13">
        <f t="shared" si="21"/>
        <v>600</v>
      </c>
      <c r="B609" s="7"/>
      <c r="C609" s="9"/>
      <c r="D609" s="9"/>
      <c r="E609" s="9"/>
      <c r="F609" s="3"/>
      <c r="G609" s="3"/>
      <c r="H609" s="3"/>
      <c r="I609" s="24"/>
      <c r="J609" s="24"/>
      <c r="K609" s="34" t="str">
        <f>IF(I609="","",IF(J609="中間容量","中間容量",VLOOKUP(I609,※編集不可※選択項目!E:F,2,0)))</f>
        <v/>
      </c>
      <c r="L609" s="62" t="str">
        <f t="shared" si="22"/>
        <v/>
      </c>
      <c r="M609" s="34" t="str">
        <f>IF(L609="","",VLOOKUP(L609,※編集不可※選択項目!U:V,2,0))</f>
        <v/>
      </c>
      <c r="N609" s="24"/>
      <c r="O609" s="29"/>
      <c r="P609" s="29"/>
      <c r="Q609" s="9"/>
      <c r="R609" s="9"/>
      <c r="V609" s="52"/>
      <c r="W609" s="52"/>
      <c r="X609" s="52"/>
      <c r="Y609" s="52"/>
    </row>
    <row r="610" spans="1:25" hidden="1" x14ac:dyDescent="0.15">
      <c r="A610" s="13">
        <f t="shared" si="21"/>
        <v>601</v>
      </c>
      <c r="B610" s="7"/>
      <c r="C610" s="9"/>
      <c r="D610" s="9"/>
      <c r="E610" s="9"/>
      <c r="F610" s="3"/>
      <c r="G610" s="3"/>
      <c r="H610" s="3"/>
      <c r="I610" s="24"/>
      <c r="J610" s="24"/>
      <c r="K610" s="34" t="str">
        <f>IF(I610="","",IF(J610="中間容量","中間容量",VLOOKUP(I610,※編集不可※選択項目!E:F,2,0)))</f>
        <v/>
      </c>
      <c r="L610" s="62" t="str">
        <f t="shared" si="22"/>
        <v/>
      </c>
      <c r="M610" s="34" t="str">
        <f>IF(L610="","",VLOOKUP(L610,※編集不可※選択項目!U:V,2,0))</f>
        <v/>
      </c>
      <c r="N610" s="24"/>
      <c r="O610" s="29"/>
      <c r="P610" s="29"/>
      <c r="Q610" s="9"/>
      <c r="R610" s="9"/>
      <c r="V610" s="52"/>
      <c r="W610" s="52"/>
      <c r="X610" s="52"/>
      <c r="Y610" s="52"/>
    </row>
    <row r="611" spans="1:25" hidden="1" x14ac:dyDescent="0.15">
      <c r="A611" s="13">
        <f t="shared" si="21"/>
        <v>602</v>
      </c>
      <c r="B611" s="7"/>
      <c r="C611" s="9"/>
      <c r="D611" s="9"/>
      <c r="E611" s="9"/>
      <c r="F611" s="3"/>
      <c r="G611" s="3"/>
      <c r="H611" s="3"/>
      <c r="I611" s="24"/>
      <c r="J611" s="24"/>
      <c r="K611" s="34" t="str">
        <f>IF(I611="","",IF(J611="中間容量","中間容量",VLOOKUP(I611,※編集不可※選択項目!E:F,2,0)))</f>
        <v/>
      </c>
      <c r="L611" s="62" t="str">
        <f t="shared" si="22"/>
        <v/>
      </c>
      <c r="M611" s="34" t="str">
        <f>IF(L611="","",VLOOKUP(L611,※編集不可※選択項目!U:V,2,0))</f>
        <v/>
      </c>
      <c r="N611" s="24"/>
      <c r="O611" s="29"/>
      <c r="P611" s="29"/>
      <c r="Q611" s="9"/>
      <c r="R611" s="9"/>
      <c r="V611" s="52"/>
      <c r="W611" s="52"/>
      <c r="X611" s="52"/>
      <c r="Y611" s="52"/>
    </row>
    <row r="612" spans="1:25" hidden="1" x14ac:dyDescent="0.15">
      <c r="A612" s="13">
        <f t="shared" si="21"/>
        <v>603</v>
      </c>
      <c r="B612" s="7"/>
      <c r="C612" s="9"/>
      <c r="D612" s="9"/>
      <c r="E612" s="9"/>
      <c r="F612" s="3"/>
      <c r="G612" s="3"/>
      <c r="H612" s="3"/>
      <c r="I612" s="24"/>
      <c r="J612" s="24"/>
      <c r="K612" s="34" t="str">
        <f>IF(I612="","",IF(J612="中間容量","中間容量",VLOOKUP(I612,※編集不可※選択項目!E:F,2,0)))</f>
        <v/>
      </c>
      <c r="L612" s="62" t="str">
        <f t="shared" si="22"/>
        <v/>
      </c>
      <c r="M612" s="34" t="str">
        <f>IF(L612="","",VLOOKUP(L612,※編集不可※選択項目!U:V,2,0))</f>
        <v/>
      </c>
      <c r="N612" s="24"/>
      <c r="O612" s="29"/>
      <c r="P612" s="29"/>
      <c r="Q612" s="9"/>
      <c r="R612" s="9"/>
      <c r="V612" s="52"/>
      <c r="W612" s="52"/>
      <c r="X612" s="52"/>
      <c r="Y612" s="52"/>
    </row>
    <row r="613" spans="1:25" hidden="1" x14ac:dyDescent="0.15">
      <c r="A613" s="13">
        <f t="shared" si="21"/>
        <v>604</v>
      </c>
      <c r="B613" s="7"/>
      <c r="C613" s="9"/>
      <c r="D613" s="9"/>
      <c r="E613" s="9"/>
      <c r="F613" s="3"/>
      <c r="G613" s="3"/>
      <c r="H613" s="3"/>
      <c r="I613" s="24"/>
      <c r="J613" s="24"/>
      <c r="K613" s="34" t="str">
        <f>IF(I613="","",IF(J613="中間容量","中間容量",VLOOKUP(I613,※編集不可※選択項目!E:F,2,0)))</f>
        <v/>
      </c>
      <c r="L613" s="62" t="str">
        <f t="shared" si="22"/>
        <v/>
      </c>
      <c r="M613" s="34" t="str">
        <f>IF(L613="","",VLOOKUP(L613,※編集不可※選択項目!U:V,2,0))</f>
        <v/>
      </c>
      <c r="N613" s="24"/>
      <c r="O613" s="29"/>
      <c r="P613" s="29"/>
      <c r="Q613" s="9"/>
      <c r="R613" s="9"/>
      <c r="V613" s="52"/>
      <c r="W613" s="52"/>
      <c r="X613" s="52"/>
      <c r="Y613" s="52"/>
    </row>
    <row r="614" spans="1:25" hidden="1" x14ac:dyDescent="0.15">
      <c r="A614" s="13">
        <f t="shared" si="21"/>
        <v>605</v>
      </c>
      <c r="B614" s="7"/>
      <c r="C614" s="9"/>
      <c r="D614" s="9"/>
      <c r="E614" s="9"/>
      <c r="F614" s="3"/>
      <c r="G614" s="3"/>
      <c r="H614" s="3"/>
      <c r="I614" s="24"/>
      <c r="J614" s="24"/>
      <c r="K614" s="34" t="str">
        <f>IF(I614="","",IF(J614="中間容量","中間容量",VLOOKUP(I614,※編集不可※選択項目!E:F,2,0)))</f>
        <v/>
      </c>
      <c r="L614" s="62" t="str">
        <f t="shared" si="22"/>
        <v/>
      </c>
      <c r="M614" s="34" t="str">
        <f>IF(L614="","",VLOOKUP(L614,※編集不可※選択項目!U:V,2,0))</f>
        <v/>
      </c>
      <c r="N614" s="24"/>
      <c r="O614" s="29"/>
      <c r="P614" s="29"/>
      <c r="Q614" s="9"/>
      <c r="R614" s="9"/>
      <c r="V614" s="52"/>
      <c r="W614" s="52"/>
      <c r="X614" s="52"/>
      <c r="Y614" s="52"/>
    </row>
    <row r="615" spans="1:25" hidden="1" x14ac:dyDescent="0.15">
      <c r="A615" s="13">
        <f t="shared" si="21"/>
        <v>606</v>
      </c>
      <c r="B615" s="7"/>
      <c r="C615" s="9"/>
      <c r="D615" s="9"/>
      <c r="E615" s="9"/>
      <c r="F615" s="3"/>
      <c r="G615" s="3"/>
      <c r="H615" s="3"/>
      <c r="I615" s="24"/>
      <c r="J615" s="24"/>
      <c r="K615" s="34" t="str">
        <f>IF(I615="","",IF(J615="中間容量","中間容量",VLOOKUP(I615,※編集不可※選択項目!E:F,2,0)))</f>
        <v/>
      </c>
      <c r="L615" s="62" t="str">
        <f t="shared" si="22"/>
        <v/>
      </c>
      <c r="M615" s="34" t="str">
        <f>IF(L615="","",VLOOKUP(L615,※編集不可※選択項目!U:V,2,0))</f>
        <v/>
      </c>
      <c r="N615" s="24"/>
      <c r="O615" s="29"/>
      <c r="P615" s="29"/>
      <c r="Q615" s="9"/>
      <c r="R615" s="9"/>
      <c r="V615" s="52"/>
      <c r="W615" s="52"/>
      <c r="X615" s="52"/>
      <c r="Y615" s="52"/>
    </row>
    <row r="616" spans="1:25" hidden="1" x14ac:dyDescent="0.15">
      <c r="A616" s="13">
        <f t="shared" si="21"/>
        <v>607</v>
      </c>
      <c r="B616" s="7"/>
      <c r="C616" s="9"/>
      <c r="D616" s="9"/>
      <c r="E616" s="9"/>
      <c r="F616" s="3"/>
      <c r="G616" s="3"/>
      <c r="H616" s="3"/>
      <c r="I616" s="24"/>
      <c r="J616" s="24"/>
      <c r="K616" s="34" t="str">
        <f>IF(I616="","",IF(J616="中間容量","中間容量",VLOOKUP(I616,※編集不可※選択項目!E:F,2,0)))</f>
        <v/>
      </c>
      <c r="L616" s="62" t="str">
        <f t="shared" si="22"/>
        <v/>
      </c>
      <c r="M616" s="34" t="str">
        <f>IF(L616="","",VLOOKUP(L616,※編集不可※選択項目!U:V,2,0))</f>
        <v/>
      </c>
      <c r="N616" s="24"/>
      <c r="O616" s="29"/>
      <c r="P616" s="29"/>
      <c r="Q616" s="9"/>
      <c r="R616" s="9"/>
      <c r="V616" s="52"/>
      <c r="W616" s="52"/>
      <c r="X616" s="52"/>
      <c r="Y616" s="52"/>
    </row>
    <row r="617" spans="1:25" hidden="1" x14ac:dyDescent="0.15">
      <c r="A617" s="13">
        <f t="shared" si="21"/>
        <v>608</v>
      </c>
      <c r="B617" s="7"/>
      <c r="C617" s="9"/>
      <c r="D617" s="9"/>
      <c r="E617" s="9"/>
      <c r="F617" s="3"/>
      <c r="G617" s="3"/>
      <c r="H617" s="3"/>
      <c r="I617" s="24"/>
      <c r="J617" s="24"/>
      <c r="K617" s="34" t="str">
        <f>IF(I617="","",IF(J617="中間容量","中間容量",VLOOKUP(I617,※編集不可※選択項目!E:F,2,0)))</f>
        <v/>
      </c>
      <c r="L617" s="62" t="str">
        <f t="shared" si="22"/>
        <v/>
      </c>
      <c r="M617" s="34" t="str">
        <f>IF(L617="","",VLOOKUP(L617,※編集不可※選択項目!U:V,2,0))</f>
        <v/>
      </c>
      <c r="N617" s="24"/>
      <c r="O617" s="29"/>
      <c r="P617" s="29"/>
      <c r="Q617" s="9"/>
      <c r="R617" s="9"/>
      <c r="V617" s="52"/>
      <c r="W617" s="52"/>
      <c r="X617" s="52"/>
      <c r="Y617" s="52"/>
    </row>
    <row r="618" spans="1:25" hidden="1" x14ac:dyDescent="0.15">
      <c r="A618" s="13">
        <f t="shared" si="21"/>
        <v>609</v>
      </c>
      <c r="B618" s="7"/>
      <c r="C618" s="9"/>
      <c r="D618" s="9"/>
      <c r="E618" s="9"/>
      <c r="F618" s="3"/>
      <c r="G618" s="3"/>
      <c r="H618" s="3"/>
      <c r="I618" s="24"/>
      <c r="J618" s="24"/>
      <c r="K618" s="34" t="str">
        <f>IF(I618="","",IF(J618="中間容量","中間容量",VLOOKUP(I618,※編集不可※選択項目!E:F,2,0)))</f>
        <v/>
      </c>
      <c r="L618" s="62" t="str">
        <f t="shared" si="22"/>
        <v/>
      </c>
      <c r="M618" s="34" t="str">
        <f>IF(L618="","",VLOOKUP(L618,※編集不可※選択項目!U:V,2,0))</f>
        <v/>
      </c>
      <c r="N618" s="24"/>
      <c r="O618" s="29"/>
      <c r="P618" s="29"/>
      <c r="Q618" s="9"/>
      <c r="R618" s="9"/>
      <c r="V618" s="52"/>
      <c r="W618" s="52"/>
      <c r="X618" s="52"/>
      <c r="Y618" s="52"/>
    </row>
    <row r="619" spans="1:25" hidden="1" x14ac:dyDescent="0.15">
      <c r="A619" s="13">
        <f t="shared" si="21"/>
        <v>610</v>
      </c>
      <c r="B619" s="7"/>
      <c r="C619" s="9"/>
      <c r="D619" s="9"/>
      <c r="E619" s="9"/>
      <c r="F619" s="3"/>
      <c r="G619" s="3"/>
      <c r="H619" s="3"/>
      <c r="I619" s="24"/>
      <c r="J619" s="24"/>
      <c r="K619" s="34" t="str">
        <f>IF(I619="","",IF(J619="中間容量","中間容量",VLOOKUP(I619,※編集不可※選択項目!E:F,2,0)))</f>
        <v/>
      </c>
      <c r="L619" s="62" t="str">
        <f t="shared" si="22"/>
        <v/>
      </c>
      <c r="M619" s="34" t="str">
        <f>IF(L619="","",VLOOKUP(L619,※編集不可※選択項目!U:V,2,0))</f>
        <v/>
      </c>
      <c r="N619" s="24"/>
      <c r="O619" s="29"/>
      <c r="P619" s="29"/>
      <c r="Q619" s="9"/>
      <c r="R619" s="9"/>
      <c r="V619" s="52"/>
      <c r="W619" s="52"/>
      <c r="X619" s="52"/>
      <c r="Y619" s="52"/>
    </row>
    <row r="620" spans="1:25" hidden="1" x14ac:dyDescent="0.15">
      <c r="A620" s="13">
        <f t="shared" si="21"/>
        <v>611</v>
      </c>
      <c r="B620" s="7"/>
      <c r="C620" s="9"/>
      <c r="D620" s="9"/>
      <c r="E620" s="9"/>
      <c r="F620" s="3"/>
      <c r="G620" s="3"/>
      <c r="H620" s="3"/>
      <c r="I620" s="24"/>
      <c r="J620" s="24"/>
      <c r="K620" s="34" t="str">
        <f>IF(I620="","",IF(J620="中間容量","中間容量",VLOOKUP(I620,※編集不可※選択項目!E:F,2,0)))</f>
        <v/>
      </c>
      <c r="L620" s="62" t="str">
        <f t="shared" si="22"/>
        <v/>
      </c>
      <c r="M620" s="34" t="str">
        <f>IF(L620="","",VLOOKUP(L620,※編集不可※選択項目!U:V,2,0))</f>
        <v/>
      </c>
      <c r="N620" s="24"/>
      <c r="O620" s="29"/>
      <c r="P620" s="29"/>
      <c r="Q620" s="9"/>
      <c r="R620" s="9"/>
      <c r="V620" s="52"/>
      <c r="W620" s="52"/>
      <c r="X620" s="52"/>
      <c r="Y620" s="52"/>
    </row>
    <row r="621" spans="1:25" hidden="1" x14ac:dyDescent="0.15">
      <c r="A621" s="13">
        <f t="shared" si="21"/>
        <v>612</v>
      </c>
      <c r="B621" s="7"/>
      <c r="C621" s="9"/>
      <c r="D621" s="9"/>
      <c r="E621" s="9"/>
      <c r="F621" s="3"/>
      <c r="G621" s="3"/>
      <c r="H621" s="3"/>
      <c r="I621" s="24"/>
      <c r="J621" s="24"/>
      <c r="K621" s="34" t="str">
        <f>IF(I621="","",IF(J621="中間容量","中間容量",VLOOKUP(I621,※編集不可※選択項目!E:F,2,0)))</f>
        <v/>
      </c>
      <c r="L621" s="62" t="str">
        <f t="shared" si="22"/>
        <v/>
      </c>
      <c r="M621" s="34" t="str">
        <f>IF(L621="","",VLOOKUP(L621,※編集不可※選択項目!U:V,2,0))</f>
        <v/>
      </c>
      <c r="N621" s="24"/>
      <c r="O621" s="29"/>
      <c r="P621" s="29"/>
      <c r="Q621" s="9"/>
      <c r="R621" s="9"/>
      <c r="V621" s="52"/>
      <c r="W621" s="52"/>
      <c r="X621" s="52"/>
      <c r="Y621" s="52"/>
    </row>
    <row r="622" spans="1:25" hidden="1" x14ac:dyDescent="0.15">
      <c r="A622" s="13">
        <f t="shared" si="21"/>
        <v>613</v>
      </c>
      <c r="B622" s="7"/>
      <c r="C622" s="9"/>
      <c r="D622" s="9"/>
      <c r="E622" s="9"/>
      <c r="F622" s="3"/>
      <c r="G622" s="3"/>
      <c r="H622" s="3"/>
      <c r="I622" s="24"/>
      <c r="J622" s="24"/>
      <c r="K622" s="34" t="str">
        <f>IF(I622="","",IF(J622="中間容量","中間容量",VLOOKUP(I622,※編集不可※選択項目!E:F,2,0)))</f>
        <v/>
      </c>
      <c r="L622" s="62" t="str">
        <f t="shared" si="22"/>
        <v/>
      </c>
      <c r="M622" s="34" t="str">
        <f>IF(L622="","",VLOOKUP(L622,※編集不可※選択項目!U:V,2,0))</f>
        <v/>
      </c>
      <c r="N622" s="24"/>
      <c r="O622" s="29"/>
      <c r="P622" s="29"/>
      <c r="Q622" s="9"/>
      <c r="R622" s="9"/>
      <c r="V622" s="52"/>
      <c r="W622" s="52"/>
      <c r="X622" s="52"/>
      <c r="Y622" s="52"/>
    </row>
    <row r="623" spans="1:25" hidden="1" x14ac:dyDescent="0.15">
      <c r="A623" s="13">
        <f t="shared" si="21"/>
        <v>614</v>
      </c>
      <c r="B623" s="7"/>
      <c r="C623" s="9"/>
      <c r="D623" s="9"/>
      <c r="E623" s="9"/>
      <c r="F623" s="3"/>
      <c r="G623" s="3"/>
      <c r="H623" s="3"/>
      <c r="I623" s="24"/>
      <c r="J623" s="24"/>
      <c r="K623" s="34" t="str">
        <f>IF(I623="","",IF(J623="中間容量","中間容量",VLOOKUP(I623,※編集不可※選択項目!E:F,2,0)))</f>
        <v/>
      </c>
      <c r="L623" s="62" t="str">
        <f t="shared" si="22"/>
        <v/>
      </c>
      <c r="M623" s="34" t="str">
        <f>IF(L623="","",VLOOKUP(L623,※編集不可※選択項目!U:V,2,0))</f>
        <v/>
      </c>
      <c r="N623" s="24"/>
      <c r="O623" s="29"/>
      <c r="P623" s="29"/>
      <c r="Q623" s="9"/>
      <c r="R623" s="9"/>
      <c r="V623" s="52"/>
      <c r="W623" s="52"/>
      <c r="X623" s="52"/>
      <c r="Y623" s="52"/>
    </row>
    <row r="624" spans="1:25" hidden="1" x14ac:dyDescent="0.15">
      <c r="A624" s="13">
        <f t="shared" si="21"/>
        <v>615</v>
      </c>
      <c r="B624" s="7"/>
      <c r="C624" s="9"/>
      <c r="D624" s="9"/>
      <c r="E624" s="9"/>
      <c r="F624" s="3"/>
      <c r="G624" s="3"/>
      <c r="H624" s="3"/>
      <c r="I624" s="24"/>
      <c r="J624" s="24"/>
      <c r="K624" s="34" t="str">
        <f>IF(I624="","",IF(J624="中間容量","中間容量",VLOOKUP(I624,※編集不可※選択項目!E:F,2,0)))</f>
        <v/>
      </c>
      <c r="L624" s="62" t="str">
        <f t="shared" si="22"/>
        <v/>
      </c>
      <c r="M624" s="34" t="str">
        <f>IF(L624="","",VLOOKUP(L624,※編集不可※選択項目!U:V,2,0))</f>
        <v/>
      </c>
      <c r="N624" s="24"/>
      <c r="O624" s="29"/>
      <c r="P624" s="29"/>
      <c r="Q624" s="9"/>
      <c r="R624" s="9"/>
      <c r="V624" s="52"/>
      <c r="W624" s="52"/>
      <c r="X624" s="52"/>
      <c r="Y624" s="52"/>
    </row>
    <row r="625" spans="1:25" hidden="1" x14ac:dyDescent="0.15">
      <c r="A625" s="13">
        <f t="shared" si="21"/>
        <v>616</v>
      </c>
      <c r="B625" s="7"/>
      <c r="C625" s="9"/>
      <c r="D625" s="9"/>
      <c r="E625" s="9"/>
      <c r="F625" s="3"/>
      <c r="G625" s="3"/>
      <c r="H625" s="3"/>
      <c r="I625" s="24"/>
      <c r="J625" s="24"/>
      <c r="K625" s="34" t="str">
        <f>IF(I625="","",IF(J625="中間容量","中間容量",VLOOKUP(I625,※編集不可※選択項目!E:F,2,0)))</f>
        <v/>
      </c>
      <c r="L625" s="62" t="str">
        <f t="shared" si="22"/>
        <v/>
      </c>
      <c r="M625" s="34" t="str">
        <f>IF(L625="","",VLOOKUP(L625,※編集不可※選択項目!U:V,2,0))</f>
        <v/>
      </c>
      <c r="N625" s="24"/>
      <c r="O625" s="29"/>
      <c r="P625" s="29"/>
      <c r="Q625" s="9"/>
      <c r="R625" s="9"/>
      <c r="V625" s="52"/>
      <c r="W625" s="52"/>
      <c r="X625" s="52"/>
      <c r="Y625" s="52"/>
    </row>
    <row r="626" spans="1:25" hidden="1" x14ac:dyDescent="0.15">
      <c r="A626" s="13">
        <f t="shared" si="21"/>
        <v>617</v>
      </c>
      <c r="B626" s="7"/>
      <c r="C626" s="9"/>
      <c r="D626" s="9"/>
      <c r="E626" s="9"/>
      <c r="F626" s="3"/>
      <c r="G626" s="3"/>
      <c r="H626" s="3"/>
      <c r="I626" s="24"/>
      <c r="J626" s="24"/>
      <c r="K626" s="34" t="str">
        <f>IF(I626="","",IF(J626="中間容量","中間容量",VLOOKUP(I626,※編集不可※選択項目!E:F,2,0)))</f>
        <v/>
      </c>
      <c r="L626" s="62" t="str">
        <f t="shared" si="22"/>
        <v/>
      </c>
      <c r="M626" s="34" t="str">
        <f>IF(L626="","",VLOOKUP(L626,※編集不可※選択項目!U:V,2,0))</f>
        <v/>
      </c>
      <c r="N626" s="24"/>
      <c r="O626" s="29"/>
      <c r="P626" s="29"/>
      <c r="Q626" s="9"/>
      <c r="R626" s="9"/>
      <c r="V626" s="52"/>
      <c r="W626" s="52"/>
      <c r="X626" s="52"/>
      <c r="Y626" s="52"/>
    </row>
    <row r="627" spans="1:25" hidden="1" x14ac:dyDescent="0.15">
      <c r="A627" s="13">
        <f t="shared" si="21"/>
        <v>618</v>
      </c>
      <c r="B627" s="7"/>
      <c r="C627" s="9"/>
      <c r="D627" s="9"/>
      <c r="E627" s="9"/>
      <c r="F627" s="3"/>
      <c r="G627" s="3"/>
      <c r="H627" s="3"/>
      <c r="I627" s="24"/>
      <c r="J627" s="24"/>
      <c r="K627" s="34" t="str">
        <f>IF(I627="","",IF(J627="中間容量","中間容量",VLOOKUP(I627,※編集不可※選択項目!E:F,2,0)))</f>
        <v/>
      </c>
      <c r="L627" s="62" t="str">
        <f t="shared" si="22"/>
        <v/>
      </c>
      <c r="M627" s="34" t="str">
        <f>IF(L627="","",VLOOKUP(L627,※編集不可※選択項目!U:V,2,0))</f>
        <v/>
      </c>
      <c r="N627" s="24"/>
      <c r="O627" s="29"/>
      <c r="P627" s="29"/>
      <c r="Q627" s="9"/>
      <c r="R627" s="9"/>
      <c r="V627" s="52"/>
      <c r="W627" s="52"/>
      <c r="X627" s="52"/>
      <c r="Y627" s="52"/>
    </row>
    <row r="628" spans="1:25" hidden="1" x14ac:dyDescent="0.15">
      <c r="A628" s="13">
        <f t="shared" si="21"/>
        <v>619</v>
      </c>
      <c r="B628" s="7"/>
      <c r="C628" s="9"/>
      <c r="D628" s="9"/>
      <c r="E628" s="9"/>
      <c r="F628" s="3"/>
      <c r="G628" s="3"/>
      <c r="H628" s="3"/>
      <c r="I628" s="24"/>
      <c r="J628" s="24"/>
      <c r="K628" s="34" t="str">
        <f>IF(I628="","",IF(J628="中間容量","中間容量",VLOOKUP(I628,※編集不可※選択項目!E:F,2,0)))</f>
        <v/>
      </c>
      <c r="L628" s="62" t="str">
        <f t="shared" si="22"/>
        <v/>
      </c>
      <c r="M628" s="34" t="str">
        <f>IF(L628="","",VLOOKUP(L628,※編集不可※選択項目!U:V,2,0))</f>
        <v/>
      </c>
      <c r="N628" s="24"/>
      <c r="O628" s="29"/>
      <c r="P628" s="29"/>
      <c r="Q628" s="9"/>
      <c r="R628" s="9"/>
      <c r="V628" s="52"/>
      <c r="W628" s="52"/>
      <c r="X628" s="52"/>
      <c r="Y628" s="52"/>
    </row>
    <row r="629" spans="1:25" hidden="1" x14ac:dyDescent="0.15">
      <c r="A629" s="13">
        <f t="shared" si="21"/>
        <v>620</v>
      </c>
      <c r="B629" s="7"/>
      <c r="C629" s="9"/>
      <c r="D629" s="9"/>
      <c r="E629" s="9"/>
      <c r="F629" s="3"/>
      <c r="G629" s="3"/>
      <c r="H629" s="3"/>
      <c r="I629" s="24"/>
      <c r="J629" s="24"/>
      <c r="K629" s="34" t="str">
        <f>IF(I629="","",IF(J629="中間容量","中間容量",VLOOKUP(I629,※編集不可※選択項目!E:F,2,0)))</f>
        <v/>
      </c>
      <c r="L629" s="62" t="str">
        <f t="shared" si="22"/>
        <v/>
      </c>
      <c r="M629" s="34" t="str">
        <f>IF(L629="","",VLOOKUP(L629,※編集不可※選択項目!U:V,2,0))</f>
        <v/>
      </c>
      <c r="N629" s="24"/>
      <c r="O629" s="29"/>
      <c r="P629" s="29"/>
      <c r="Q629" s="9"/>
      <c r="R629" s="9"/>
      <c r="V629" s="52"/>
      <c r="W629" s="52"/>
      <c r="X629" s="52"/>
      <c r="Y629" s="52"/>
    </row>
    <row r="630" spans="1:25" hidden="1" x14ac:dyDescent="0.15">
      <c r="A630" s="13">
        <f t="shared" si="21"/>
        <v>621</v>
      </c>
      <c r="B630" s="7"/>
      <c r="C630" s="9"/>
      <c r="D630" s="9"/>
      <c r="E630" s="9"/>
      <c r="F630" s="3"/>
      <c r="G630" s="3"/>
      <c r="H630" s="3"/>
      <c r="I630" s="24"/>
      <c r="J630" s="24"/>
      <c r="K630" s="34" t="str">
        <f>IF(I630="","",IF(J630="中間容量","中間容量",VLOOKUP(I630,※編集不可※選択項目!E:F,2,0)))</f>
        <v/>
      </c>
      <c r="L630" s="62" t="str">
        <f t="shared" si="22"/>
        <v/>
      </c>
      <c r="M630" s="34" t="str">
        <f>IF(L630="","",VLOOKUP(L630,※編集不可※選択項目!U:V,2,0))</f>
        <v/>
      </c>
      <c r="N630" s="24"/>
      <c r="O630" s="29"/>
      <c r="P630" s="29"/>
      <c r="Q630" s="9"/>
      <c r="R630" s="9"/>
      <c r="V630" s="52"/>
      <c r="W630" s="52"/>
      <c r="X630" s="52"/>
      <c r="Y630" s="52"/>
    </row>
    <row r="631" spans="1:25" hidden="1" x14ac:dyDescent="0.15">
      <c r="A631" s="13">
        <f t="shared" si="21"/>
        <v>622</v>
      </c>
      <c r="B631" s="7"/>
      <c r="C631" s="9"/>
      <c r="D631" s="9"/>
      <c r="E631" s="9"/>
      <c r="F631" s="3"/>
      <c r="G631" s="3"/>
      <c r="H631" s="3"/>
      <c r="I631" s="24"/>
      <c r="J631" s="24"/>
      <c r="K631" s="34" t="str">
        <f>IF(I631="","",IF(J631="中間容量","中間容量",VLOOKUP(I631,※編集不可※選択項目!E:F,2,0)))</f>
        <v/>
      </c>
      <c r="L631" s="62" t="str">
        <f t="shared" si="22"/>
        <v/>
      </c>
      <c r="M631" s="34" t="str">
        <f>IF(L631="","",VLOOKUP(L631,※編集不可※選択項目!U:V,2,0))</f>
        <v/>
      </c>
      <c r="N631" s="24"/>
      <c r="O631" s="29"/>
      <c r="P631" s="29"/>
      <c r="Q631" s="9"/>
      <c r="R631" s="9"/>
      <c r="V631" s="52"/>
      <c r="W631" s="52"/>
      <c r="X631" s="52"/>
      <c r="Y631" s="52"/>
    </row>
    <row r="632" spans="1:25" hidden="1" x14ac:dyDescent="0.15">
      <c r="A632" s="13">
        <f t="shared" si="21"/>
        <v>623</v>
      </c>
      <c r="B632" s="7"/>
      <c r="C632" s="9"/>
      <c r="D632" s="9"/>
      <c r="E632" s="9"/>
      <c r="F632" s="3"/>
      <c r="G632" s="3"/>
      <c r="H632" s="3"/>
      <c r="I632" s="24"/>
      <c r="J632" s="24"/>
      <c r="K632" s="34" t="str">
        <f>IF(I632="","",IF(J632="中間容量","中間容量",VLOOKUP(I632,※編集不可※選択項目!E:F,2,0)))</f>
        <v/>
      </c>
      <c r="L632" s="62" t="str">
        <f t="shared" si="22"/>
        <v/>
      </c>
      <c r="M632" s="34" t="str">
        <f>IF(L632="","",VLOOKUP(L632,※編集不可※選択項目!U:V,2,0))</f>
        <v/>
      </c>
      <c r="N632" s="24"/>
      <c r="O632" s="29"/>
      <c r="P632" s="29"/>
      <c r="Q632" s="9"/>
      <c r="R632" s="9"/>
      <c r="V632" s="52"/>
      <c r="W632" s="52"/>
      <c r="X632" s="52"/>
      <c r="Y632" s="52"/>
    </row>
    <row r="633" spans="1:25" hidden="1" x14ac:dyDescent="0.15">
      <c r="A633" s="13">
        <f t="shared" si="21"/>
        <v>624</v>
      </c>
      <c r="B633" s="7"/>
      <c r="C633" s="9"/>
      <c r="D633" s="9"/>
      <c r="E633" s="9"/>
      <c r="F633" s="3"/>
      <c r="G633" s="3"/>
      <c r="H633" s="3"/>
      <c r="I633" s="24"/>
      <c r="J633" s="24"/>
      <c r="K633" s="34" t="str">
        <f>IF(I633="","",IF(J633="中間容量","中間容量",VLOOKUP(I633,※編集不可※選択項目!E:F,2,0)))</f>
        <v/>
      </c>
      <c r="L633" s="62" t="str">
        <f t="shared" si="22"/>
        <v/>
      </c>
      <c r="M633" s="34" t="str">
        <f>IF(L633="","",VLOOKUP(L633,※編集不可※選択項目!U:V,2,0))</f>
        <v/>
      </c>
      <c r="N633" s="24"/>
      <c r="O633" s="29"/>
      <c r="P633" s="29"/>
      <c r="Q633" s="9"/>
      <c r="R633" s="9"/>
      <c r="V633" s="52"/>
      <c r="W633" s="52"/>
      <c r="X633" s="52"/>
      <c r="Y633" s="52"/>
    </row>
    <row r="634" spans="1:25" hidden="1" x14ac:dyDescent="0.15">
      <c r="A634" s="13">
        <f t="shared" si="21"/>
        <v>625</v>
      </c>
      <c r="B634" s="7"/>
      <c r="C634" s="9"/>
      <c r="D634" s="9"/>
      <c r="E634" s="9"/>
      <c r="F634" s="3"/>
      <c r="G634" s="3"/>
      <c r="H634" s="3"/>
      <c r="I634" s="24"/>
      <c r="J634" s="24"/>
      <c r="K634" s="34" t="str">
        <f>IF(I634="","",IF(J634="中間容量","中間容量",VLOOKUP(I634,※編集不可※選択項目!E:F,2,0)))</f>
        <v/>
      </c>
      <c r="L634" s="62" t="str">
        <f t="shared" si="22"/>
        <v/>
      </c>
      <c r="M634" s="34" t="str">
        <f>IF(L634="","",VLOOKUP(L634,※編集不可※選択項目!U:V,2,0))</f>
        <v/>
      </c>
      <c r="N634" s="24"/>
      <c r="O634" s="29"/>
      <c r="P634" s="29"/>
      <c r="Q634" s="9"/>
      <c r="R634" s="9"/>
      <c r="V634" s="52"/>
      <c r="W634" s="52"/>
      <c r="X634" s="52"/>
      <c r="Y634" s="52"/>
    </row>
    <row r="635" spans="1:25" hidden="1" x14ac:dyDescent="0.15">
      <c r="A635" s="13">
        <f t="shared" si="21"/>
        <v>626</v>
      </c>
      <c r="B635" s="7"/>
      <c r="C635" s="9"/>
      <c r="D635" s="9"/>
      <c r="E635" s="9"/>
      <c r="F635" s="3"/>
      <c r="G635" s="3"/>
      <c r="H635" s="3"/>
      <c r="I635" s="24"/>
      <c r="J635" s="24"/>
      <c r="K635" s="34" t="str">
        <f>IF(I635="","",IF(J635="中間容量","中間容量",VLOOKUP(I635,※編集不可※選択項目!E:F,2,0)))</f>
        <v/>
      </c>
      <c r="L635" s="62" t="str">
        <f t="shared" si="22"/>
        <v/>
      </c>
      <c r="M635" s="34" t="str">
        <f>IF(L635="","",VLOOKUP(L635,※編集不可※選択項目!U:V,2,0))</f>
        <v/>
      </c>
      <c r="N635" s="24"/>
      <c r="O635" s="29"/>
      <c r="P635" s="29"/>
      <c r="Q635" s="9"/>
      <c r="R635" s="9"/>
      <c r="V635" s="52"/>
      <c r="W635" s="52"/>
      <c r="X635" s="52"/>
      <c r="Y635" s="52"/>
    </row>
    <row r="636" spans="1:25" hidden="1" x14ac:dyDescent="0.15">
      <c r="A636" s="13">
        <f t="shared" si="21"/>
        <v>627</v>
      </c>
      <c r="B636" s="7"/>
      <c r="C636" s="9"/>
      <c r="D636" s="9"/>
      <c r="E636" s="9"/>
      <c r="F636" s="3"/>
      <c r="G636" s="3"/>
      <c r="H636" s="3"/>
      <c r="I636" s="24"/>
      <c r="J636" s="24"/>
      <c r="K636" s="34" t="str">
        <f>IF(I636="","",IF(J636="中間容量","中間容量",VLOOKUP(I636,※編集不可※選択項目!E:F,2,0)))</f>
        <v/>
      </c>
      <c r="L636" s="62" t="str">
        <f t="shared" si="22"/>
        <v/>
      </c>
      <c r="M636" s="34" t="str">
        <f>IF(L636="","",VLOOKUP(L636,※編集不可※選択項目!U:V,2,0))</f>
        <v/>
      </c>
      <c r="N636" s="24"/>
      <c r="O636" s="29"/>
      <c r="P636" s="29"/>
      <c r="Q636" s="9"/>
      <c r="R636" s="9"/>
      <c r="V636" s="52"/>
      <c r="W636" s="52"/>
      <c r="X636" s="52"/>
      <c r="Y636" s="52"/>
    </row>
    <row r="637" spans="1:25" hidden="1" x14ac:dyDescent="0.15">
      <c r="A637" s="13">
        <f t="shared" si="21"/>
        <v>628</v>
      </c>
      <c r="B637" s="7"/>
      <c r="C637" s="9"/>
      <c r="D637" s="9"/>
      <c r="E637" s="9"/>
      <c r="F637" s="3"/>
      <c r="G637" s="3"/>
      <c r="H637" s="3"/>
      <c r="I637" s="24"/>
      <c r="J637" s="24"/>
      <c r="K637" s="34" t="str">
        <f>IF(I637="","",IF(J637="中間容量","中間容量",VLOOKUP(I637,※編集不可※選択項目!E:F,2,0)))</f>
        <v/>
      </c>
      <c r="L637" s="62" t="str">
        <f t="shared" si="22"/>
        <v/>
      </c>
      <c r="M637" s="34" t="str">
        <f>IF(L637="","",VLOOKUP(L637,※編集不可※選択項目!U:V,2,0))</f>
        <v/>
      </c>
      <c r="N637" s="24"/>
      <c r="O637" s="29"/>
      <c r="P637" s="29"/>
      <c r="Q637" s="9"/>
      <c r="R637" s="9"/>
      <c r="V637" s="52"/>
      <c r="W637" s="52"/>
      <c r="X637" s="52"/>
      <c r="Y637" s="52"/>
    </row>
    <row r="638" spans="1:25" hidden="1" x14ac:dyDescent="0.15">
      <c r="A638" s="13">
        <f t="shared" si="21"/>
        <v>629</v>
      </c>
      <c r="B638" s="7"/>
      <c r="C638" s="9"/>
      <c r="D638" s="9"/>
      <c r="E638" s="9"/>
      <c r="F638" s="3"/>
      <c r="G638" s="3"/>
      <c r="H638" s="3"/>
      <c r="I638" s="24"/>
      <c r="J638" s="24"/>
      <c r="K638" s="34" t="str">
        <f>IF(I638="","",IF(J638="中間容量","中間容量",VLOOKUP(I638,※編集不可※選択項目!E:F,2,0)))</f>
        <v/>
      </c>
      <c r="L638" s="62" t="str">
        <f t="shared" si="22"/>
        <v/>
      </c>
      <c r="M638" s="34" t="str">
        <f>IF(L638="","",VLOOKUP(L638,※編集不可※選択項目!U:V,2,0))</f>
        <v/>
      </c>
      <c r="N638" s="24"/>
      <c r="O638" s="29"/>
      <c r="P638" s="29"/>
      <c r="Q638" s="9"/>
      <c r="R638" s="9"/>
      <c r="V638" s="52"/>
      <c r="W638" s="52"/>
      <c r="X638" s="52"/>
      <c r="Y638" s="52"/>
    </row>
    <row r="639" spans="1:25" hidden="1" x14ac:dyDescent="0.15">
      <c r="A639" s="13">
        <f t="shared" si="21"/>
        <v>630</v>
      </c>
      <c r="B639" s="7"/>
      <c r="C639" s="9"/>
      <c r="D639" s="9"/>
      <c r="E639" s="9"/>
      <c r="F639" s="3"/>
      <c r="G639" s="3"/>
      <c r="H639" s="3"/>
      <c r="I639" s="24"/>
      <c r="J639" s="24"/>
      <c r="K639" s="34" t="str">
        <f>IF(I639="","",IF(J639="中間容量","中間容量",VLOOKUP(I639,※編集不可※選択項目!E:F,2,0)))</f>
        <v/>
      </c>
      <c r="L639" s="62" t="str">
        <f t="shared" si="22"/>
        <v/>
      </c>
      <c r="M639" s="34" t="str">
        <f>IF(L639="","",VLOOKUP(L639,※編集不可※選択項目!U:V,2,0))</f>
        <v/>
      </c>
      <c r="N639" s="24"/>
      <c r="O639" s="29"/>
      <c r="P639" s="29"/>
      <c r="Q639" s="9"/>
      <c r="R639" s="9"/>
      <c r="V639" s="52"/>
      <c r="W639" s="52"/>
      <c r="X639" s="52"/>
      <c r="Y639" s="52"/>
    </row>
    <row r="640" spans="1:25" hidden="1" x14ac:dyDescent="0.15">
      <c r="A640" s="13">
        <f t="shared" si="21"/>
        <v>631</v>
      </c>
      <c r="B640" s="7"/>
      <c r="C640" s="9"/>
      <c r="D640" s="9"/>
      <c r="E640" s="9"/>
      <c r="F640" s="3"/>
      <c r="G640" s="3"/>
      <c r="H640" s="3"/>
      <c r="I640" s="24"/>
      <c r="J640" s="24"/>
      <c r="K640" s="34" t="str">
        <f>IF(I640="","",IF(J640="中間容量","中間容量",VLOOKUP(I640,※編集不可※選択項目!E:F,2,0)))</f>
        <v/>
      </c>
      <c r="L640" s="62" t="str">
        <f t="shared" si="22"/>
        <v/>
      </c>
      <c r="M640" s="34" t="str">
        <f>IF(L640="","",VLOOKUP(L640,※編集不可※選択項目!U:V,2,0))</f>
        <v/>
      </c>
      <c r="N640" s="24"/>
      <c r="O640" s="29"/>
      <c r="P640" s="29"/>
      <c r="Q640" s="9"/>
      <c r="R640" s="9"/>
      <c r="V640" s="52"/>
      <c r="W640" s="52"/>
      <c r="X640" s="52"/>
      <c r="Y640" s="52"/>
    </row>
    <row r="641" spans="1:25" hidden="1" x14ac:dyDescent="0.15">
      <c r="A641" s="13">
        <f t="shared" si="21"/>
        <v>632</v>
      </c>
      <c r="B641" s="7"/>
      <c r="C641" s="9"/>
      <c r="D641" s="9"/>
      <c r="E641" s="9"/>
      <c r="F641" s="3"/>
      <c r="G641" s="3"/>
      <c r="H641" s="3"/>
      <c r="I641" s="24"/>
      <c r="J641" s="24"/>
      <c r="K641" s="34" t="str">
        <f>IF(I641="","",IF(J641="中間容量","中間容量",VLOOKUP(I641,※編集不可※選択項目!E:F,2,0)))</f>
        <v/>
      </c>
      <c r="L641" s="62" t="str">
        <f t="shared" si="22"/>
        <v/>
      </c>
      <c r="M641" s="34" t="str">
        <f>IF(L641="","",VLOOKUP(L641,※編集不可※選択項目!U:V,2,0))</f>
        <v/>
      </c>
      <c r="N641" s="24"/>
      <c r="O641" s="29"/>
      <c r="P641" s="29"/>
      <c r="Q641" s="9"/>
      <c r="R641" s="9"/>
      <c r="V641" s="52"/>
      <c r="W641" s="52"/>
      <c r="X641" s="52"/>
      <c r="Y641" s="52"/>
    </row>
    <row r="642" spans="1:25" hidden="1" x14ac:dyDescent="0.15">
      <c r="A642" s="13">
        <f t="shared" si="21"/>
        <v>633</v>
      </c>
      <c r="B642" s="7"/>
      <c r="C642" s="9"/>
      <c r="D642" s="9"/>
      <c r="E642" s="9"/>
      <c r="F642" s="3"/>
      <c r="G642" s="3"/>
      <c r="H642" s="3"/>
      <c r="I642" s="24"/>
      <c r="J642" s="24"/>
      <c r="K642" s="34" t="str">
        <f>IF(I642="","",IF(J642="中間容量","中間容量",VLOOKUP(I642,※編集不可※選択項目!E:F,2,0)))</f>
        <v/>
      </c>
      <c r="L642" s="62" t="str">
        <f t="shared" si="22"/>
        <v/>
      </c>
      <c r="M642" s="34" t="str">
        <f>IF(L642="","",VLOOKUP(L642,※編集不可※選択項目!U:V,2,0))</f>
        <v/>
      </c>
      <c r="N642" s="24"/>
      <c r="O642" s="29"/>
      <c r="P642" s="29"/>
      <c r="Q642" s="9"/>
      <c r="R642" s="9"/>
      <c r="V642" s="52"/>
      <c r="W642" s="52"/>
      <c r="X642" s="52"/>
      <c r="Y642" s="52"/>
    </row>
    <row r="643" spans="1:25" hidden="1" x14ac:dyDescent="0.15">
      <c r="A643" s="13">
        <f t="shared" si="21"/>
        <v>634</v>
      </c>
      <c r="B643" s="7"/>
      <c r="C643" s="9"/>
      <c r="D643" s="9"/>
      <c r="E643" s="9"/>
      <c r="F643" s="3"/>
      <c r="G643" s="3"/>
      <c r="H643" s="3"/>
      <c r="I643" s="24"/>
      <c r="J643" s="24"/>
      <c r="K643" s="34" t="str">
        <f>IF(I643="","",IF(J643="中間容量","中間容量",VLOOKUP(I643,※編集不可※選択項目!E:F,2,0)))</f>
        <v/>
      </c>
      <c r="L643" s="62" t="str">
        <f t="shared" si="22"/>
        <v/>
      </c>
      <c r="M643" s="34" t="str">
        <f>IF(L643="","",VLOOKUP(L643,※編集不可※選択項目!U:V,2,0))</f>
        <v/>
      </c>
      <c r="N643" s="24"/>
      <c r="O643" s="29"/>
      <c r="P643" s="29"/>
      <c r="Q643" s="9"/>
      <c r="R643" s="9"/>
      <c r="V643" s="52"/>
      <c r="W643" s="52"/>
      <c r="X643" s="52"/>
      <c r="Y643" s="52"/>
    </row>
    <row r="644" spans="1:25" hidden="1" x14ac:dyDescent="0.15">
      <c r="A644" s="13">
        <f t="shared" si="21"/>
        <v>635</v>
      </c>
      <c r="B644" s="7"/>
      <c r="C644" s="9"/>
      <c r="D644" s="9"/>
      <c r="E644" s="9"/>
      <c r="F644" s="3"/>
      <c r="G644" s="3"/>
      <c r="H644" s="3"/>
      <c r="I644" s="24"/>
      <c r="J644" s="24"/>
      <c r="K644" s="34" t="str">
        <f>IF(I644="","",IF(J644="中間容量","中間容量",VLOOKUP(I644,※編集不可※選択項目!E:F,2,0)))</f>
        <v/>
      </c>
      <c r="L644" s="62" t="str">
        <f t="shared" si="22"/>
        <v/>
      </c>
      <c r="M644" s="34" t="str">
        <f>IF(L644="","",VLOOKUP(L644,※編集不可※選択項目!U:V,2,0))</f>
        <v/>
      </c>
      <c r="N644" s="24"/>
      <c r="O644" s="29"/>
      <c r="P644" s="29"/>
      <c r="Q644" s="9"/>
      <c r="R644" s="9"/>
      <c r="V644" s="52"/>
      <c r="W644" s="52"/>
      <c r="X644" s="52"/>
      <c r="Y644" s="52"/>
    </row>
    <row r="645" spans="1:25" hidden="1" x14ac:dyDescent="0.15">
      <c r="A645" s="13">
        <f t="shared" si="21"/>
        <v>636</v>
      </c>
      <c r="B645" s="7"/>
      <c r="C645" s="9"/>
      <c r="D645" s="9"/>
      <c r="E645" s="9"/>
      <c r="F645" s="3"/>
      <c r="G645" s="3"/>
      <c r="H645" s="3"/>
      <c r="I645" s="24"/>
      <c r="J645" s="24"/>
      <c r="K645" s="34" t="str">
        <f>IF(I645="","",IF(J645="中間容量","中間容量",VLOOKUP(I645,※編集不可※選択項目!E:F,2,0)))</f>
        <v/>
      </c>
      <c r="L645" s="62" t="str">
        <f t="shared" si="22"/>
        <v/>
      </c>
      <c r="M645" s="34" t="str">
        <f>IF(L645="","",VLOOKUP(L645,※編集不可※選択項目!U:V,2,0))</f>
        <v/>
      </c>
      <c r="N645" s="24"/>
      <c r="O645" s="29"/>
      <c r="P645" s="29"/>
      <c r="Q645" s="9"/>
      <c r="R645" s="9"/>
      <c r="V645" s="52"/>
      <c r="W645" s="52"/>
      <c r="X645" s="52"/>
      <c r="Y645" s="52"/>
    </row>
    <row r="646" spans="1:25" hidden="1" x14ac:dyDescent="0.15">
      <c r="A646" s="13">
        <f t="shared" si="21"/>
        <v>637</v>
      </c>
      <c r="B646" s="7"/>
      <c r="C646" s="9"/>
      <c r="D646" s="9"/>
      <c r="E646" s="9"/>
      <c r="F646" s="3"/>
      <c r="G646" s="3"/>
      <c r="H646" s="3"/>
      <c r="I646" s="24"/>
      <c r="J646" s="24"/>
      <c r="K646" s="34" t="str">
        <f>IF(I646="","",IF(J646="中間容量","中間容量",VLOOKUP(I646,※編集不可※選択項目!E:F,2,0)))</f>
        <v/>
      </c>
      <c r="L646" s="62" t="str">
        <f t="shared" si="22"/>
        <v/>
      </c>
      <c r="M646" s="34" t="str">
        <f>IF(L646="","",VLOOKUP(L646,※編集不可※選択項目!U:V,2,0))</f>
        <v/>
      </c>
      <c r="N646" s="24"/>
      <c r="O646" s="29"/>
      <c r="P646" s="29"/>
      <c r="Q646" s="9"/>
      <c r="R646" s="9"/>
      <c r="V646" s="52"/>
      <c r="W646" s="52"/>
      <c r="X646" s="52"/>
      <c r="Y646" s="52"/>
    </row>
    <row r="647" spans="1:25" hidden="1" x14ac:dyDescent="0.15">
      <c r="A647" s="13">
        <f t="shared" si="21"/>
        <v>638</v>
      </c>
      <c r="B647" s="7"/>
      <c r="C647" s="9"/>
      <c r="D647" s="9"/>
      <c r="E647" s="9"/>
      <c r="F647" s="3"/>
      <c r="G647" s="3"/>
      <c r="H647" s="3"/>
      <c r="I647" s="24"/>
      <c r="J647" s="24"/>
      <c r="K647" s="34" t="str">
        <f>IF(I647="","",IF(J647="中間容量","中間容量",VLOOKUP(I647,※編集不可※選択項目!E:F,2,0)))</f>
        <v/>
      </c>
      <c r="L647" s="62" t="str">
        <f t="shared" si="22"/>
        <v/>
      </c>
      <c r="M647" s="34" t="str">
        <f>IF(L647="","",VLOOKUP(L647,※編集不可※選択項目!U:V,2,0))</f>
        <v/>
      </c>
      <c r="N647" s="24"/>
      <c r="O647" s="29"/>
      <c r="P647" s="29"/>
      <c r="Q647" s="9"/>
      <c r="R647" s="9"/>
      <c r="V647" s="52"/>
      <c r="W647" s="52"/>
      <c r="X647" s="52"/>
      <c r="Y647" s="52"/>
    </row>
    <row r="648" spans="1:25" hidden="1" x14ac:dyDescent="0.15">
      <c r="A648" s="13">
        <f t="shared" si="21"/>
        <v>639</v>
      </c>
      <c r="B648" s="7"/>
      <c r="C648" s="9"/>
      <c r="D648" s="9"/>
      <c r="E648" s="9"/>
      <c r="F648" s="3"/>
      <c r="G648" s="3"/>
      <c r="H648" s="3"/>
      <c r="I648" s="24"/>
      <c r="J648" s="24"/>
      <c r="K648" s="34" t="str">
        <f>IF(I648="","",IF(J648="中間容量","中間容量",VLOOKUP(I648,※編集不可※選択項目!E:F,2,0)))</f>
        <v/>
      </c>
      <c r="L648" s="62" t="str">
        <f t="shared" si="22"/>
        <v/>
      </c>
      <c r="M648" s="34" t="str">
        <f>IF(L648="","",VLOOKUP(L648,※編集不可※選択項目!U:V,2,0))</f>
        <v/>
      </c>
      <c r="N648" s="24"/>
      <c r="O648" s="29"/>
      <c r="P648" s="29"/>
      <c r="Q648" s="9"/>
      <c r="R648" s="9"/>
      <c r="V648" s="52"/>
      <c r="W648" s="52"/>
      <c r="X648" s="52"/>
      <c r="Y648" s="52"/>
    </row>
    <row r="649" spans="1:25" hidden="1" x14ac:dyDescent="0.15">
      <c r="A649" s="13">
        <f t="shared" si="21"/>
        <v>640</v>
      </c>
      <c r="B649" s="7"/>
      <c r="C649" s="9"/>
      <c r="D649" s="9"/>
      <c r="E649" s="9"/>
      <c r="F649" s="3"/>
      <c r="G649" s="3"/>
      <c r="H649" s="3"/>
      <c r="I649" s="24"/>
      <c r="J649" s="24"/>
      <c r="K649" s="34" t="str">
        <f>IF(I649="","",IF(J649="中間容量","中間容量",VLOOKUP(I649,※編集不可※選択項目!E:F,2,0)))</f>
        <v/>
      </c>
      <c r="L649" s="62" t="str">
        <f t="shared" si="22"/>
        <v/>
      </c>
      <c r="M649" s="34" t="str">
        <f>IF(L649="","",VLOOKUP(L649,※編集不可※選択項目!U:V,2,0))</f>
        <v/>
      </c>
      <c r="N649" s="24"/>
      <c r="O649" s="29"/>
      <c r="P649" s="29"/>
      <c r="Q649" s="9"/>
      <c r="R649" s="9"/>
      <c r="V649" s="52"/>
      <c r="W649" s="52"/>
      <c r="X649" s="52"/>
      <c r="Y649" s="52"/>
    </row>
    <row r="650" spans="1:25" hidden="1" x14ac:dyDescent="0.15">
      <c r="A650" s="13">
        <f t="shared" si="21"/>
        <v>641</v>
      </c>
      <c r="B650" s="7"/>
      <c r="C650" s="9"/>
      <c r="D650" s="9"/>
      <c r="E650" s="9"/>
      <c r="F650" s="3"/>
      <c r="G650" s="3"/>
      <c r="H650" s="3"/>
      <c r="I650" s="24"/>
      <c r="J650" s="24"/>
      <c r="K650" s="34" t="str">
        <f>IF(I650="","",IF(J650="中間容量","中間容量",VLOOKUP(I650,※編集不可※選択項目!E:F,2,0)))</f>
        <v/>
      </c>
      <c r="L650" s="62" t="str">
        <f t="shared" si="22"/>
        <v/>
      </c>
      <c r="M650" s="34" t="str">
        <f>IF(L650="","",VLOOKUP(L650,※編集不可※選択項目!U:V,2,0))</f>
        <v/>
      </c>
      <c r="N650" s="24"/>
      <c r="O650" s="29"/>
      <c r="P650" s="29"/>
      <c r="Q650" s="9"/>
      <c r="R650" s="9"/>
      <c r="V650" s="52"/>
      <c r="W650" s="52"/>
      <c r="X650" s="52"/>
      <c r="Y650" s="52"/>
    </row>
    <row r="651" spans="1:25" hidden="1" x14ac:dyDescent="0.15">
      <c r="A651" s="13">
        <f t="shared" si="21"/>
        <v>642</v>
      </c>
      <c r="B651" s="7"/>
      <c r="C651" s="9"/>
      <c r="D651" s="9"/>
      <c r="E651" s="9"/>
      <c r="F651" s="3"/>
      <c r="G651" s="3"/>
      <c r="H651" s="3"/>
      <c r="I651" s="24"/>
      <c r="J651" s="24"/>
      <c r="K651" s="34" t="str">
        <f>IF(I651="","",IF(J651="中間容量","中間容量",VLOOKUP(I651,※編集不可※選択項目!E:F,2,0)))</f>
        <v/>
      </c>
      <c r="L651" s="62" t="str">
        <f t="shared" si="22"/>
        <v/>
      </c>
      <c r="M651" s="34" t="str">
        <f>IF(L651="","",VLOOKUP(L651,※編集不可※選択項目!U:V,2,0))</f>
        <v/>
      </c>
      <c r="N651" s="24"/>
      <c r="O651" s="29"/>
      <c r="P651" s="29"/>
      <c r="Q651" s="9"/>
      <c r="R651" s="9"/>
      <c r="V651" s="52"/>
      <c r="W651" s="52"/>
      <c r="X651" s="52"/>
      <c r="Y651" s="52"/>
    </row>
    <row r="652" spans="1:25" hidden="1" x14ac:dyDescent="0.15">
      <c r="A652" s="13">
        <f t="shared" ref="A652:A715" si="23">ROW()-9</f>
        <v>643</v>
      </c>
      <c r="B652" s="7"/>
      <c r="C652" s="9"/>
      <c r="D652" s="9"/>
      <c r="E652" s="9"/>
      <c r="F652" s="3"/>
      <c r="G652" s="3"/>
      <c r="H652" s="3"/>
      <c r="I652" s="24"/>
      <c r="J652" s="24"/>
      <c r="K652" s="34" t="str">
        <f>IF(I652="","",IF(J652="中間容量","中間容量",VLOOKUP(I652,※編集不可※選択項目!E:F,2,0)))</f>
        <v/>
      </c>
      <c r="L652" s="62" t="str">
        <f t="shared" ref="L652:L715" si="24">IF(K652="","",B652&amp;F652&amp;" / "&amp;G652&amp;" / "&amp;H652&amp;" / "&amp;K652)</f>
        <v/>
      </c>
      <c r="M652" s="34" t="str">
        <f>IF(L652="","",VLOOKUP(L652,※編集不可※選択項目!U:V,2,0))</f>
        <v/>
      </c>
      <c r="N652" s="24"/>
      <c r="O652" s="29"/>
      <c r="P652" s="29"/>
      <c r="Q652" s="9"/>
      <c r="R652" s="9"/>
      <c r="V652" s="52"/>
      <c r="W652" s="52"/>
      <c r="X652" s="52"/>
      <c r="Y652" s="52"/>
    </row>
    <row r="653" spans="1:25" hidden="1" x14ac:dyDescent="0.15">
      <c r="A653" s="13">
        <f t="shared" si="23"/>
        <v>644</v>
      </c>
      <c r="B653" s="7"/>
      <c r="C653" s="9"/>
      <c r="D653" s="9"/>
      <c r="E653" s="9"/>
      <c r="F653" s="3"/>
      <c r="G653" s="3"/>
      <c r="H653" s="3"/>
      <c r="I653" s="24"/>
      <c r="J653" s="24"/>
      <c r="K653" s="34" t="str">
        <f>IF(I653="","",IF(J653="中間容量","中間容量",VLOOKUP(I653,※編集不可※選択項目!E:F,2,0)))</f>
        <v/>
      </c>
      <c r="L653" s="62" t="str">
        <f t="shared" si="24"/>
        <v/>
      </c>
      <c r="M653" s="34" t="str">
        <f>IF(L653="","",VLOOKUP(L653,※編集不可※選択項目!U:V,2,0))</f>
        <v/>
      </c>
      <c r="N653" s="24"/>
      <c r="O653" s="29"/>
      <c r="P653" s="29"/>
      <c r="Q653" s="9"/>
      <c r="R653" s="9"/>
      <c r="V653" s="52"/>
      <c r="W653" s="52"/>
      <c r="X653" s="52"/>
      <c r="Y653" s="52"/>
    </row>
    <row r="654" spans="1:25" hidden="1" x14ac:dyDescent="0.15">
      <c r="A654" s="13">
        <f t="shared" si="23"/>
        <v>645</v>
      </c>
      <c r="B654" s="7"/>
      <c r="C654" s="9"/>
      <c r="D654" s="9"/>
      <c r="E654" s="9"/>
      <c r="F654" s="3"/>
      <c r="G654" s="3"/>
      <c r="H654" s="3"/>
      <c r="I654" s="24"/>
      <c r="J654" s="24"/>
      <c r="K654" s="34" t="str">
        <f>IF(I654="","",IF(J654="中間容量","中間容量",VLOOKUP(I654,※編集不可※選択項目!E:F,2,0)))</f>
        <v/>
      </c>
      <c r="L654" s="62" t="str">
        <f t="shared" si="24"/>
        <v/>
      </c>
      <c r="M654" s="34" t="str">
        <f>IF(L654="","",VLOOKUP(L654,※編集不可※選択項目!U:V,2,0))</f>
        <v/>
      </c>
      <c r="N654" s="24"/>
      <c r="O654" s="29"/>
      <c r="P654" s="29"/>
      <c r="Q654" s="9"/>
      <c r="R654" s="9"/>
      <c r="V654" s="52"/>
      <c r="W654" s="52"/>
      <c r="X654" s="52"/>
      <c r="Y654" s="52"/>
    </row>
    <row r="655" spans="1:25" hidden="1" x14ac:dyDescent="0.15">
      <c r="A655" s="13">
        <f t="shared" si="23"/>
        <v>646</v>
      </c>
      <c r="B655" s="7"/>
      <c r="C655" s="9"/>
      <c r="D655" s="9"/>
      <c r="E655" s="9"/>
      <c r="F655" s="3"/>
      <c r="G655" s="3"/>
      <c r="H655" s="3"/>
      <c r="I655" s="24"/>
      <c r="J655" s="24"/>
      <c r="K655" s="34" t="str">
        <f>IF(I655="","",IF(J655="中間容量","中間容量",VLOOKUP(I655,※編集不可※選択項目!E:F,2,0)))</f>
        <v/>
      </c>
      <c r="L655" s="62" t="str">
        <f t="shared" si="24"/>
        <v/>
      </c>
      <c r="M655" s="34" t="str">
        <f>IF(L655="","",VLOOKUP(L655,※編集不可※選択項目!U:V,2,0))</f>
        <v/>
      </c>
      <c r="N655" s="24"/>
      <c r="O655" s="29"/>
      <c r="P655" s="29"/>
      <c r="Q655" s="9"/>
      <c r="R655" s="9"/>
      <c r="V655" s="52"/>
      <c r="W655" s="52"/>
      <c r="X655" s="52"/>
      <c r="Y655" s="52"/>
    </row>
    <row r="656" spans="1:25" hidden="1" x14ac:dyDescent="0.15">
      <c r="A656" s="13">
        <f t="shared" si="23"/>
        <v>647</v>
      </c>
      <c r="B656" s="7"/>
      <c r="C656" s="9"/>
      <c r="D656" s="9"/>
      <c r="E656" s="9"/>
      <c r="F656" s="3"/>
      <c r="G656" s="3"/>
      <c r="H656" s="3"/>
      <c r="I656" s="24"/>
      <c r="J656" s="24"/>
      <c r="K656" s="34" t="str">
        <f>IF(I656="","",IF(J656="中間容量","中間容量",VLOOKUP(I656,※編集不可※選択項目!E:F,2,0)))</f>
        <v/>
      </c>
      <c r="L656" s="62" t="str">
        <f t="shared" si="24"/>
        <v/>
      </c>
      <c r="M656" s="34" t="str">
        <f>IF(L656="","",VLOOKUP(L656,※編集不可※選択項目!U:V,2,0))</f>
        <v/>
      </c>
      <c r="N656" s="24"/>
      <c r="O656" s="29"/>
      <c r="P656" s="29"/>
      <c r="Q656" s="9"/>
      <c r="R656" s="9"/>
      <c r="V656" s="52"/>
      <c r="W656" s="52"/>
      <c r="X656" s="52"/>
      <c r="Y656" s="52"/>
    </row>
    <row r="657" spans="1:25" hidden="1" x14ac:dyDescent="0.15">
      <c r="A657" s="13">
        <f t="shared" si="23"/>
        <v>648</v>
      </c>
      <c r="B657" s="7"/>
      <c r="C657" s="9"/>
      <c r="D657" s="9"/>
      <c r="E657" s="9"/>
      <c r="F657" s="3"/>
      <c r="G657" s="3"/>
      <c r="H657" s="3"/>
      <c r="I657" s="24"/>
      <c r="J657" s="24"/>
      <c r="K657" s="34" t="str">
        <f>IF(I657="","",IF(J657="中間容量","中間容量",VLOOKUP(I657,※編集不可※選択項目!E:F,2,0)))</f>
        <v/>
      </c>
      <c r="L657" s="62" t="str">
        <f t="shared" si="24"/>
        <v/>
      </c>
      <c r="M657" s="34" t="str">
        <f>IF(L657="","",VLOOKUP(L657,※編集不可※選択項目!U:V,2,0))</f>
        <v/>
      </c>
      <c r="N657" s="24"/>
      <c r="O657" s="29"/>
      <c r="P657" s="29"/>
      <c r="Q657" s="9"/>
      <c r="R657" s="9"/>
      <c r="V657" s="52"/>
      <c r="W657" s="52"/>
      <c r="X657" s="52"/>
      <c r="Y657" s="52"/>
    </row>
    <row r="658" spans="1:25" hidden="1" x14ac:dyDescent="0.15">
      <c r="A658" s="13">
        <f t="shared" si="23"/>
        <v>649</v>
      </c>
      <c r="B658" s="7"/>
      <c r="C658" s="9"/>
      <c r="D658" s="9"/>
      <c r="E658" s="9"/>
      <c r="F658" s="3"/>
      <c r="G658" s="3"/>
      <c r="H658" s="3"/>
      <c r="I658" s="24"/>
      <c r="J658" s="24"/>
      <c r="K658" s="34" t="str">
        <f>IF(I658="","",IF(J658="中間容量","中間容量",VLOOKUP(I658,※編集不可※選択項目!E:F,2,0)))</f>
        <v/>
      </c>
      <c r="L658" s="62" t="str">
        <f t="shared" si="24"/>
        <v/>
      </c>
      <c r="M658" s="34" t="str">
        <f>IF(L658="","",VLOOKUP(L658,※編集不可※選択項目!U:V,2,0))</f>
        <v/>
      </c>
      <c r="N658" s="24"/>
      <c r="O658" s="29"/>
      <c r="P658" s="29"/>
      <c r="Q658" s="9"/>
      <c r="R658" s="9"/>
      <c r="V658" s="52"/>
      <c r="W658" s="52"/>
      <c r="X658" s="52"/>
      <c r="Y658" s="52"/>
    </row>
    <row r="659" spans="1:25" hidden="1" x14ac:dyDescent="0.15">
      <c r="A659" s="13">
        <f t="shared" si="23"/>
        <v>650</v>
      </c>
      <c r="B659" s="7"/>
      <c r="C659" s="9"/>
      <c r="D659" s="9"/>
      <c r="E659" s="9"/>
      <c r="F659" s="3"/>
      <c r="G659" s="3"/>
      <c r="H659" s="3"/>
      <c r="I659" s="24"/>
      <c r="J659" s="24"/>
      <c r="K659" s="34" t="str">
        <f>IF(I659="","",IF(J659="中間容量","中間容量",VLOOKUP(I659,※編集不可※選択項目!E:F,2,0)))</f>
        <v/>
      </c>
      <c r="L659" s="62" t="str">
        <f t="shared" si="24"/>
        <v/>
      </c>
      <c r="M659" s="34" t="str">
        <f>IF(L659="","",VLOOKUP(L659,※編集不可※選択項目!U:V,2,0))</f>
        <v/>
      </c>
      <c r="N659" s="24"/>
      <c r="O659" s="29"/>
      <c r="P659" s="29"/>
      <c r="Q659" s="9"/>
      <c r="R659" s="9"/>
      <c r="V659" s="52"/>
      <c r="W659" s="52"/>
      <c r="X659" s="52"/>
      <c r="Y659" s="52"/>
    </row>
    <row r="660" spans="1:25" hidden="1" x14ac:dyDescent="0.15">
      <c r="A660" s="13">
        <f t="shared" si="23"/>
        <v>651</v>
      </c>
      <c r="B660" s="7"/>
      <c r="C660" s="9"/>
      <c r="D660" s="9"/>
      <c r="E660" s="9"/>
      <c r="F660" s="3"/>
      <c r="G660" s="3"/>
      <c r="H660" s="3"/>
      <c r="I660" s="24"/>
      <c r="J660" s="24"/>
      <c r="K660" s="34" t="str">
        <f>IF(I660="","",IF(J660="中間容量","中間容量",VLOOKUP(I660,※編集不可※選択項目!E:F,2,0)))</f>
        <v/>
      </c>
      <c r="L660" s="62" t="str">
        <f t="shared" si="24"/>
        <v/>
      </c>
      <c r="M660" s="34" t="str">
        <f>IF(L660="","",VLOOKUP(L660,※編集不可※選択項目!U:V,2,0))</f>
        <v/>
      </c>
      <c r="N660" s="24"/>
      <c r="O660" s="29"/>
      <c r="P660" s="29"/>
      <c r="Q660" s="9"/>
      <c r="R660" s="9"/>
      <c r="V660" s="52"/>
      <c r="W660" s="52"/>
      <c r="X660" s="52"/>
      <c r="Y660" s="52"/>
    </row>
    <row r="661" spans="1:25" hidden="1" x14ac:dyDescent="0.15">
      <c r="A661" s="13">
        <f t="shared" si="23"/>
        <v>652</v>
      </c>
      <c r="B661" s="7"/>
      <c r="C661" s="9"/>
      <c r="D661" s="9"/>
      <c r="E661" s="9"/>
      <c r="F661" s="3"/>
      <c r="G661" s="3"/>
      <c r="H661" s="3"/>
      <c r="I661" s="24"/>
      <c r="J661" s="24"/>
      <c r="K661" s="34" t="str">
        <f>IF(I661="","",IF(J661="中間容量","中間容量",VLOOKUP(I661,※編集不可※選択項目!E:F,2,0)))</f>
        <v/>
      </c>
      <c r="L661" s="62" t="str">
        <f t="shared" si="24"/>
        <v/>
      </c>
      <c r="M661" s="34" t="str">
        <f>IF(L661="","",VLOOKUP(L661,※編集不可※選択項目!U:V,2,0))</f>
        <v/>
      </c>
      <c r="N661" s="24"/>
      <c r="O661" s="29"/>
      <c r="P661" s="29"/>
      <c r="Q661" s="9"/>
      <c r="R661" s="9"/>
      <c r="V661" s="52"/>
      <c r="W661" s="52"/>
      <c r="X661" s="52"/>
      <c r="Y661" s="52"/>
    </row>
    <row r="662" spans="1:25" hidden="1" x14ac:dyDescent="0.15">
      <c r="A662" s="13">
        <f t="shared" si="23"/>
        <v>653</v>
      </c>
      <c r="B662" s="7"/>
      <c r="C662" s="9"/>
      <c r="D662" s="9"/>
      <c r="E662" s="9"/>
      <c r="F662" s="3"/>
      <c r="G662" s="3"/>
      <c r="H662" s="3"/>
      <c r="I662" s="24"/>
      <c r="J662" s="24"/>
      <c r="K662" s="34" t="str">
        <f>IF(I662="","",IF(J662="中間容量","中間容量",VLOOKUP(I662,※編集不可※選択項目!E:F,2,0)))</f>
        <v/>
      </c>
      <c r="L662" s="62" t="str">
        <f t="shared" si="24"/>
        <v/>
      </c>
      <c r="M662" s="34" t="str">
        <f>IF(L662="","",VLOOKUP(L662,※編集不可※選択項目!U:V,2,0))</f>
        <v/>
      </c>
      <c r="N662" s="24"/>
      <c r="O662" s="29"/>
      <c r="P662" s="29"/>
      <c r="Q662" s="9"/>
      <c r="R662" s="9"/>
      <c r="V662" s="52"/>
      <c r="W662" s="52"/>
      <c r="X662" s="52"/>
      <c r="Y662" s="52"/>
    </row>
    <row r="663" spans="1:25" hidden="1" x14ac:dyDescent="0.15">
      <c r="A663" s="13">
        <f t="shared" si="23"/>
        <v>654</v>
      </c>
      <c r="B663" s="7"/>
      <c r="C663" s="9"/>
      <c r="D663" s="9"/>
      <c r="E663" s="9"/>
      <c r="F663" s="3"/>
      <c r="G663" s="3"/>
      <c r="H663" s="3"/>
      <c r="I663" s="24"/>
      <c r="J663" s="24"/>
      <c r="K663" s="34" t="str">
        <f>IF(I663="","",IF(J663="中間容量","中間容量",VLOOKUP(I663,※編集不可※選択項目!E:F,2,0)))</f>
        <v/>
      </c>
      <c r="L663" s="62" t="str">
        <f t="shared" si="24"/>
        <v/>
      </c>
      <c r="M663" s="34" t="str">
        <f>IF(L663="","",VLOOKUP(L663,※編集不可※選択項目!U:V,2,0))</f>
        <v/>
      </c>
      <c r="N663" s="24"/>
      <c r="O663" s="29"/>
      <c r="P663" s="29"/>
      <c r="Q663" s="9"/>
      <c r="R663" s="9"/>
      <c r="V663" s="52"/>
      <c r="W663" s="52"/>
      <c r="X663" s="52"/>
      <c r="Y663" s="52"/>
    </row>
    <row r="664" spans="1:25" hidden="1" x14ac:dyDescent="0.15">
      <c r="A664" s="13">
        <f t="shared" si="23"/>
        <v>655</v>
      </c>
      <c r="B664" s="7"/>
      <c r="C664" s="9"/>
      <c r="D664" s="9"/>
      <c r="E664" s="9"/>
      <c r="F664" s="3"/>
      <c r="G664" s="3"/>
      <c r="H664" s="3"/>
      <c r="I664" s="24"/>
      <c r="J664" s="24"/>
      <c r="K664" s="34" t="str">
        <f>IF(I664="","",IF(J664="中間容量","中間容量",VLOOKUP(I664,※編集不可※選択項目!E:F,2,0)))</f>
        <v/>
      </c>
      <c r="L664" s="62" t="str">
        <f t="shared" si="24"/>
        <v/>
      </c>
      <c r="M664" s="34" t="str">
        <f>IF(L664="","",VLOOKUP(L664,※編集不可※選択項目!U:V,2,0))</f>
        <v/>
      </c>
      <c r="N664" s="24"/>
      <c r="O664" s="29"/>
      <c r="P664" s="29"/>
      <c r="Q664" s="9"/>
      <c r="R664" s="9"/>
      <c r="V664" s="52"/>
      <c r="W664" s="52"/>
      <c r="X664" s="52"/>
      <c r="Y664" s="52"/>
    </row>
    <row r="665" spans="1:25" hidden="1" x14ac:dyDescent="0.15">
      <c r="A665" s="13">
        <f t="shared" si="23"/>
        <v>656</v>
      </c>
      <c r="B665" s="7"/>
      <c r="C665" s="9"/>
      <c r="D665" s="9"/>
      <c r="E665" s="9"/>
      <c r="F665" s="3"/>
      <c r="G665" s="3"/>
      <c r="H665" s="3"/>
      <c r="I665" s="24"/>
      <c r="J665" s="24"/>
      <c r="K665" s="34" t="str">
        <f>IF(I665="","",IF(J665="中間容量","中間容量",VLOOKUP(I665,※編集不可※選択項目!E:F,2,0)))</f>
        <v/>
      </c>
      <c r="L665" s="62" t="str">
        <f t="shared" si="24"/>
        <v/>
      </c>
      <c r="M665" s="34" t="str">
        <f>IF(L665="","",VLOOKUP(L665,※編集不可※選択項目!U:V,2,0))</f>
        <v/>
      </c>
      <c r="N665" s="24"/>
      <c r="O665" s="29"/>
      <c r="P665" s="29"/>
      <c r="Q665" s="9"/>
      <c r="R665" s="9"/>
      <c r="V665" s="52"/>
      <c r="W665" s="52"/>
      <c r="X665" s="52"/>
      <c r="Y665" s="52"/>
    </row>
    <row r="666" spans="1:25" hidden="1" x14ac:dyDescent="0.15">
      <c r="A666" s="13">
        <f t="shared" si="23"/>
        <v>657</v>
      </c>
      <c r="B666" s="7"/>
      <c r="C666" s="9"/>
      <c r="D666" s="9"/>
      <c r="E666" s="9"/>
      <c r="F666" s="3"/>
      <c r="G666" s="3"/>
      <c r="H666" s="3"/>
      <c r="I666" s="24"/>
      <c r="J666" s="24"/>
      <c r="K666" s="34" t="str">
        <f>IF(I666="","",IF(J666="中間容量","中間容量",VLOOKUP(I666,※編集不可※選択項目!E:F,2,0)))</f>
        <v/>
      </c>
      <c r="L666" s="62" t="str">
        <f t="shared" si="24"/>
        <v/>
      </c>
      <c r="M666" s="34" t="str">
        <f>IF(L666="","",VLOOKUP(L666,※編集不可※選択項目!U:V,2,0))</f>
        <v/>
      </c>
      <c r="N666" s="24"/>
      <c r="O666" s="29"/>
      <c r="P666" s="29"/>
      <c r="Q666" s="9"/>
      <c r="R666" s="9"/>
      <c r="V666" s="52"/>
      <c r="W666" s="52"/>
      <c r="X666" s="52"/>
      <c r="Y666" s="52"/>
    </row>
    <row r="667" spans="1:25" hidden="1" x14ac:dyDescent="0.15">
      <c r="A667" s="13">
        <f t="shared" si="23"/>
        <v>658</v>
      </c>
      <c r="B667" s="7"/>
      <c r="C667" s="9"/>
      <c r="D667" s="9"/>
      <c r="E667" s="9"/>
      <c r="F667" s="3"/>
      <c r="G667" s="3"/>
      <c r="H667" s="3"/>
      <c r="I667" s="24"/>
      <c r="J667" s="24"/>
      <c r="K667" s="34" t="str">
        <f>IF(I667="","",IF(J667="中間容量","中間容量",VLOOKUP(I667,※編集不可※選択項目!E:F,2,0)))</f>
        <v/>
      </c>
      <c r="L667" s="62" t="str">
        <f t="shared" si="24"/>
        <v/>
      </c>
      <c r="M667" s="34" t="str">
        <f>IF(L667="","",VLOOKUP(L667,※編集不可※選択項目!U:V,2,0))</f>
        <v/>
      </c>
      <c r="N667" s="24"/>
      <c r="O667" s="29"/>
      <c r="P667" s="29"/>
      <c r="Q667" s="9"/>
      <c r="R667" s="9"/>
      <c r="V667" s="52"/>
      <c r="W667" s="52"/>
      <c r="X667" s="52"/>
      <c r="Y667" s="52"/>
    </row>
    <row r="668" spans="1:25" hidden="1" x14ac:dyDescent="0.15">
      <c r="A668" s="13">
        <f t="shared" si="23"/>
        <v>659</v>
      </c>
      <c r="B668" s="7"/>
      <c r="C668" s="9"/>
      <c r="D668" s="9"/>
      <c r="E668" s="9"/>
      <c r="F668" s="3"/>
      <c r="G668" s="3"/>
      <c r="H668" s="3"/>
      <c r="I668" s="24"/>
      <c r="J668" s="24"/>
      <c r="K668" s="34" t="str">
        <f>IF(I668="","",IF(J668="中間容量","中間容量",VLOOKUP(I668,※編集不可※選択項目!E:F,2,0)))</f>
        <v/>
      </c>
      <c r="L668" s="62" t="str">
        <f t="shared" si="24"/>
        <v/>
      </c>
      <c r="M668" s="34" t="str">
        <f>IF(L668="","",VLOOKUP(L668,※編集不可※選択項目!U:V,2,0))</f>
        <v/>
      </c>
      <c r="N668" s="24"/>
      <c r="O668" s="29"/>
      <c r="P668" s="29"/>
      <c r="Q668" s="9"/>
      <c r="R668" s="9"/>
      <c r="V668" s="52"/>
      <c r="W668" s="52"/>
      <c r="X668" s="52"/>
      <c r="Y668" s="52"/>
    </row>
    <row r="669" spans="1:25" hidden="1" x14ac:dyDescent="0.15">
      <c r="A669" s="13">
        <f t="shared" si="23"/>
        <v>660</v>
      </c>
      <c r="B669" s="7"/>
      <c r="C669" s="9"/>
      <c r="D669" s="9"/>
      <c r="E669" s="9"/>
      <c r="F669" s="3"/>
      <c r="G669" s="3"/>
      <c r="H669" s="3"/>
      <c r="I669" s="24"/>
      <c r="J669" s="24"/>
      <c r="K669" s="34" t="str">
        <f>IF(I669="","",IF(J669="中間容量","中間容量",VLOOKUP(I669,※編集不可※選択項目!E:F,2,0)))</f>
        <v/>
      </c>
      <c r="L669" s="62" t="str">
        <f t="shared" si="24"/>
        <v/>
      </c>
      <c r="M669" s="34" t="str">
        <f>IF(L669="","",VLOOKUP(L669,※編集不可※選択項目!U:V,2,0))</f>
        <v/>
      </c>
      <c r="N669" s="24"/>
      <c r="O669" s="29"/>
      <c r="P669" s="29"/>
      <c r="Q669" s="9"/>
      <c r="R669" s="9"/>
      <c r="V669" s="52"/>
      <c r="W669" s="52"/>
      <c r="X669" s="52"/>
      <c r="Y669" s="52"/>
    </row>
    <row r="670" spans="1:25" hidden="1" x14ac:dyDescent="0.15">
      <c r="A670" s="13">
        <f t="shared" si="23"/>
        <v>661</v>
      </c>
      <c r="B670" s="7"/>
      <c r="C670" s="9"/>
      <c r="D670" s="9"/>
      <c r="E670" s="9"/>
      <c r="F670" s="3"/>
      <c r="G670" s="3"/>
      <c r="H670" s="3"/>
      <c r="I670" s="24"/>
      <c r="J670" s="24"/>
      <c r="K670" s="34" t="str">
        <f>IF(I670="","",IF(J670="中間容量","中間容量",VLOOKUP(I670,※編集不可※選択項目!E:F,2,0)))</f>
        <v/>
      </c>
      <c r="L670" s="62" t="str">
        <f t="shared" si="24"/>
        <v/>
      </c>
      <c r="M670" s="34" t="str">
        <f>IF(L670="","",VLOOKUP(L670,※編集不可※選択項目!U:V,2,0))</f>
        <v/>
      </c>
      <c r="N670" s="24"/>
      <c r="O670" s="29"/>
      <c r="P670" s="29"/>
      <c r="Q670" s="9"/>
      <c r="R670" s="9"/>
      <c r="V670" s="52"/>
      <c r="W670" s="52"/>
      <c r="X670" s="52"/>
      <c r="Y670" s="52"/>
    </row>
    <row r="671" spans="1:25" hidden="1" x14ac:dyDescent="0.15">
      <c r="A671" s="13">
        <f t="shared" si="23"/>
        <v>662</v>
      </c>
      <c r="B671" s="7"/>
      <c r="C671" s="9"/>
      <c r="D671" s="9"/>
      <c r="E671" s="9"/>
      <c r="F671" s="3"/>
      <c r="G671" s="3"/>
      <c r="H671" s="3"/>
      <c r="I671" s="24"/>
      <c r="J671" s="24"/>
      <c r="K671" s="34" t="str">
        <f>IF(I671="","",IF(J671="中間容量","中間容量",VLOOKUP(I671,※編集不可※選択項目!E:F,2,0)))</f>
        <v/>
      </c>
      <c r="L671" s="62" t="str">
        <f t="shared" si="24"/>
        <v/>
      </c>
      <c r="M671" s="34" t="str">
        <f>IF(L671="","",VLOOKUP(L671,※編集不可※選択項目!U:V,2,0))</f>
        <v/>
      </c>
      <c r="N671" s="24"/>
      <c r="O671" s="29"/>
      <c r="P671" s="29"/>
      <c r="Q671" s="9"/>
      <c r="R671" s="9"/>
      <c r="V671" s="52"/>
      <c r="W671" s="52"/>
      <c r="X671" s="52"/>
      <c r="Y671" s="52"/>
    </row>
    <row r="672" spans="1:25" hidden="1" x14ac:dyDescent="0.15">
      <c r="A672" s="13">
        <f t="shared" si="23"/>
        <v>663</v>
      </c>
      <c r="B672" s="7"/>
      <c r="C672" s="9"/>
      <c r="D672" s="9"/>
      <c r="E672" s="9"/>
      <c r="F672" s="3"/>
      <c r="G672" s="3"/>
      <c r="H672" s="3"/>
      <c r="I672" s="24"/>
      <c r="J672" s="24"/>
      <c r="K672" s="34" t="str">
        <f>IF(I672="","",IF(J672="中間容量","中間容量",VLOOKUP(I672,※編集不可※選択項目!E:F,2,0)))</f>
        <v/>
      </c>
      <c r="L672" s="62" t="str">
        <f t="shared" si="24"/>
        <v/>
      </c>
      <c r="M672" s="34" t="str">
        <f>IF(L672="","",VLOOKUP(L672,※編集不可※選択項目!U:V,2,0))</f>
        <v/>
      </c>
      <c r="N672" s="24"/>
      <c r="O672" s="29"/>
      <c r="P672" s="29"/>
      <c r="Q672" s="9"/>
      <c r="R672" s="9"/>
      <c r="V672" s="52"/>
      <c r="W672" s="52"/>
      <c r="X672" s="52"/>
      <c r="Y672" s="52"/>
    </row>
    <row r="673" spans="1:25" hidden="1" x14ac:dyDescent="0.15">
      <c r="A673" s="13">
        <f t="shared" si="23"/>
        <v>664</v>
      </c>
      <c r="B673" s="7"/>
      <c r="C673" s="9"/>
      <c r="D673" s="9"/>
      <c r="E673" s="9"/>
      <c r="F673" s="3"/>
      <c r="G673" s="3"/>
      <c r="H673" s="3"/>
      <c r="I673" s="24"/>
      <c r="J673" s="24"/>
      <c r="K673" s="34" t="str">
        <f>IF(I673="","",IF(J673="中間容量","中間容量",VLOOKUP(I673,※編集不可※選択項目!E:F,2,0)))</f>
        <v/>
      </c>
      <c r="L673" s="62" t="str">
        <f t="shared" si="24"/>
        <v/>
      </c>
      <c r="M673" s="34" t="str">
        <f>IF(L673="","",VLOOKUP(L673,※編集不可※選択項目!U:V,2,0))</f>
        <v/>
      </c>
      <c r="N673" s="24"/>
      <c r="O673" s="29"/>
      <c r="P673" s="29"/>
      <c r="Q673" s="9"/>
      <c r="R673" s="9"/>
      <c r="V673" s="52"/>
      <c r="W673" s="52"/>
      <c r="X673" s="52"/>
      <c r="Y673" s="52"/>
    </row>
    <row r="674" spans="1:25" hidden="1" x14ac:dyDescent="0.15">
      <c r="A674" s="13">
        <f t="shared" si="23"/>
        <v>665</v>
      </c>
      <c r="B674" s="7"/>
      <c r="C674" s="9"/>
      <c r="D674" s="9"/>
      <c r="E674" s="9"/>
      <c r="F674" s="3"/>
      <c r="G674" s="3"/>
      <c r="H674" s="3"/>
      <c r="I674" s="24"/>
      <c r="J674" s="24"/>
      <c r="K674" s="34" t="str">
        <f>IF(I674="","",IF(J674="中間容量","中間容量",VLOOKUP(I674,※編集不可※選択項目!E:F,2,0)))</f>
        <v/>
      </c>
      <c r="L674" s="62" t="str">
        <f t="shared" si="24"/>
        <v/>
      </c>
      <c r="M674" s="34" t="str">
        <f>IF(L674="","",VLOOKUP(L674,※編集不可※選択項目!U:V,2,0))</f>
        <v/>
      </c>
      <c r="N674" s="24"/>
      <c r="O674" s="29"/>
      <c r="P674" s="29"/>
      <c r="Q674" s="9"/>
      <c r="R674" s="9"/>
      <c r="V674" s="52"/>
      <c r="W674" s="52"/>
      <c r="X674" s="52"/>
      <c r="Y674" s="52"/>
    </row>
    <row r="675" spans="1:25" hidden="1" x14ac:dyDescent="0.15">
      <c r="A675" s="13">
        <f t="shared" si="23"/>
        <v>666</v>
      </c>
      <c r="B675" s="7"/>
      <c r="C675" s="9"/>
      <c r="D675" s="9"/>
      <c r="E675" s="9"/>
      <c r="F675" s="3"/>
      <c r="G675" s="3"/>
      <c r="H675" s="3"/>
      <c r="I675" s="24"/>
      <c r="J675" s="24"/>
      <c r="K675" s="34" t="str">
        <f>IF(I675="","",IF(J675="中間容量","中間容量",VLOOKUP(I675,※編集不可※選択項目!E:F,2,0)))</f>
        <v/>
      </c>
      <c r="L675" s="62" t="str">
        <f t="shared" si="24"/>
        <v/>
      </c>
      <c r="M675" s="34" t="str">
        <f>IF(L675="","",VLOOKUP(L675,※編集不可※選択項目!U:V,2,0))</f>
        <v/>
      </c>
      <c r="N675" s="24"/>
      <c r="O675" s="29"/>
      <c r="P675" s="29"/>
      <c r="Q675" s="9"/>
      <c r="R675" s="9"/>
      <c r="V675" s="52"/>
      <c r="W675" s="52"/>
      <c r="X675" s="52"/>
      <c r="Y675" s="52"/>
    </row>
    <row r="676" spans="1:25" hidden="1" x14ac:dyDescent="0.15">
      <c r="A676" s="13">
        <f t="shared" si="23"/>
        <v>667</v>
      </c>
      <c r="B676" s="7"/>
      <c r="C676" s="9"/>
      <c r="D676" s="9"/>
      <c r="E676" s="9"/>
      <c r="F676" s="3"/>
      <c r="G676" s="3"/>
      <c r="H676" s="3"/>
      <c r="I676" s="24"/>
      <c r="J676" s="24"/>
      <c r="K676" s="34" t="str">
        <f>IF(I676="","",IF(J676="中間容量","中間容量",VLOOKUP(I676,※編集不可※選択項目!E:F,2,0)))</f>
        <v/>
      </c>
      <c r="L676" s="62" t="str">
        <f t="shared" si="24"/>
        <v/>
      </c>
      <c r="M676" s="34" t="str">
        <f>IF(L676="","",VLOOKUP(L676,※編集不可※選択項目!U:V,2,0))</f>
        <v/>
      </c>
      <c r="N676" s="24"/>
      <c r="O676" s="29"/>
      <c r="P676" s="29"/>
      <c r="Q676" s="9"/>
      <c r="R676" s="9"/>
      <c r="V676" s="52"/>
      <c r="W676" s="52"/>
      <c r="X676" s="52"/>
      <c r="Y676" s="52"/>
    </row>
    <row r="677" spans="1:25" hidden="1" x14ac:dyDescent="0.15">
      <c r="A677" s="13">
        <f t="shared" si="23"/>
        <v>668</v>
      </c>
      <c r="B677" s="7"/>
      <c r="C677" s="9"/>
      <c r="D677" s="9"/>
      <c r="E677" s="9"/>
      <c r="F677" s="3"/>
      <c r="G677" s="3"/>
      <c r="H677" s="3"/>
      <c r="I677" s="24"/>
      <c r="J677" s="24"/>
      <c r="K677" s="34" t="str">
        <f>IF(I677="","",IF(J677="中間容量","中間容量",VLOOKUP(I677,※編集不可※選択項目!E:F,2,0)))</f>
        <v/>
      </c>
      <c r="L677" s="62" t="str">
        <f t="shared" si="24"/>
        <v/>
      </c>
      <c r="M677" s="34" t="str">
        <f>IF(L677="","",VLOOKUP(L677,※編集不可※選択項目!U:V,2,0))</f>
        <v/>
      </c>
      <c r="N677" s="24"/>
      <c r="O677" s="29"/>
      <c r="P677" s="29"/>
      <c r="Q677" s="9"/>
      <c r="R677" s="9"/>
      <c r="V677" s="52"/>
      <c r="W677" s="52"/>
      <c r="X677" s="52"/>
      <c r="Y677" s="52"/>
    </row>
    <row r="678" spans="1:25" hidden="1" x14ac:dyDescent="0.15">
      <c r="A678" s="13">
        <f t="shared" si="23"/>
        <v>669</v>
      </c>
      <c r="B678" s="7"/>
      <c r="C678" s="9"/>
      <c r="D678" s="9"/>
      <c r="E678" s="9"/>
      <c r="F678" s="3"/>
      <c r="G678" s="3"/>
      <c r="H678" s="3"/>
      <c r="I678" s="24"/>
      <c r="J678" s="24"/>
      <c r="K678" s="34" t="str">
        <f>IF(I678="","",IF(J678="中間容量","中間容量",VLOOKUP(I678,※編集不可※選択項目!E:F,2,0)))</f>
        <v/>
      </c>
      <c r="L678" s="62" t="str">
        <f t="shared" si="24"/>
        <v/>
      </c>
      <c r="M678" s="34" t="str">
        <f>IF(L678="","",VLOOKUP(L678,※編集不可※選択項目!U:V,2,0))</f>
        <v/>
      </c>
      <c r="N678" s="24"/>
      <c r="O678" s="29"/>
      <c r="P678" s="29"/>
      <c r="Q678" s="9"/>
      <c r="R678" s="9"/>
      <c r="V678" s="52"/>
      <c r="W678" s="52"/>
      <c r="X678" s="52"/>
      <c r="Y678" s="52"/>
    </row>
    <row r="679" spans="1:25" hidden="1" x14ac:dyDescent="0.15">
      <c r="A679" s="13">
        <f t="shared" si="23"/>
        <v>670</v>
      </c>
      <c r="B679" s="7"/>
      <c r="C679" s="9"/>
      <c r="D679" s="9"/>
      <c r="E679" s="9"/>
      <c r="F679" s="3"/>
      <c r="G679" s="3"/>
      <c r="H679" s="3"/>
      <c r="I679" s="24"/>
      <c r="J679" s="24"/>
      <c r="K679" s="34" t="str">
        <f>IF(I679="","",IF(J679="中間容量","中間容量",VLOOKUP(I679,※編集不可※選択項目!E:F,2,0)))</f>
        <v/>
      </c>
      <c r="L679" s="62" t="str">
        <f t="shared" si="24"/>
        <v/>
      </c>
      <c r="M679" s="34" t="str">
        <f>IF(L679="","",VLOOKUP(L679,※編集不可※選択項目!U:V,2,0))</f>
        <v/>
      </c>
      <c r="N679" s="24"/>
      <c r="O679" s="29"/>
      <c r="P679" s="29"/>
      <c r="Q679" s="9"/>
      <c r="R679" s="9"/>
      <c r="V679" s="52"/>
      <c r="W679" s="52"/>
      <c r="X679" s="52"/>
      <c r="Y679" s="52"/>
    </row>
    <row r="680" spans="1:25" hidden="1" x14ac:dyDescent="0.15">
      <c r="A680" s="13">
        <f t="shared" si="23"/>
        <v>671</v>
      </c>
      <c r="B680" s="7"/>
      <c r="C680" s="9"/>
      <c r="D680" s="9"/>
      <c r="E680" s="9"/>
      <c r="F680" s="3"/>
      <c r="G680" s="3"/>
      <c r="H680" s="3"/>
      <c r="I680" s="24"/>
      <c r="J680" s="24"/>
      <c r="K680" s="34" t="str">
        <f>IF(I680="","",IF(J680="中間容量","中間容量",VLOOKUP(I680,※編集不可※選択項目!E:F,2,0)))</f>
        <v/>
      </c>
      <c r="L680" s="62" t="str">
        <f t="shared" si="24"/>
        <v/>
      </c>
      <c r="M680" s="34" t="str">
        <f>IF(L680="","",VLOOKUP(L680,※編集不可※選択項目!U:V,2,0))</f>
        <v/>
      </c>
      <c r="N680" s="24"/>
      <c r="O680" s="29"/>
      <c r="P680" s="29"/>
      <c r="Q680" s="9"/>
      <c r="R680" s="9"/>
      <c r="V680" s="52"/>
      <c r="W680" s="52"/>
      <c r="X680" s="52"/>
      <c r="Y680" s="52"/>
    </row>
    <row r="681" spans="1:25" hidden="1" x14ac:dyDescent="0.15">
      <c r="A681" s="13">
        <f t="shared" si="23"/>
        <v>672</v>
      </c>
      <c r="B681" s="7"/>
      <c r="C681" s="9"/>
      <c r="D681" s="9"/>
      <c r="E681" s="9"/>
      <c r="F681" s="3"/>
      <c r="G681" s="3"/>
      <c r="H681" s="3"/>
      <c r="I681" s="24"/>
      <c r="J681" s="24"/>
      <c r="K681" s="34" t="str">
        <f>IF(I681="","",IF(J681="中間容量","中間容量",VLOOKUP(I681,※編集不可※選択項目!E:F,2,0)))</f>
        <v/>
      </c>
      <c r="L681" s="62" t="str">
        <f t="shared" si="24"/>
        <v/>
      </c>
      <c r="M681" s="34" t="str">
        <f>IF(L681="","",VLOOKUP(L681,※編集不可※選択項目!U:V,2,0))</f>
        <v/>
      </c>
      <c r="N681" s="24"/>
      <c r="O681" s="29"/>
      <c r="P681" s="29"/>
      <c r="Q681" s="9"/>
      <c r="R681" s="9"/>
      <c r="V681" s="52"/>
      <c r="W681" s="52"/>
      <c r="X681" s="52"/>
      <c r="Y681" s="52"/>
    </row>
    <row r="682" spans="1:25" hidden="1" x14ac:dyDescent="0.15">
      <c r="A682" s="13">
        <f t="shared" si="23"/>
        <v>673</v>
      </c>
      <c r="B682" s="7"/>
      <c r="C682" s="9"/>
      <c r="D682" s="9"/>
      <c r="E682" s="9"/>
      <c r="F682" s="3"/>
      <c r="G682" s="3"/>
      <c r="H682" s="3"/>
      <c r="I682" s="24"/>
      <c r="J682" s="24"/>
      <c r="K682" s="34" t="str">
        <f>IF(I682="","",IF(J682="中間容量","中間容量",VLOOKUP(I682,※編集不可※選択項目!E:F,2,0)))</f>
        <v/>
      </c>
      <c r="L682" s="62" t="str">
        <f t="shared" si="24"/>
        <v/>
      </c>
      <c r="M682" s="34" t="str">
        <f>IF(L682="","",VLOOKUP(L682,※編集不可※選択項目!U:V,2,0))</f>
        <v/>
      </c>
      <c r="N682" s="24"/>
      <c r="O682" s="29"/>
      <c r="P682" s="29"/>
      <c r="Q682" s="9"/>
      <c r="R682" s="9"/>
      <c r="V682" s="52"/>
      <c r="W682" s="52"/>
      <c r="X682" s="52"/>
      <c r="Y682" s="52"/>
    </row>
    <row r="683" spans="1:25" hidden="1" x14ac:dyDescent="0.15">
      <c r="A683" s="13">
        <f t="shared" si="23"/>
        <v>674</v>
      </c>
      <c r="B683" s="7"/>
      <c r="C683" s="9"/>
      <c r="D683" s="9"/>
      <c r="E683" s="9"/>
      <c r="F683" s="3"/>
      <c r="G683" s="3"/>
      <c r="H683" s="3"/>
      <c r="I683" s="24"/>
      <c r="J683" s="24"/>
      <c r="K683" s="34" t="str">
        <f>IF(I683="","",IF(J683="中間容量","中間容量",VLOOKUP(I683,※編集不可※選択項目!E:F,2,0)))</f>
        <v/>
      </c>
      <c r="L683" s="62" t="str">
        <f t="shared" si="24"/>
        <v/>
      </c>
      <c r="M683" s="34" t="str">
        <f>IF(L683="","",VLOOKUP(L683,※編集不可※選択項目!U:V,2,0))</f>
        <v/>
      </c>
      <c r="N683" s="24"/>
      <c r="O683" s="29"/>
      <c r="P683" s="29"/>
      <c r="Q683" s="9"/>
      <c r="R683" s="9"/>
      <c r="V683" s="52"/>
      <c r="W683" s="52"/>
      <c r="X683" s="52"/>
      <c r="Y683" s="52"/>
    </row>
    <row r="684" spans="1:25" hidden="1" x14ac:dyDescent="0.15">
      <c r="A684" s="13">
        <f t="shared" si="23"/>
        <v>675</v>
      </c>
      <c r="B684" s="7"/>
      <c r="C684" s="9"/>
      <c r="D684" s="9"/>
      <c r="E684" s="9"/>
      <c r="F684" s="3"/>
      <c r="G684" s="3"/>
      <c r="H684" s="3"/>
      <c r="I684" s="24"/>
      <c r="J684" s="24"/>
      <c r="K684" s="34" t="str">
        <f>IF(I684="","",IF(J684="中間容量","中間容量",VLOOKUP(I684,※編集不可※選択項目!E:F,2,0)))</f>
        <v/>
      </c>
      <c r="L684" s="62" t="str">
        <f t="shared" si="24"/>
        <v/>
      </c>
      <c r="M684" s="34" t="str">
        <f>IF(L684="","",VLOOKUP(L684,※編集不可※選択項目!U:V,2,0))</f>
        <v/>
      </c>
      <c r="N684" s="24"/>
      <c r="O684" s="29"/>
      <c r="P684" s="29"/>
      <c r="Q684" s="9"/>
      <c r="R684" s="9"/>
      <c r="V684" s="52"/>
      <c r="W684" s="52"/>
      <c r="X684" s="52"/>
      <c r="Y684" s="52"/>
    </row>
    <row r="685" spans="1:25" hidden="1" x14ac:dyDescent="0.15">
      <c r="A685" s="13">
        <f t="shared" si="23"/>
        <v>676</v>
      </c>
      <c r="B685" s="7"/>
      <c r="C685" s="9"/>
      <c r="D685" s="9"/>
      <c r="E685" s="9"/>
      <c r="F685" s="3"/>
      <c r="G685" s="3"/>
      <c r="H685" s="3"/>
      <c r="I685" s="24"/>
      <c r="J685" s="24"/>
      <c r="K685" s="34" t="str">
        <f>IF(I685="","",IF(J685="中間容量","中間容量",VLOOKUP(I685,※編集不可※選択項目!E:F,2,0)))</f>
        <v/>
      </c>
      <c r="L685" s="62" t="str">
        <f t="shared" si="24"/>
        <v/>
      </c>
      <c r="M685" s="34" t="str">
        <f>IF(L685="","",VLOOKUP(L685,※編集不可※選択項目!U:V,2,0))</f>
        <v/>
      </c>
      <c r="N685" s="24"/>
      <c r="O685" s="29"/>
      <c r="P685" s="29"/>
      <c r="Q685" s="9"/>
      <c r="R685" s="9"/>
      <c r="V685" s="52"/>
      <c r="W685" s="52"/>
      <c r="X685" s="52"/>
      <c r="Y685" s="52"/>
    </row>
    <row r="686" spans="1:25" hidden="1" x14ac:dyDescent="0.15">
      <c r="A686" s="13">
        <f t="shared" si="23"/>
        <v>677</v>
      </c>
      <c r="B686" s="7"/>
      <c r="C686" s="9"/>
      <c r="D686" s="9"/>
      <c r="E686" s="9"/>
      <c r="F686" s="3"/>
      <c r="G686" s="3"/>
      <c r="H686" s="3"/>
      <c r="I686" s="24"/>
      <c r="J686" s="24"/>
      <c r="K686" s="34" t="str">
        <f>IF(I686="","",IF(J686="中間容量","中間容量",VLOOKUP(I686,※編集不可※選択項目!E:F,2,0)))</f>
        <v/>
      </c>
      <c r="L686" s="62" t="str">
        <f t="shared" si="24"/>
        <v/>
      </c>
      <c r="M686" s="34" t="str">
        <f>IF(L686="","",VLOOKUP(L686,※編集不可※選択項目!U:V,2,0))</f>
        <v/>
      </c>
      <c r="N686" s="24"/>
      <c r="O686" s="29"/>
      <c r="P686" s="29"/>
      <c r="Q686" s="9"/>
      <c r="R686" s="9"/>
      <c r="V686" s="52"/>
      <c r="W686" s="52"/>
      <c r="X686" s="52"/>
      <c r="Y686" s="52"/>
    </row>
    <row r="687" spans="1:25" hidden="1" x14ac:dyDescent="0.15">
      <c r="A687" s="13">
        <f t="shared" si="23"/>
        <v>678</v>
      </c>
      <c r="B687" s="7"/>
      <c r="C687" s="9"/>
      <c r="D687" s="9"/>
      <c r="E687" s="9"/>
      <c r="F687" s="3"/>
      <c r="G687" s="3"/>
      <c r="H687" s="3"/>
      <c r="I687" s="24"/>
      <c r="J687" s="24"/>
      <c r="K687" s="34" t="str">
        <f>IF(I687="","",IF(J687="中間容量","中間容量",VLOOKUP(I687,※編集不可※選択項目!E:F,2,0)))</f>
        <v/>
      </c>
      <c r="L687" s="62" t="str">
        <f t="shared" si="24"/>
        <v/>
      </c>
      <c r="M687" s="34" t="str">
        <f>IF(L687="","",VLOOKUP(L687,※編集不可※選択項目!U:V,2,0))</f>
        <v/>
      </c>
      <c r="N687" s="24"/>
      <c r="O687" s="29"/>
      <c r="P687" s="29"/>
      <c r="Q687" s="9"/>
      <c r="R687" s="9"/>
      <c r="V687" s="52"/>
      <c r="W687" s="52"/>
      <c r="X687" s="52"/>
      <c r="Y687" s="52"/>
    </row>
    <row r="688" spans="1:25" hidden="1" x14ac:dyDescent="0.15">
      <c r="A688" s="13">
        <f t="shared" si="23"/>
        <v>679</v>
      </c>
      <c r="B688" s="7"/>
      <c r="C688" s="9"/>
      <c r="D688" s="9"/>
      <c r="E688" s="9"/>
      <c r="F688" s="3"/>
      <c r="G688" s="3"/>
      <c r="H688" s="3"/>
      <c r="I688" s="24"/>
      <c r="J688" s="24"/>
      <c r="K688" s="34" t="str">
        <f>IF(I688="","",IF(J688="中間容量","中間容量",VLOOKUP(I688,※編集不可※選択項目!E:F,2,0)))</f>
        <v/>
      </c>
      <c r="L688" s="62" t="str">
        <f t="shared" si="24"/>
        <v/>
      </c>
      <c r="M688" s="34" t="str">
        <f>IF(L688="","",VLOOKUP(L688,※編集不可※選択項目!U:V,2,0))</f>
        <v/>
      </c>
      <c r="N688" s="24"/>
      <c r="O688" s="29"/>
      <c r="P688" s="29"/>
      <c r="Q688" s="9"/>
      <c r="R688" s="9"/>
      <c r="V688" s="52"/>
      <c r="W688" s="52"/>
      <c r="X688" s="52"/>
      <c r="Y688" s="52"/>
    </row>
    <row r="689" spans="1:25" hidden="1" x14ac:dyDescent="0.15">
      <c r="A689" s="13">
        <f t="shared" si="23"/>
        <v>680</v>
      </c>
      <c r="B689" s="7"/>
      <c r="C689" s="9"/>
      <c r="D689" s="9"/>
      <c r="E689" s="9"/>
      <c r="F689" s="3"/>
      <c r="G689" s="3"/>
      <c r="H689" s="3"/>
      <c r="I689" s="24"/>
      <c r="J689" s="24"/>
      <c r="K689" s="34" t="str">
        <f>IF(I689="","",IF(J689="中間容量","中間容量",VLOOKUP(I689,※編集不可※選択項目!E:F,2,0)))</f>
        <v/>
      </c>
      <c r="L689" s="62" t="str">
        <f t="shared" si="24"/>
        <v/>
      </c>
      <c r="M689" s="34" t="str">
        <f>IF(L689="","",VLOOKUP(L689,※編集不可※選択項目!U:V,2,0))</f>
        <v/>
      </c>
      <c r="N689" s="24"/>
      <c r="O689" s="29"/>
      <c r="P689" s="29"/>
      <c r="Q689" s="9"/>
      <c r="R689" s="9"/>
      <c r="V689" s="52"/>
      <c r="W689" s="52"/>
      <c r="X689" s="52"/>
      <c r="Y689" s="52"/>
    </row>
    <row r="690" spans="1:25" hidden="1" x14ac:dyDescent="0.15">
      <c r="A690" s="13">
        <f t="shared" si="23"/>
        <v>681</v>
      </c>
      <c r="B690" s="7"/>
      <c r="C690" s="9"/>
      <c r="D690" s="9"/>
      <c r="E690" s="9"/>
      <c r="F690" s="3"/>
      <c r="G690" s="3"/>
      <c r="H690" s="3"/>
      <c r="I690" s="24"/>
      <c r="J690" s="24"/>
      <c r="K690" s="34" t="str">
        <f>IF(I690="","",IF(J690="中間容量","中間容量",VLOOKUP(I690,※編集不可※選択項目!E:F,2,0)))</f>
        <v/>
      </c>
      <c r="L690" s="62" t="str">
        <f t="shared" si="24"/>
        <v/>
      </c>
      <c r="M690" s="34" t="str">
        <f>IF(L690="","",VLOOKUP(L690,※編集不可※選択項目!U:V,2,0))</f>
        <v/>
      </c>
      <c r="N690" s="24"/>
      <c r="O690" s="29"/>
      <c r="P690" s="29"/>
      <c r="Q690" s="9"/>
      <c r="R690" s="9"/>
      <c r="V690" s="52"/>
      <c r="W690" s="52"/>
      <c r="X690" s="52"/>
      <c r="Y690" s="52"/>
    </row>
    <row r="691" spans="1:25" hidden="1" x14ac:dyDescent="0.15">
      <c r="A691" s="13">
        <f t="shared" si="23"/>
        <v>682</v>
      </c>
      <c r="B691" s="7"/>
      <c r="C691" s="9"/>
      <c r="D691" s="9"/>
      <c r="E691" s="9"/>
      <c r="F691" s="3"/>
      <c r="G691" s="3"/>
      <c r="H691" s="3"/>
      <c r="I691" s="24"/>
      <c r="J691" s="24"/>
      <c r="K691" s="34" t="str">
        <f>IF(I691="","",IF(J691="中間容量","中間容量",VLOOKUP(I691,※編集不可※選択項目!E:F,2,0)))</f>
        <v/>
      </c>
      <c r="L691" s="62" t="str">
        <f t="shared" si="24"/>
        <v/>
      </c>
      <c r="M691" s="34" t="str">
        <f>IF(L691="","",VLOOKUP(L691,※編集不可※選択項目!U:V,2,0))</f>
        <v/>
      </c>
      <c r="N691" s="24"/>
      <c r="O691" s="29"/>
      <c r="P691" s="29"/>
      <c r="Q691" s="9"/>
      <c r="R691" s="9"/>
      <c r="V691" s="52"/>
      <c r="W691" s="52"/>
      <c r="X691" s="52"/>
      <c r="Y691" s="52"/>
    </row>
    <row r="692" spans="1:25" hidden="1" x14ac:dyDescent="0.15">
      <c r="A692" s="13">
        <f t="shared" si="23"/>
        <v>683</v>
      </c>
      <c r="B692" s="7"/>
      <c r="C692" s="9"/>
      <c r="D692" s="9"/>
      <c r="E692" s="9"/>
      <c r="F692" s="3"/>
      <c r="G692" s="3"/>
      <c r="H692" s="3"/>
      <c r="I692" s="24"/>
      <c r="J692" s="24"/>
      <c r="K692" s="34" t="str">
        <f>IF(I692="","",IF(J692="中間容量","中間容量",VLOOKUP(I692,※編集不可※選択項目!E:F,2,0)))</f>
        <v/>
      </c>
      <c r="L692" s="62" t="str">
        <f t="shared" si="24"/>
        <v/>
      </c>
      <c r="M692" s="34" t="str">
        <f>IF(L692="","",VLOOKUP(L692,※編集不可※選択項目!U:V,2,0))</f>
        <v/>
      </c>
      <c r="N692" s="24"/>
      <c r="O692" s="29"/>
      <c r="P692" s="29"/>
      <c r="Q692" s="9"/>
      <c r="R692" s="9"/>
      <c r="V692" s="52"/>
      <c r="W692" s="52"/>
      <c r="X692" s="52"/>
      <c r="Y692" s="52"/>
    </row>
    <row r="693" spans="1:25" hidden="1" x14ac:dyDescent="0.15">
      <c r="A693" s="13">
        <f t="shared" si="23"/>
        <v>684</v>
      </c>
      <c r="B693" s="7"/>
      <c r="C693" s="9"/>
      <c r="D693" s="9"/>
      <c r="E693" s="9"/>
      <c r="F693" s="3"/>
      <c r="G693" s="3"/>
      <c r="H693" s="3"/>
      <c r="I693" s="24"/>
      <c r="J693" s="24"/>
      <c r="K693" s="34" t="str">
        <f>IF(I693="","",IF(J693="中間容量","中間容量",VLOOKUP(I693,※編集不可※選択項目!E:F,2,0)))</f>
        <v/>
      </c>
      <c r="L693" s="62" t="str">
        <f t="shared" si="24"/>
        <v/>
      </c>
      <c r="M693" s="34" t="str">
        <f>IF(L693="","",VLOOKUP(L693,※編集不可※選択項目!U:V,2,0))</f>
        <v/>
      </c>
      <c r="N693" s="24"/>
      <c r="O693" s="29"/>
      <c r="P693" s="29"/>
      <c r="Q693" s="9"/>
      <c r="R693" s="9"/>
      <c r="V693" s="52"/>
      <c r="W693" s="52"/>
      <c r="X693" s="52"/>
      <c r="Y693" s="52"/>
    </row>
    <row r="694" spans="1:25" hidden="1" x14ac:dyDescent="0.15">
      <c r="A694" s="13">
        <f t="shared" si="23"/>
        <v>685</v>
      </c>
      <c r="B694" s="7"/>
      <c r="C694" s="9"/>
      <c r="D694" s="9"/>
      <c r="E694" s="9"/>
      <c r="F694" s="3"/>
      <c r="G694" s="3"/>
      <c r="H694" s="3"/>
      <c r="I694" s="24"/>
      <c r="J694" s="24"/>
      <c r="K694" s="34" t="str">
        <f>IF(I694="","",IF(J694="中間容量","中間容量",VLOOKUP(I694,※編集不可※選択項目!E:F,2,0)))</f>
        <v/>
      </c>
      <c r="L694" s="62" t="str">
        <f t="shared" si="24"/>
        <v/>
      </c>
      <c r="M694" s="34" t="str">
        <f>IF(L694="","",VLOOKUP(L694,※編集不可※選択項目!U:V,2,0))</f>
        <v/>
      </c>
      <c r="N694" s="24"/>
      <c r="O694" s="29"/>
      <c r="P694" s="29"/>
      <c r="Q694" s="9"/>
      <c r="R694" s="9"/>
      <c r="V694" s="52"/>
      <c r="W694" s="52"/>
      <c r="X694" s="52"/>
      <c r="Y694" s="52"/>
    </row>
    <row r="695" spans="1:25" hidden="1" x14ac:dyDescent="0.15">
      <c r="A695" s="13">
        <f t="shared" si="23"/>
        <v>686</v>
      </c>
      <c r="B695" s="7"/>
      <c r="C695" s="9"/>
      <c r="D695" s="9"/>
      <c r="E695" s="9"/>
      <c r="F695" s="3"/>
      <c r="G695" s="3"/>
      <c r="H695" s="3"/>
      <c r="I695" s="24"/>
      <c r="J695" s="24"/>
      <c r="K695" s="34" t="str">
        <f>IF(I695="","",IF(J695="中間容量","中間容量",VLOOKUP(I695,※編集不可※選択項目!E:F,2,0)))</f>
        <v/>
      </c>
      <c r="L695" s="62" t="str">
        <f t="shared" si="24"/>
        <v/>
      </c>
      <c r="M695" s="34" t="str">
        <f>IF(L695="","",VLOOKUP(L695,※編集不可※選択項目!U:V,2,0))</f>
        <v/>
      </c>
      <c r="N695" s="24"/>
      <c r="O695" s="29"/>
      <c r="P695" s="29"/>
      <c r="Q695" s="9"/>
      <c r="R695" s="9"/>
      <c r="V695" s="52"/>
      <c r="W695" s="52"/>
      <c r="X695" s="52"/>
      <c r="Y695" s="52"/>
    </row>
    <row r="696" spans="1:25" hidden="1" x14ac:dyDescent="0.15">
      <c r="A696" s="13">
        <f t="shared" si="23"/>
        <v>687</v>
      </c>
      <c r="B696" s="7"/>
      <c r="C696" s="9"/>
      <c r="D696" s="9"/>
      <c r="E696" s="9"/>
      <c r="F696" s="3"/>
      <c r="G696" s="3"/>
      <c r="H696" s="3"/>
      <c r="I696" s="24"/>
      <c r="J696" s="24"/>
      <c r="K696" s="34" t="str">
        <f>IF(I696="","",IF(J696="中間容量","中間容量",VLOOKUP(I696,※編集不可※選択項目!E:F,2,0)))</f>
        <v/>
      </c>
      <c r="L696" s="62" t="str">
        <f t="shared" si="24"/>
        <v/>
      </c>
      <c r="M696" s="34" t="str">
        <f>IF(L696="","",VLOOKUP(L696,※編集不可※選択項目!U:V,2,0))</f>
        <v/>
      </c>
      <c r="N696" s="24"/>
      <c r="O696" s="29"/>
      <c r="P696" s="29"/>
      <c r="Q696" s="9"/>
      <c r="R696" s="9"/>
      <c r="V696" s="52"/>
      <c r="W696" s="52"/>
      <c r="X696" s="52"/>
      <c r="Y696" s="52"/>
    </row>
    <row r="697" spans="1:25" hidden="1" x14ac:dyDescent="0.15">
      <c r="A697" s="13">
        <f t="shared" si="23"/>
        <v>688</v>
      </c>
      <c r="B697" s="7"/>
      <c r="C697" s="9"/>
      <c r="D697" s="9"/>
      <c r="E697" s="9"/>
      <c r="F697" s="3"/>
      <c r="G697" s="3"/>
      <c r="H697" s="3"/>
      <c r="I697" s="24"/>
      <c r="J697" s="24"/>
      <c r="K697" s="34" t="str">
        <f>IF(I697="","",IF(J697="中間容量","中間容量",VLOOKUP(I697,※編集不可※選択項目!E:F,2,0)))</f>
        <v/>
      </c>
      <c r="L697" s="62" t="str">
        <f t="shared" si="24"/>
        <v/>
      </c>
      <c r="M697" s="34" t="str">
        <f>IF(L697="","",VLOOKUP(L697,※編集不可※選択項目!U:V,2,0))</f>
        <v/>
      </c>
      <c r="N697" s="24"/>
      <c r="O697" s="29"/>
      <c r="P697" s="29"/>
      <c r="Q697" s="9"/>
      <c r="R697" s="9"/>
      <c r="V697" s="52"/>
      <c r="W697" s="52"/>
      <c r="X697" s="52"/>
      <c r="Y697" s="52"/>
    </row>
    <row r="698" spans="1:25" hidden="1" x14ac:dyDescent="0.15">
      <c r="A698" s="13">
        <f t="shared" si="23"/>
        <v>689</v>
      </c>
      <c r="B698" s="7"/>
      <c r="C698" s="9"/>
      <c r="D698" s="9"/>
      <c r="E698" s="9"/>
      <c r="F698" s="3"/>
      <c r="G698" s="3"/>
      <c r="H698" s="3"/>
      <c r="I698" s="24"/>
      <c r="J698" s="24"/>
      <c r="K698" s="34" t="str">
        <f>IF(I698="","",IF(J698="中間容量","中間容量",VLOOKUP(I698,※編集不可※選択項目!E:F,2,0)))</f>
        <v/>
      </c>
      <c r="L698" s="62" t="str">
        <f t="shared" si="24"/>
        <v/>
      </c>
      <c r="M698" s="34" t="str">
        <f>IF(L698="","",VLOOKUP(L698,※編集不可※選択項目!U:V,2,0))</f>
        <v/>
      </c>
      <c r="N698" s="24"/>
      <c r="O698" s="29"/>
      <c r="P698" s="29"/>
      <c r="Q698" s="9"/>
      <c r="R698" s="9"/>
      <c r="V698" s="52"/>
      <c r="W698" s="52"/>
      <c r="X698" s="52"/>
      <c r="Y698" s="52"/>
    </row>
    <row r="699" spans="1:25" hidden="1" x14ac:dyDescent="0.15">
      <c r="A699" s="13">
        <f t="shared" si="23"/>
        <v>690</v>
      </c>
      <c r="B699" s="7"/>
      <c r="C699" s="9"/>
      <c r="D699" s="9"/>
      <c r="E699" s="9"/>
      <c r="F699" s="3"/>
      <c r="G699" s="3"/>
      <c r="H699" s="3"/>
      <c r="I699" s="24"/>
      <c r="J699" s="24"/>
      <c r="K699" s="34" t="str">
        <f>IF(I699="","",IF(J699="中間容量","中間容量",VLOOKUP(I699,※編集不可※選択項目!E:F,2,0)))</f>
        <v/>
      </c>
      <c r="L699" s="62" t="str">
        <f t="shared" si="24"/>
        <v/>
      </c>
      <c r="M699" s="34" t="str">
        <f>IF(L699="","",VLOOKUP(L699,※編集不可※選択項目!U:V,2,0))</f>
        <v/>
      </c>
      <c r="N699" s="24"/>
      <c r="O699" s="29"/>
      <c r="P699" s="29"/>
      <c r="Q699" s="9"/>
      <c r="R699" s="9"/>
      <c r="V699" s="52"/>
      <c r="W699" s="52"/>
      <c r="X699" s="52"/>
      <c r="Y699" s="52"/>
    </row>
    <row r="700" spans="1:25" hidden="1" x14ac:dyDescent="0.15">
      <c r="A700" s="13">
        <f t="shared" si="23"/>
        <v>691</v>
      </c>
      <c r="B700" s="7"/>
      <c r="C700" s="9"/>
      <c r="D700" s="9"/>
      <c r="E700" s="9"/>
      <c r="F700" s="3"/>
      <c r="G700" s="3"/>
      <c r="H700" s="3"/>
      <c r="I700" s="24"/>
      <c r="J700" s="24"/>
      <c r="K700" s="34" t="str">
        <f>IF(I700="","",IF(J700="中間容量","中間容量",VLOOKUP(I700,※編集不可※選択項目!E:F,2,0)))</f>
        <v/>
      </c>
      <c r="L700" s="62" t="str">
        <f t="shared" si="24"/>
        <v/>
      </c>
      <c r="M700" s="34" t="str">
        <f>IF(L700="","",VLOOKUP(L700,※編集不可※選択項目!U:V,2,0))</f>
        <v/>
      </c>
      <c r="N700" s="24"/>
      <c r="O700" s="29"/>
      <c r="P700" s="29"/>
      <c r="Q700" s="9"/>
      <c r="R700" s="9"/>
      <c r="V700" s="52"/>
      <c r="W700" s="52"/>
      <c r="X700" s="52"/>
      <c r="Y700" s="52"/>
    </row>
    <row r="701" spans="1:25" hidden="1" x14ac:dyDescent="0.15">
      <c r="A701" s="13">
        <f t="shared" si="23"/>
        <v>692</v>
      </c>
      <c r="B701" s="7"/>
      <c r="C701" s="9"/>
      <c r="D701" s="9"/>
      <c r="E701" s="9"/>
      <c r="F701" s="3"/>
      <c r="G701" s="3"/>
      <c r="H701" s="3"/>
      <c r="I701" s="24"/>
      <c r="J701" s="24"/>
      <c r="K701" s="34" t="str">
        <f>IF(I701="","",IF(J701="中間容量","中間容量",VLOOKUP(I701,※編集不可※選択項目!E:F,2,0)))</f>
        <v/>
      </c>
      <c r="L701" s="62" t="str">
        <f t="shared" si="24"/>
        <v/>
      </c>
      <c r="M701" s="34" t="str">
        <f>IF(L701="","",VLOOKUP(L701,※編集不可※選択項目!U:V,2,0))</f>
        <v/>
      </c>
      <c r="N701" s="24"/>
      <c r="O701" s="29"/>
      <c r="P701" s="29"/>
      <c r="Q701" s="9"/>
      <c r="R701" s="9"/>
      <c r="V701" s="52"/>
      <c r="W701" s="52"/>
      <c r="X701" s="52"/>
      <c r="Y701" s="52"/>
    </row>
    <row r="702" spans="1:25" hidden="1" x14ac:dyDescent="0.15">
      <c r="A702" s="13">
        <f t="shared" si="23"/>
        <v>693</v>
      </c>
      <c r="B702" s="7"/>
      <c r="C702" s="9"/>
      <c r="D702" s="9"/>
      <c r="E702" s="9"/>
      <c r="F702" s="3"/>
      <c r="G702" s="3"/>
      <c r="H702" s="3"/>
      <c r="I702" s="24"/>
      <c r="J702" s="24"/>
      <c r="K702" s="34" t="str">
        <f>IF(I702="","",IF(J702="中間容量","中間容量",VLOOKUP(I702,※編集不可※選択項目!E:F,2,0)))</f>
        <v/>
      </c>
      <c r="L702" s="62" t="str">
        <f t="shared" si="24"/>
        <v/>
      </c>
      <c r="M702" s="34" t="str">
        <f>IF(L702="","",VLOOKUP(L702,※編集不可※選択項目!U:V,2,0))</f>
        <v/>
      </c>
      <c r="N702" s="24"/>
      <c r="O702" s="29"/>
      <c r="P702" s="29"/>
      <c r="Q702" s="9"/>
      <c r="R702" s="9"/>
      <c r="V702" s="52"/>
      <c r="W702" s="52"/>
      <c r="X702" s="52"/>
      <c r="Y702" s="52"/>
    </row>
    <row r="703" spans="1:25" hidden="1" x14ac:dyDescent="0.15">
      <c r="A703" s="13">
        <f t="shared" si="23"/>
        <v>694</v>
      </c>
      <c r="B703" s="7"/>
      <c r="C703" s="9"/>
      <c r="D703" s="9"/>
      <c r="E703" s="9"/>
      <c r="F703" s="3"/>
      <c r="G703" s="3"/>
      <c r="H703" s="3"/>
      <c r="I703" s="24"/>
      <c r="J703" s="24"/>
      <c r="K703" s="34" t="str">
        <f>IF(I703="","",IF(J703="中間容量","中間容量",VLOOKUP(I703,※編集不可※選択項目!E:F,2,0)))</f>
        <v/>
      </c>
      <c r="L703" s="62" t="str">
        <f t="shared" si="24"/>
        <v/>
      </c>
      <c r="M703" s="34" t="str">
        <f>IF(L703="","",VLOOKUP(L703,※編集不可※選択項目!U:V,2,0))</f>
        <v/>
      </c>
      <c r="N703" s="24"/>
      <c r="O703" s="29"/>
      <c r="P703" s="29"/>
      <c r="Q703" s="9"/>
      <c r="R703" s="9"/>
      <c r="V703" s="52"/>
      <c r="W703" s="52"/>
      <c r="X703" s="52"/>
      <c r="Y703" s="52"/>
    </row>
    <row r="704" spans="1:25" hidden="1" x14ac:dyDescent="0.15">
      <c r="A704" s="13">
        <f t="shared" si="23"/>
        <v>695</v>
      </c>
      <c r="B704" s="7"/>
      <c r="C704" s="9"/>
      <c r="D704" s="9"/>
      <c r="E704" s="9"/>
      <c r="F704" s="3"/>
      <c r="G704" s="3"/>
      <c r="H704" s="3"/>
      <c r="I704" s="24"/>
      <c r="J704" s="24"/>
      <c r="K704" s="34" t="str">
        <f>IF(I704="","",IF(J704="中間容量","中間容量",VLOOKUP(I704,※編集不可※選択項目!E:F,2,0)))</f>
        <v/>
      </c>
      <c r="L704" s="62" t="str">
        <f t="shared" si="24"/>
        <v/>
      </c>
      <c r="M704" s="34" t="str">
        <f>IF(L704="","",VLOOKUP(L704,※編集不可※選択項目!U:V,2,0))</f>
        <v/>
      </c>
      <c r="N704" s="24"/>
      <c r="O704" s="29"/>
      <c r="P704" s="29"/>
      <c r="Q704" s="9"/>
      <c r="R704" s="9"/>
      <c r="V704" s="52"/>
      <c r="W704" s="52"/>
      <c r="X704" s="52"/>
      <c r="Y704" s="52"/>
    </row>
    <row r="705" spans="1:25" hidden="1" x14ac:dyDescent="0.15">
      <c r="A705" s="13">
        <f t="shared" si="23"/>
        <v>696</v>
      </c>
      <c r="B705" s="7"/>
      <c r="C705" s="9"/>
      <c r="D705" s="9"/>
      <c r="E705" s="9"/>
      <c r="F705" s="3"/>
      <c r="G705" s="3"/>
      <c r="H705" s="3"/>
      <c r="I705" s="24"/>
      <c r="J705" s="24"/>
      <c r="K705" s="34" t="str">
        <f>IF(I705="","",IF(J705="中間容量","中間容量",VLOOKUP(I705,※編集不可※選択項目!E:F,2,0)))</f>
        <v/>
      </c>
      <c r="L705" s="62" t="str">
        <f t="shared" si="24"/>
        <v/>
      </c>
      <c r="M705" s="34" t="str">
        <f>IF(L705="","",VLOOKUP(L705,※編集不可※選択項目!U:V,2,0))</f>
        <v/>
      </c>
      <c r="N705" s="24"/>
      <c r="O705" s="29"/>
      <c r="P705" s="29"/>
      <c r="Q705" s="9"/>
      <c r="R705" s="9"/>
      <c r="V705" s="52"/>
      <c r="W705" s="52"/>
      <c r="X705" s="52"/>
      <c r="Y705" s="52"/>
    </row>
    <row r="706" spans="1:25" hidden="1" x14ac:dyDescent="0.15">
      <c r="A706" s="13">
        <f t="shared" si="23"/>
        <v>697</v>
      </c>
      <c r="B706" s="7"/>
      <c r="C706" s="9"/>
      <c r="D706" s="9"/>
      <c r="E706" s="9"/>
      <c r="F706" s="3"/>
      <c r="G706" s="3"/>
      <c r="H706" s="3"/>
      <c r="I706" s="24"/>
      <c r="J706" s="24"/>
      <c r="K706" s="34" t="str">
        <f>IF(I706="","",IF(J706="中間容量","中間容量",VLOOKUP(I706,※編集不可※選択項目!E:F,2,0)))</f>
        <v/>
      </c>
      <c r="L706" s="62" t="str">
        <f t="shared" si="24"/>
        <v/>
      </c>
      <c r="M706" s="34" t="str">
        <f>IF(L706="","",VLOOKUP(L706,※編集不可※選択項目!U:V,2,0))</f>
        <v/>
      </c>
      <c r="N706" s="24"/>
      <c r="O706" s="29"/>
      <c r="P706" s="29"/>
      <c r="Q706" s="9"/>
      <c r="R706" s="9"/>
      <c r="V706" s="52"/>
      <c r="W706" s="52"/>
      <c r="X706" s="52"/>
      <c r="Y706" s="52"/>
    </row>
    <row r="707" spans="1:25" hidden="1" x14ac:dyDescent="0.15">
      <c r="A707" s="13">
        <f t="shared" si="23"/>
        <v>698</v>
      </c>
      <c r="B707" s="7"/>
      <c r="C707" s="9"/>
      <c r="D707" s="9"/>
      <c r="E707" s="9"/>
      <c r="F707" s="3"/>
      <c r="G707" s="3"/>
      <c r="H707" s="3"/>
      <c r="I707" s="24"/>
      <c r="J707" s="24"/>
      <c r="K707" s="34" t="str">
        <f>IF(I707="","",IF(J707="中間容量","中間容量",VLOOKUP(I707,※編集不可※選択項目!E:F,2,0)))</f>
        <v/>
      </c>
      <c r="L707" s="62" t="str">
        <f t="shared" si="24"/>
        <v/>
      </c>
      <c r="M707" s="34" t="str">
        <f>IF(L707="","",VLOOKUP(L707,※編集不可※選択項目!U:V,2,0))</f>
        <v/>
      </c>
      <c r="N707" s="24"/>
      <c r="O707" s="29"/>
      <c r="P707" s="29"/>
      <c r="Q707" s="9"/>
      <c r="R707" s="9"/>
      <c r="V707" s="52"/>
      <c r="W707" s="52"/>
      <c r="X707" s="52"/>
      <c r="Y707" s="52"/>
    </row>
    <row r="708" spans="1:25" hidden="1" x14ac:dyDescent="0.15">
      <c r="A708" s="13">
        <f t="shared" si="23"/>
        <v>699</v>
      </c>
      <c r="B708" s="7"/>
      <c r="C708" s="9"/>
      <c r="D708" s="9"/>
      <c r="E708" s="9"/>
      <c r="F708" s="3"/>
      <c r="G708" s="3"/>
      <c r="H708" s="3"/>
      <c r="I708" s="24"/>
      <c r="J708" s="24"/>
      <c r="K708" s="34" t="str">
        <f>IF(I708="","",IF(J708="中間容量","中間容量",VLOOKUP(I708,※編集不可※選択項目!E:F,2,0)))</f>
        <v/>
      </c>
      <c r="L708" s="62" t="str">
        <f t="shared" si="24"/>
        <v/>
      </c>
      <c r="M708" s="34" t="str">
        <f>IF(L708="","",VLOOKUP(L708,※編集不可※選択項目!U:V,2,0))</f>
        <v/>
      </c>
      <c r="N708" s="24"/>
      <c r="O708" s="29"/>
      <c r="P708" s="29"/>
      <c r="Q708" s="9"/>
      <c r="R708" s="9"/>
      <c r="V708" s="52"/>
      <c r="W708" s="52"/>
      <c r="X708" s="52"/>
      <c r="Y708" s="52"/>
    </row>
    <row r="709" spans="1:25" hidden="1" x14ac:dyDescent="0.15">
      <c r="A709" s="13">
        <f t="shared" si="23"/>
        <v>700</v>
      </c>
      <c r="B709" s="7"/>
      <c r="C709" s="9"/>
      <c r="D709" s="9"/>
      <c r="E709" s="9"/>
      <c r="F709" s="3"/>
      <c r="G709" s="3"/>
      <c r="H709" s="3"/>
      <c r="I709" s="24"/>
      <c r="J709" s="24"/>
      <c r="K709" s="34" t="str">
        <f>IF(I709="","",IF(J709="中間容量","中間容量",VLOOKUP(I709,※編集不可※選択項目!E:F,2,0)))</f>
        <v/>
      </c>
      <c r="L709" s="62" t="str">
        <f t="shared" si="24"/>
        <v/>
      </c>
      <c r="M709" s="34" t="str">
        <f>IF(L709="","",VLOOKUP(L709,※編集不可※選択項目!U:V,2,0))</f>
        <v/>
      </c>
      <c r="N709" s="24"/>
      <c r="O709" s="29"/>
      <c r="P709" s="29"/>
      <c r="Q709" s="9"/>
      <c r="R709" s="9"/>
      <c r="V709" s="52"/>
      <c r="W709" s="52"/>
      <c r="X709" s="52"/>
      <c r="Y709" s="52"/>
    </row>
    <row r="710" spans="1:25" hidden="1" x14ac:dyDescent="0.15">
      <c r="A710" s="13">
        <f t="shared" si="23"/>
        <v>701</v>
      </c>
      <c r="B710" s="7"/>
      <c r="C710" s="9"/>
      <c r="D710" s="9"/>
      <c r="E710" s="9"/>
      <c r="F710" s="3"/>
      <c r="G710" s="3"/>
      <c r="H710" s="3"/>
      <c r="I710" s="24"/>
      <c r="J710" s="24"/>
      <c r="K710" s="34" t="str">
        <f>IF(I710="","",IF(J710="中間容量","中間容量",VLOOKUP(I710,※編集不可※選択項目!E:F,2,0)))</f>
        <v/>
      </c>
      <c r="L710" s="62" t="str">
        <f t="shared" si="24"/>
        <v/>
      </c>
      <c r="M710" s="34" t="str">
        <f>IF(L710="","",VLOOKUP(L710,※編集不可※選択項目!U:V,2,0))</f>
        <v/>
      </c>
      <c r="N710" s="24"/>
      <c r="O710" s="29"/>
      <c r="P710" s="29"/>
      <c r="Q710" s="9"/>
      <c r="R710" s="9"/>
      <c r="V710" s="52"/>
      <c r="W710" s="52"/>
      <c r="X710" s="52"/>
      <c r="Y710" s="52"/>
    </row>
    <row r="711" spans="1:25" hidden="1" x14ac:dyDescent="0.15">
      <c r="A711" s="13">
        <f t="shared" si="23"/>
        <v>702</v>
      </c>
      <c r="B711" s="7"/>
      <c r="C711" s="9"/>
      <c r="D711" s="9"/>
      <c r="E711" s="9"/>
      <c r="F711" s="3"/>
      <c r="G711" s="3"/>
      <c r="H711" s="3"/>
      <c r="I711" s="24"/>
      <c r="J711" s="24"/>
      <c r="K711" s="34" t="str">
        <f>IF(I711="","",IF(J711="中間容量","中間容量",VLOOKUP(I711,※編集不可※選択項目!E:F,2,0)))</f>
        <v/>
      </c>
      <c r="L711" s="62" t="str">
        <f t="shared" si="24"/>
        <v/>
      </c>
      <c r="M711" s="34" t="str">
        <f>IF(L711="","",VLOOKUP(L711,※編集不可※選択項目!U:V,2,0))</f>
        <v/>
      </c>
      <c r="N711" s="24"/>
      <c r="O711" s="29"/>
      <c r="P711" s="29"/>
      <c r="Q711" s="9"/>
      <c r="R711" s="9"/>
      <c r="V711" s="52"/>
      <c r="W711" s="52"/>
      <c r="X711" s="52"/>
      <c r="Y711" s="52"/>
    </row>
    <row r="712" spans="1:25" hidden="1" x14ac:dyDescent="0.15">
      <c r="A712" s="13">
        <f t="shared" si="23"/>
        <v>703</v>
      </c>
      <c r="B712" s="7"/>
      <c r="C712" s="9"/>
      <c r="D712" s="9"/>
      <c r="E712" s="9"/>
      <c r="F712" s="3"/>
      <c r="G712" s="3"/>
      <c r="H712" s="3"/>
      <c r="I712" s="24"/>
      <c r="J712" s="24"/>
      <c r="K712" s="34" t="str">
        <f>IF(I712="","",IF(J712="中間容量","中間容量",VLOOKUP(I712,※編集不可※選択項目!E:F,2,0)))</f>
        <v/>
      </c>
      <c r="L712" s="62" t="str">
        <f t="shared" si="24"/>
        <v/>
      </c>
      <c r="M712" s="34" t="str">
        <f>IF(L712="","",VLOOKUP(L712,※編集不可※選択項目!U:V,2,0))</f>
        <v/>
      </c>
      <c r="N712" s="24"/>
      <c r="O712" s="29"/>
      <c r="P712" s="29"/>
      <c r="Q712" s="9"/>
      <c r="R712" s="9"/>
      <c r="V712" s="52"/>
      <c r="W712" s="52"/>
      <c r="X712" s="52"/>
      <c r="Y712" s="52"/>
    </row>
    <row r="713" spans="1:25" hidden="1" x14ac:dyDescent="0.15">
      <c r="A713" s="13">
        <f t="shared" si="23"/>
        <v>704</v>
      </c>
      <c r="B713" s="7"/>
      <c r="C713" s="9"/>
      <c r="D713" s="9"/>
      <c r="E713" s="9"/>
      <c r="F713" s="3"/>
      <c r="G713" s="3"/>
      <c r="H713" s="3"/>
      <c r="I713" s="24"/>
      <c r="J713" s="24"/>
      <c r="K713" s="34" t="str">
        <f>IF(I713="","",IF(J713="中間容量","中間容量",VLOOKUP(I713,※編集不可※選択項目!E:F,2,0)))</f>
        <v/>
      </c>
      <c r="L713" s="62" t="str">
        <f t="shared" si="24"/>
        <v/>
      </c>
      <c r="M713" s="34" t="str">
        <f>IF(L713="","",VLOOKUP(L713,※編集不可※選択項目!U:V,2,0))</f>
        <v/>
      </c>
      <c r="N713" s="24"/>
      <c r="O713" s="29"/>
      <c r="P713" s="29"/>
      <c r="Q713" s="9"/>
      <c r="R713" s="9"/>
      <c r="V713" s="52"/>
      <c r="W713" s="52"/>
      <c r="X713" s="52"/>
      <c r="Y713" s="52"/>
    </row>
    <row r="714" spans="1:25" hidden="1" x14ac:dyDescent="0.15">
      <c r="A714" s="13">
        <f t="shared" si="23"/>
        <v>705</v>
      </c>
      <c r="B714" s="7"/>
      <c r="C714" s="9"/>
      <c r="D714" s="9"/>
      <c r="E714" s="9"/>
      <c r="F714" s="3"/>
      <c r="G714" s="3"/>
      <c r="H714" s="3"/>
      <c r="I714" s="24"/>
      <c r="J714" s="24"/>
      <c r="K714" s="34" t="str">
        <f>IF(I714="","",IF(J714="中間容量","中間容量",VLOOKUP(I714,※編集不可※選択項目!E:F,2,0)))</f>
        <v/>
      </c>
      <c r="L714" s="62" t="str">
        <f t="shared" si="24"/>
        <v/>
      </c>
      <c r="M714" s="34" t="str">
        <f>IF(L714="","",VLOOKUP(L714,※編集不可※選択項目!U:V,2,0))</f>
        <v/>
      </c>
      <c r="N714" s="24"/>
      <c r="O714" s="29"/>
      <c r="P714" s="29"/>
      <c r="Q714" s="9"/>
      <c r="R714" s="9"/>
      <c r="V714" s="52"/>
      <c r="W714" s="52"/>
      <c r="X714" s="52"/>
      <c r="Y714" s="52"/>
    </row>
    <row r="715" spans="1:25" hidden="1" x14ac:dyDescent="0.15">
      <c r="A715" s="13">
        <f t="shared" si="23"/>
        <v>706</v>
      </c>
      <c r="B715" s="7"/>
      <c r="C715" s="9"/>
      <c r="D715" s="9"/>
      <c r="E715" s="9"/>
      <c r="F715" s="3"/>
      <c r="G715" s="3"/>
      <c r="H715" s="3"/>
      <c r="I715" s="24"/>
      <c r="J715" s="24"/>
      <c r="K715" s="34" t="str">
        <f>IF(I715="","",IF(J715="中間容量","中間容量",VLOOKUP(I715,※編集不可※選択項目!E:F,2,0)))</f>
        <v/>
      </c>
      <c r="L715" s="62" t="str">
        <f t="shared" si="24"/>
        <v/>
      </c>
      <c r="M715" s="34" t="str">
        <f>IF(L715="","",VLOOKUP(L715,※編集不可※選択項目!U:V,2,0))</f>
        <v/>
      </c>
      <c r="N715" s="24"/>
      <c r="O715" s="29"/>
      <c r="P715" s="29"/>
      <c r="Q715" s="9"/>
      <c r="R715" s="9"/>
      <c r="V715" s="52"/>
      <c r="W715" s="52"/>
      <c r="X715" s="52"/>
      <c r="Y715" s="52"/>
    </row>
    <row r="716" spans="1:25" hidden="1" x14ac:dyDescent="0.15">
      <c r="A716" s="13">
        <f t="shared" ref="A716:A779" si="25">ROW()-9</f>
        <v>707</v>
      </c>
      <c r="B716" s="7"/>
      <c r="C716" s="9"/>
      <c r="D716" s="9"/>
      <c r="E716" s="9"/>
      <c r="F716" s="3"/>
      <c r="G716" s="3"/>
      <c r="H716" s="3"/>
      <c r="I716" s="24"/>
      <c r="J716" s="24"/>
      <c r="K716" s="34" t="str">
        <f>IF(I716="","",IF(J716="中間容量","中間容量",VLOOKUP(I716,※編集不可※選択項目!E:F,2,0)))</f>
        <v/>
      </c>
      <c r="L716" s="62" t="str">
        <f t="shared" ref="L716:L779" si="26">IF(K716="","",B716&amp;F716&amp;" / "&amp;G716&amp;" / "&amp;H716&amp;" / "&amp;K716)</f>
        <v/>
      </c>
      <c r="M716" s="34" t="str">
        <f>IF(L716="","",VLOOKUP(L716,※編集不可※選択項目!U:V,2,0))</f>
        <v/>
      </c>
      <c r="N716" s="24"/>
      <c r="O716" s="29"/>
      <c r="P716" s="29"/>
      <c r="Q716" s="9"/>
      <c r="R716" s="9"/>
      <c r="V716" s="52"/>
      <c r="W716" s="52"/>
      <c r="X716" s="52"/>
      <c r="Y716" s="52"/>
    </row>
    <row r="717" spans="1:25" hidden="1" x14ac:dyDescent="0.15">
      <c r="A717" s="13">
        <f t="shared" si="25"/>
        <v>708</v>
      </c>
      <c r="B717" s="7"/>
      <c r="C717" s="9"/>
      <c r="D717" s="9"/>
      <c r="E717" s="9"/>
      <c r="F717" s="3"/>
      <c r="G717" s="3"/>
      <c r="H717" s="3"/>
      <c r="I717" s="24"/>
      <c r="J717" s="24"/>
      <c r="K717" s="34" t="str">
        <f>IF(I717="","",IF(J717="中間容量","中間容量",VLOOKUP(I717,※編集不可※選択項目!E:F,2,0)))</f>
        <v/>
      </c>
      <c r="L717" s="62" t="str">
        <f t="shared" si="26"/>
        <v/>
      </c>
      <c r="M717" s="34" t="str">
        <f>IF(L717="","",VLOOKUP(L717,※編集不可※選択項目!U:V,2,0))</f>
        <v/>
      </c>
      <c r="N717" s="24"/>
      <c r="O717" s="29"/>
      <c r="P717" s="29"/>
      <c r="Q717" s="9"/>
      <c r="R717" s="9"/>
      <c r="V717" s="52"/>
      <c r="W717" s="52"/>
      <c r="X717" s="52"/>
      <c r="Y717" s="52"/>
    </row>
    <row r="718" spans="1:25" hidden="1" x14ac:dyDescent="0.15">
      <c r="A718" s="13">
        <f t="shared" si="25"/>
        <v>709</v>
      </c>
      <c r="B718" s="7"/>
      <c r="C718" s="9"/>
      <c r="D718" s="9"/>
      <c r="E718" s="9"/>
      <c r="F718" s="3"/>
      <c r="G718" s="3"/>
      <c r="H718" s="3"/>
      <c r="I718" s="24"/>
      <c r="J718" s="24"/>
      <c r="K718" s="34" t="str">
        <f>IF(I718="","",IF(J718="中間容量","中間容量",VLOOKUP(I718,※編集不可※選択項目!E:F,2,0)))</f>
        <v/>
      </c>
      <c r="L718" s="62" t="str">
        <f t="shared" si="26"/>
        <v/>
      </c>
      <c r="M718" s="34" t="str">
        <f>IF(L718="","",VLOOKUP(L718,※編集不可※選択項目!U:V,2,0))</f>
        <v/>
      </c>
      <c r="N718" s="24"/>
      <c r="O718" s="29"/>
      <c r="P718" s="29"/>
      <c r="Q718" s="9"/>
      <c r="R718" s="9"/>
      <c r="V718" s="52"/>
      <c r="W718" s="52"/>
      <c r="X718" s="52"/>
      <c r="Y718" s="52"/>
    </row>
    <row r="719" spans="1:25" hidden="1" x14ac:dyDescent="0.15">
      <c r="A719" s="13">
        <f t="shared" si="25"/>
        <v>710</v>
      </c>
      <c r="B719" s="7"/>
      <c r="C719" s="9"/>
      <c r="D719" s="9"/>
      <c r="E719" s="9"/>
      <c r="F719" s="3"/>
      <c r="G719" s="3"/>
      <c r="H719" s="3"/>
      <c r="I719" s="24"/>
      <c r="J719" s="24"/>
      <c r="K719" s="34" t="str">
        <f>IF(I719="","",IF(J719="中間容量","中間容量",VLOOKUP(I719,※編集不可※選択項目!E:F,2,0)))</f>
        <v/>
      </c>
      <c r="L719" s="62" t="str">
        <f t="shared" si="26"/>
        <v/>
      </c>
      <c r="M719" s="34" t="str">
        <f>IF(L719="","",VLOOKUP(L719,※編集不可※選択項目!U:V,2,0))</f>
        <v/>
      </c>
      <c r="N719" s="24"/>
      <c r="O719" s="29"/>
      <c r="P719" s="29"/>
      <c r="Q719" s="9"/>
      <c r="R719" s="9"/>
      <c r="V719" s="52"/>
      <c r="W719" s="52"/>
      <c r="X719" s="52"/>
      <c r="Y719" s="52"/>
    </row>
    <row r="720" spans="1:25" hidden="1" x14ac:dyDescent="0.15">
      <c r="A720" s="13">
        <f t="shared" si="25"/>
        <v>711</v>
      </c>
      <c r="B720" s="7"/>
      <c r="C720" s="9"/>
      <c r="D720" s="9"/>
      <c r="E720" s="9"/>
      <c r="F720" s="3"/>
      <c r="G720" s="3"/>
      <c r="H720" s="3"/>
      <c r="I720" s="24"/>
      <c r="J720" s="24"/>
      <c r="K720" s="34" t="str">
        <f>IF(I720="","",IF(J720="中間容量","中間容量",VLOOKUP(I720,※編集不可※選択項目!E:F,2,0)))</f>
        <v/>
      </c>
      <c r="L720" s="62" t="str">
        <f t="shared" si="26"/>
        <v/>
      </c>
      <c r="M720" s="34" t="str">
        <f>IF(L720="","",VLOOKUP(L720,※編集不可※選択項目!U:V,2,0))</f>
        <v/>
      </c>
      <c r="N720" s="24"/>
      <c r="O720" s="29"/>
      <c r="P720" s="29"/>
      <c r="Q720" s="9"/>
      <c r="R720" s="9"/>
      <c r="V720" s="52"/>
      <c r="W720" s="52"/>
      <c r="X720" s="52"/>
      <c r="Y720" s="52"/>
    </row>
    <row r="721" spans="1:25" hidden="1" x14ac:dyDescent="0.15">
      <c r="A721" s="13">
        <f t="shared" si="25"/>
        <v>712</v>
      </c>
      <c r="B721" s="7"/>
      <c r="C721" s="9"/>
      <c r="D721" s="9"/>
      <c r="E721" s="9"/>
      <c r="F721" s="3"/>
      <c r="G721" s="3"/>
      <c r="H721" s="3"/>
      <c r="I721" s="24"/>
      <c r="J721" s="24"/>
      <c r="K721" s="34" t="str">
        <f>IF(I721="","",IF(J721="中間容量","中間容量",VLOOKUP(I721,※編集不可※選択項目!E:F,2,0)))</f>
        <v/>
      </c>
      <c r="L721" s="62" t="str">
        <f t="shared" si="26"/>
        <v/>
      </c>
      <c r="M721" s="34" t="str">
        <f>IF(L721="","",VLOOKUP(L721,※編集不可※選択項目!U:V,2,0))</f>
        <v/>
      </c>
      <c r="N721" s="24"/>
      <c r="O721" s="29"/>
      <c r="P721" s="29"/>
      <c r="Q721" s="9"/>
      <c r="R721" s="9"/>
      <c r="V721" s="52"/>
      <c r="W721" s="52"/>
      <c r="X721" s="52"/>
      <c r="Y721" s="52"/>
    </row>
    <row r="722" spans="1:25" hidden="1" x14ac:dyDescent="0.15">
      <c r="A722" s="13">
        <f t="shared" si="25"/>
        <v>713</v>
      </c>
      <c r="B722" s="7"/>
      <c r="C722" s="9"/>
      <c r="D722" s="9"/>
      <c r="E722" s="9"/>
      <c r="F722" s="3"/>
      <c r="G722" s="3"/>
      <c r="H722" s="3"/>
      <c r="I722" s="24"/>
      <c r="J722" s="24"/>
      <c r="K722" s="34" t="str">
        <f>IF(I722="","",IF(J722="中間容量","中間容量",VLOOKUP(I722,※編集不可※選択項目!E:F,2,0)))</f>
        <v/>
      </c>
      <c r="L722" s="62" t="str">
        <f t="shared" si="26"/>
        <v/>
      </c>
      <c r="M722" s="34" t="str">
        <f>IF(L722="","",VLOOKUP(L722,※編集不可※選択項目!U:V,2,0))</f>
        <v/>
      </c>
      <c r="N722" s="24"/>
      <c r="O722" s="29"/>
      <c r="P722" s="29"/>
      <c r="Q722" s="9"/>
      <c r="R722" s="9"/>
      <c r="V722" s="52"/>
      <c r="W722" s="52"/>
      <c r="X722" s="52"/>
      <c r="Y722" s="52"/>
    </row>
    <row r="723" spans="1:25" hidden="1" x14ac:dyDescent="0.15">
      <c r="A723" s="13">
        <f t="shared" si="25"/>
        <v>714</v>
      </c>
      <c r="B723" s="7"/>
      <c r="C723" s="9"/>
      <c r="D723" s="9"/>
      <c r="E723" s="9"/>
      <c r="F723" s="3"/>
      <c r="G723" s="3"/>
      <c r="H723" s="3"/>
      <c r="I723" s="24"/>
      <c r="J723" s="24"/>
      <c r="K723" s="34" t="str">
        <f>IF(I723="","",IF(J723="中間容量","中間容量",VLOOKUP(I723,※編集不可※選択項目!E:F,2,0)))</f>
        <v/>
      </c>
      <c r="L723" s="62" t="str">
        <f t="shared" si="26"/>
        <v/>
      </c>
      <c r="M723" s="34" t="str">
        <f>IF(L723="","",VLOOKUP(L723,※編集不可※選択項目!U:V,2,0))</f>
        <v/>
      </c>
      <c r="N723" s="24"/>
      <c r="O723" s="29"/>
      <c r="P723" s="29"/>
      <c r="Q723" s="9"/>
      <c r="R723" s="9"/>
      <c r="V723" s="52"/>
      <c r="W723" s="52"/>
      <c r="X723" s="52"/>
      <c r="Y723" s="52"/>
    </row>
    <row r="724" spans="1:25" hidden="1" x14ac:dyDescent="0.15">
      <c r="A724" s="13">
        <f t="shared" si="25"/>
        <v>715</v>
      </c>
      <c r="B724" s="7"/>
      <c r="C724" s="9"/>
      <c r="D724" s="9"/>
      <c r="E724" s="9"/>
      <c r="F724" s="3"/>
      <c r="G724" s="3"/>
      <c r="H724" s="3"/>
      <c r="I724" s="24"/>
      <c r="J724" s="24"/>
      <c r="K724" s="34" t="str">
        <f>IF(I724="","",IF(J724="中間容量","中間容量",VLOOKUP(I724,※編集不可※選択項目!E:F,2,0)))</f>
        <v/>
      </c>
      <c r="L724" s="62" t="str">
        <f t="shared" si="26"/>
        <v/>
      </c>
      <c r="M724" s="34" t="str">
        <f>IF(L724="","",VLOOKUP(L724,※編集不可※選択項目!U:V,2,0))</f>
        <v/>
      </c>
      <c r="N724" s="24"/>
      <c r="O724" s="29"/>
      <c r="P724" s="29"/>
      <c r="Q724" s="9"/>
      <c r="R724" s="9"/>
      <c r="V724" s="52"/>
      <c r="W724" s="52"/>
      <c r="X724" s="52"/>
      <c r="Y724" s="52"/>
    </row>
    <row r="725" spans="1:25" hidden="1" x14ac:dyDescent="0.15">
      <c r="A725" s="13">
        <f t="shared" si="25"/>
        <v>716</v>
      </c>
      <c r="B725" s="7"/>
      <c r="C725" s="9"/>
      <c r="D725" s="9"/>
      <c r="E725" s="9"/>
      <c r="F725" s="3"/>
      <c r="G725" s="3"/>
      <c r="H725" s="3"/>
      <c r="I725" s="24"/>
      <c r="J725" s="24"/>
      <c r="K725" s="34" t="str">
        <f>IF(I725="","",IF(J725="中間容量","中間容量",VLOOKUP(I725,※編集不可※選択項目!E:F,2,0)))</f>
        <v/>
      </c>
      <c r="L725" s="62" t="str">
        <f t="shared" si="26"/>
        <v/>
      </c>
      <c r="M725" s="34" t="str">
        <f>IF(L725="","",VLOOKUP(L725,※編集不可※選択項目!U:V,2,0))</f>
        <v/>
      </c>
      <c r="N725" s="24"/>
      <c r="O725" s="29"/>
      <c r="P725" s="29"/>
      <c r="Q725" s="9"/>
      <c r="R725" s="9"/>
      <c r="V725" s="52"/>
      <c r="W725" s="52"/>
      <c r="X725" s="52"/>
      <c r="Y725" s="52"/>
    </row>
    <row r="726" spans="1:25" hidden="1" x14ac:dyDescent="0.15">
      <c r="A726" s="13">
        <f t="shared" si="25"/>
        <v>717</v>
      </c>
      <c r="B726" s="7"/>
      <c r="C726" s="9"/>
      <c r="D726" s="9"/>
      <c r="E726" s="9"/>
      <c r="F726" s="3"/>
      <c r="G726" s="3"/>
      <c r="H726" s="3"/>
      <c r="I726" s="24"/>
      <c r="J726" s="24"/>
      <c r="K726" s="34" t="str">
        <f>IF(I726="","",IF(J726="中間容量","中間容量",VLOOKUP(I726,※編集不可※選択項目!E:F,2,0)))</f>
        <v/>
      </c>
      <c r="L726" s="62" t="str">
        <f t="shared" si="26"/>
        <v/>
      </c>
      <c r="M726" s="34" t="str">
        <f>IF(L726="","",VLOOKUP(L726,※編集不可※選択項目!U:V,2,0))</f>
        <v/>
      </c>
      <c r="N726" s="24"/>
      <c r="O726" s="29"/>
      <c r="P726" s="29"/>
      <c r="Q726" s="9"/>
      <c r="R726" s="9"/>
      <c r="V726" s="52"/>
      <c r="W726" s="52"/>
      <c r="X726" s="52"/>
      <c r="Y726" s="52"/>
    </row>
    <row r="727" spans="1:25" hidden="1" x14ac:dyDescent="0.15">
      <c r="A727" s="13">
        <f t="shared" si="25"/>
        <v>718</v>
      </c>
      <c r="B727" s="7"/>
      <c r="C727" s="9"/>
      <c r="D727" s="9"/>
      <c r="E727" s="9"/>
      <c r="F727" s="3"/>
      <c r="G727" s="3"/>
      <c r="H727" s="3"/>
      <c r="I727" s="24"/>
      <c r="J727" s="24"/>
      <c r="K727" s="34" t="str">
        <f>IF(I727="","",IF(J727="中間容量","中間容量",VLOOKUP(I727,※編集不可※選択項目!E:F,2,0)))</f>
        <v/>
      </c>
      <c r="L727" s="62" t="str">
        <f t="shared" si="26"/>
        <v/>
      </c>
      <c r="M727" s="34" t="str">
        <f>IF(L727="","",VLOOKUP(L727,※編集不可※選択項目!U:V,2,0))</f>
        <v/>
      </c>
      <c r="N727" s="24"/>
      <c r="O727" s="29"/>
      <c r="P727" s="29"/>
      <c r="Q727" s="9"/>
      <c r="R727" s="9"/>
      <c r="V727" s="52"/>
      <c r="W727" s="52"/>
      <c r="X727" s="52"/>
      <c r="Y727" s="52"/>
    </row>
    <row r="728" spans="1:25" hidden="1" x14ac:dyDescent="0.15">
      <c r="A728" s="13">
        <f t="shared" si="25"/>
        <v>719</v>
      </c>
      <c r="B728" s="7"/>
      <c r="C728" s="9"/>
      <c r="D728" s="9"/>
      <c r="E728" s="9"/>
      <c r="F728" s="3"/>
      <c r="G728" s="3"/>
      <c r="H728" s="3"/>
      <c r="I728" s="24"/>
      <c r="J728" s="24"/>
      <c r="K728" s="34" t="str">
        <f>IF(I728="","",IF(J728="中間容量","中間容量",VLOOKUP(I728,※編集不可※選択項目!E:F,2,0)))</f>
        <v/>
      </c>
      <c r="L728" s="62" t="str">
        <f t="shared" si="26"/>
        <v/>
      </c>
      <c r="M728" s="34" t="str">
        <f>IF(L728="","",VLOOKUP(L728,※編集不可※選択項目!U:V,2,0))</f>
        <v/>
      </c>
      <c r="N728" s="24"/>
      <c r="O728" s="29"/>
      <c r="P728" s="29"/>
      <c r="Q728" s="9"/>
      <c r="R728" s="9"/>
      <c r="V728" s="52"/>
      <c r="W728" s="52"/>
      <c r="X728" s="52"/>
      <c r="Y728" s="52"/>
    </row>
    <row r="729" spans="1:25" hidden="1" x14ac:dyDescent="0.15">
      <c r="A729" s="13">
        <f t="shared" si="25"/>
        <v>720</v>
      </c>
      <c r="B729" s="7"/>
      <c r="C729" s="9"/>
      <c r="D729" s="9"/>
      <c r="E729" s="9"/>
      <c r="F729" s="3"/>
      <c r="G729" s="3"/>
      <c r="H729" s="3"/>
      <c r="I729" s="24"/>
      <c r="J729" s="24"/>
      <c r="K729" s="34" t="str">
        <f>IF(I729="","",IF(J729="中間容量","中間容量",VLOOKUP(I729,※編集不可※選択項目!E:F,2,0)))</f>
        <v/>
      </c>
      <c r="L729" s="62" t="str">
        <f t="shared" si="26"/>
        <v/>
      </c>
      <c r="M729" s="34" t="str">
        <f>IF(L729="","",VLOOKUP(L729,※編集不可※選択項目!U:V,2,0))</f>
        <v/>
      </c>
      <c r="N729" s="24"/>
      <c r="O729" s="29"/>
      <c r="P729" s="29"/>
      <c r="Q729" s="9"/>
      <c r="R729" s="9"/>
      <c r="V729" s="52"/>
      <c r="W729" s="52"/>
      <c r="X729" s="52"/>
      <c r="Y729" s="52"/>
    </row>
    <row r="730" spans="1:25" hidden="1" x14ac:dyDescent="0.15">
      <c r="A730" s="13">
        <f t="shared" si="25"/>
        <v>721</v>
      </c>
      <c r="B730" s="7"/>
      <c r="C730" s="9"/>
      <c r="D730" s="9"/>
      <c r="E730" s="9"/>
      <c r="F730" s="3"/>
      <c r="G730" s="3"/>
      <c r="H730" s="3"/>
      <c r="I730" s="24"/>
      <c r="J730" s="24"/>
      <c r="K730" s="34" t="str">
        <f>IF(I730="","",IF(J730="中間容量","中間容量",VLOOKUP(I730,※編集不可※選択項目!E:F,2,0)))</f>
        <v/>
      </c>
      <c r="L730" s="62" t="str">
        <f t="shared" si="26"/>
        <v/>
      </c>
      <c r="M730" s="34" t="str">
        <f>IF(L730="","",VLOOKUP(L730,※編集不可※選択項目!U:V,2,0))</f>
        <v/>
      </c>
      <c r="N730" s="24"/>
      <c r="O730" s="29"/>
      <c r="P730" s="29"/>
      <c r="Q730" s="9"/>
      <c r="R730" s="9"/>
      <c r="V730" s="52"/>
      <c r="W730" s="52"/>
      <c r="X730" s="52"/>
      <c r="Y730" s="52"/>
    </row>
    <row r="731" spans="1:25" hidden="1" x14ac:dyDescent="0.15">
      <c r="A731" s="13">
        <f t="shared" si="25"/>
        <v>722</v>
      </c>
      <c r="B731" s="7"/>
      <c r="C731" s="9"/>
      <c r="D731" s="9"/>
      <c r="E731" s="9"/>
      <c r="F731" s="3"/>
      <c r="G731" s="3"/>
      <c r="H731" s="3"/>
      <c r="I731" s="24"/>
      <c r="J731" s="24"/>
      <c r="K731" s="34" t="str">
        <f>IF(I731="","",IF(J731="中間容量","中間容量",VLOOKUP(I731,※編集不可※選択項目!E:F,2,0)))</f>
        <v/>
      </c>
      <c r="L731" s="62" t="str">
        <f t="shared" si="26"/>
        <v/>
      </c>
      <c r="M731" s="34" t="str">
        <f>IF(L731="","",VLOOKUP(L731,※編集不可※選択項目!U:V,2,0))</f>
        <v/>
      </c>
      <c r="N731" s="24"/>
      <c r="O731" s="29"/>
      <c r="P731" s="29"/>
      <c r="Q731" s="9"/>
      <c r="R731" s="9"/>
      <c r="V731" s="52"/>
      <c r="W731" s="52"/>
      <c r="X731" s="52"/>
      <c r="Y731" s="52"/>
    </row>
    <row r="732" spans="1:25" hidden="1" x14ac:dyDescent="0.15">
      <c r="A732" s="13">
        <f t="shared" si="25"/>
        <v>723</v>
      </c>
      <c r="B732" s="7"/>
      <c r="C732" s="9"/>
      <c r="D732" s="9"/>
      <c r="E732" s="9"/>
      <c r="F732" s="3"/>
      <c r="G732" s="3"/>
      <c r="H732" s="3"/>
      <c r="I732" s="24"/>
      <c r="J732" s="24"/>
      <c r="K732" s="34" t="str">
        <f>IF(I732="","",IF(J732="中間容量","中間容量",VLOOKUP(I732,※編集不可※選択項目!E:F,2,0)))</f>
        <v/>
      </c>
      <c r="L732" s="62" t="str">
        <f t="shared" si="26"/>
        <v/>
      </c>
      <c r="M732" s="34" t="str">
        <f>IF(L732="","",VLOOKUP(L732,※編集不可※選択項目!U:V,2,0))</f>
        <v/>
      </c>
      <c r="N732" s="24"/>
      <c r="O732" s="29"/>
      <c r="P732" s="29"/>
      <c r="Q732" s="9"/>
      <c r="R732" s="9"/>
      <c r="V732" s="52"/>
      <c r="W732" s="52"/>
      <c r="X732" s="52"/>
      <c r="Y732" s="52"/>
    </row>
    <row r="733" spans="1:25" hidden="1" x14ac:dyDescent="0.15">
      <c r="A733" s="13">
        <f t="shared" si="25"/>
        <v>724</v>
      </c>
      <c r="B733" s="7"/>
      <c r="C733" s="9"/>
      <c r="D733" s="9"/>
      <c r="E733" s="9"/>
      <c r="F733" s="3"/>
      <c r="G733" s="3"/>
      <c r="H733" s="3"/>
      <c r="I733" s="24"/>
      <c r="J733" s="24"/>
      <c r="K733" s="34" t="str">
        <f>IF(I733="","",IF(J733="中間容量","中間容量",VLOOKUP(I733,※編集不可※選択項目!E:F,2,0)))</f>
        <v/>
      </c>
      <c r="L733" s="62" t="str">
        <f t="shared" si="26"/>
        <v/>
      </c>
      <c r="M733" s="34" t="str">
        <f>IF(L733="","",VLOOKUP(L733,※編集不可※選択項目!U:V,2,0))</f>
        <v/>
      </c>
      <c r="N733" s="24"/>
      <c r="O733" s="29"/>
      <c r="P733" s="29"/>
      <c r="Q733" s="9"/>
      <c r="R733" s="9"/>
      <c r="V733" s="52"/>
      <c r="W733" s="52"/>
      <c r="X733" s="52"/>
      <c r="Y733" s="52"/>
    </row>
    <row r="734" spans="1:25" hidden="1" x14ac:dyDescent="0.15">
      <c r="A734" s="13">
        <f t="shared" si="25"/>
        <v>725</v>
      </c>
      <c r="B734" s="7"/>
      <c r="C734" s="9"/>
      <c r="D734" s="9"/>
      <c r="E734" s="9"/>
      <c r="F734" s="3"/>
      <c r="G734" s="3"/>
      <c r="H734" s="3"/>
      <c r="I734" s="24"/>
      <c r="J734" s="24"/>
      <c r="K734" s="34" t="str">
        <f>IF(I734="","",IF(J734="中間容量","中間容量",VLOOKUP(I734,※編集不可※選択項目!E:F,2,0)))</f>
        <v/>
      </c>
      <c r="L734" s="62" t="str">
        <f t="shared" si="26"/>
        <v/>
      </c>
      <c r="M734" s="34" t="str">
        <f>IF(L734="","",VLOOKUP(L734,※編集不可※選択項目!U:V,2,0))</f>
        <v/>
      </c>
      <c r="N734" s="24"/>
      <c r="O734" s="29"/>
      <c r="P734" s="29"/>
      <c r="Q734" s="9"/>
      <c r="R734" s="9"/>
      <c r="V734" s="52"/>
      <c r="W734" s="52"/>
      <c r="X734" s="52"/>
      <c r="Y734" s="52"/>
    </row>
    <row r="735" spans="1:25" hidden="1" x14ac:dyDescent="0.15">
      <c r="A735" s="13">
        <f t="shared" si="25"/>
        <v>726</v>
      </c>
      <c r="B735" s="7"/>
      <c r="C735" s="9"/>
      <c r="D735" s="9"/>
      <c r="E735" s="9"/>
      <c r="F735" s="3"/>
      <c r="G735" s="3"/>
      <c r="H735" s="3"/>
      <c r="I735" s="24"/>
      <c r="J735" s="24"/>
      <c r="K735" s="34" t="str">
        <f>IF(I735="","",IF(J735="中間容量","中間容量",VLOOKUP(I735,※編集不可※選択項目!E:F,2,0)))</f>
        <v/>
      </c>
      <c r="L735" s="62" t="str">
        <f t="shared" si="26"/>
        <v/>
      </c>
      <c r="M735" s="34" t="str">
        <f>IF(L735="","",VLOOKUP(L735,※編集不可※選択項目!U:V,2,0))</f>
        <v/>
      </c>
      <c r="N735" s="24"/>
      <c r="O735" s="29"/>
      <c r="P735" s="29"/>
      <c r="Q735" s="9"/>
      <c r="R735" s="9"/>
      <c r="V735" s="52"/>
      <c r="W735" s="52"/>
      <c r="X735" s="52"/>
      <c r="Y735" s="52"/>
    </row>
    <row r="736" spans="1:25" hidden="1" x14ac:dyDescent="0.15">
      <c r="A736" s="13">
        <f t="shared" si="25"/>
        <v>727</v>
      </c>
      <c r="B736" s="7"/>
      <c r="C736" s="9"/>
      <c r="D736" s="9"/>
      <c r="E736" s="9"/>
      <c r="F736" s="3"/>
      <c r="G736" s="3"/>
      <c r="H736" s="3"/>
      <c r="I736" s="24"/>
      <c r="J736" s="24"/>
      <c r="K736" s="34" t="str">
        <f>IF(I736="","",IF(J736="中間容量","中間容量",VLOOKUP(I736,※編集不可※選択項目!E:F,2,0)))</f>
        <v/>
      </c>
      <c r="L736" s="62" t="str">
        <f t="shared" si="26"/>
        <v/>
      </c>
      <c r="M736" s="34" t="str">
        <f>IF(L736="","",VLOOKUP(L736,※編集不可※選択項目!U:V,2,0))</f>
        <v/>
      </c>
      <c r="N736" s="24"/>
      <c r="O736" s="29"/>
      <c r="P736" s="29"/>
      <c r="Q736" s="9"/>
      <c r="R736" s="9"/>
      <c r="V736" s="52"/>
      <c r="W736" s="52"/>
      <c r="X736" s="52"/>
      <c r="Y736" s="52"/>
    </row>
    <row r="737" spans="1:25" hidden="1" x14ac:dyDescent="0.15">
      <c r="A737" s="13">
        <f t="shared" si="25"/>
        <v>728</v>
      </c>
      <c r="B737" s="7"/>
      <c r="C737" s="9"/>
      <c r="D737" s="9"/>
      <c r="E737" s="9"/>
      <c r="F737" s="3"/>
      <c r="G737" s="3"/>
      <c r="H737" s="3"/>
      <c r="I737" s="24"/>
      <c r="J737" s="24"/>
      <c r="K737" s="34" t="str">
        <f>IF(I737="","",IF(J737="中間容量","中間容量",VLOOKUP(I737,※編集不可※選択項目!E:F,2,0)))</f>
        <v/>
      </c>
      <c r="L737" s="62" t="str">
        <f t="shared" si="26"/>
        <v/>
      </c>
      <c r="M737" s="34" t="str">
        <f>IF(L737="","",VLOOKUP(L737,※編集不可※選択項目!U:V,2,0))</f>
        <v/>
      </c>
      <c r="N737" s="24"/>
      <c r="O737" s="29"/>
      <c r="P737" s="29"/>
      <c r="Q737" s="9"/>
      <c r="R737" s="9"/>
      <c r="V737" s="52"/>
      <c r="W737" s="52"/>
      <c r="X737" s="52"/>
      <c r="Y737" s="52"/>
    </row>
    <row r="738" spans="1:25" hidden="1" x14ac:dyDescent="0.15">
      <c r="A738" s="13">
        <f t="shared" si="25"/>
        <v>729</v>
      </c>
      <c r="B738" s="7"/>
      <c r="C738" s="9"/>
      <c r="D738" s="9"/>
      <c r="E738" s="9"/>
      <c r="F738" s="3"/>
      <c r="G738" s="3"/>
      <c r="H738" s="3"/>
      <c r="I738" s="24"/>
      <c r="J738" s="24"/>
      <c r="K738" s="34" t="str">
        <f>IF(I738="","",IF(J738="中間容量","中間容量",VLOOKUP(I738,※編集不可※選択項目!E:F,2,0)))</f>
        <v/>
      </c>
      <c r="L738" s="62" t="str">
        <f t="shared" si="26"/>
        <v/>
      </c>
      <c r="M738" s="34" t="str">
        <f>IF(L738="","",VLOOKUP(L738,※編集不可※選択項目!U:V,2,0))</f>
        <v/>
      </c>
      <c r="N738" s="24"/>
      <c r="O738" s="29"/>
      <c r="P738" s="29"/>
      <c r="Q738" s="9"/>
      <c r="R738" s="9"/>
      <c r="V738" s="52"/>
      <c r="W738" s="52"/>
      <c r="X738" s="52"/>
      <c r="Y738" s="52"/>
    </row>
    <row r="739" spans="1:25" hidden="1" x14ac:dyDescent="0.15">
      <c r="A739" s="13">
        <f t="shared" si="25"/>
        <v>730</v>
      </c>
      <c r="B739" s="7"/>
      <c r="C739" s="9"/>
      <c r="D739" s="9"/>
      <c r="E739" s="9"/>
      <c r="F739" s="3"/>
      <c r="G739" s="3"/>
      <c r="H739" s="3"/>
      <c r="I739" s="24"/>
      <c r="J739" s="24"/>
      <c r="K739" s="34" t="str">
        <f>IF(I739="","",IF(J739="中間容量","中間容量",VLOOKUP(I739,※編集不可※選択項目!E:F,2,0)))</f>
        <v/>
      </c>
      <c r="L739" s="62" t="str">
        <f t="shared" si="26"/>
        <v/>
      </c>
      <c r="M739" s="34" t="str">
        <f>IF(L739="","",VLOOKUP(L739,※編集不可※選択項目!U:V,2,0))</f>
        <v/>
      </c>
      <c r="N739" s="24"/>
      <c r="O739" s="29"/>
      <c r="P739" s="29"/>
      <c r="Q739" s="9"/>
      <c r="R739" s="9"/>
      <c r="V739" s="52"/>
      <c r="W739" s="52"/>
      <c r="X739" s="52"/>
      <c r="Y739" s="52"/>
    </row>
    <row r="740" spans="1:25" hidden="1" x14ac:dyDescent="0.15">
      <c r="A740" s="13">
        <f t="shared" si="25"/>
        <v>731</v>
      </c>
      <c r="B740" s="7"/>
      <c r="C740" s="9"/>
      <c r="D740" s="9"/>
      <c r="E740" s="9"/>
      <c r="F740" s="3"/>
      <c r="G740" s="3"/>
      <c r="H740" s="3"/>
      <c r="I740" s="24"/>
      <c r="J740" s="24"/>
      <c r="K740" s="34" t="str">
        <f>IF(I740="","",IF(J740="中間容量","中間容量",VLOOKUP(I740,※編集不可※選択項目!E:F,2,0)))</f>
        <v/>
      </c>
      <c r="L740" s="62" t="str">
        <f t="shared" si="26"/>
        <v/>
      </c>
      <c r="M740" s="34" t="str">
        <f>IF(L740="","",VLOOKUP(L740,※編集不可※選択項目!U:V,2,0))</f>
        <v/>
      </c>
      <c r="N740" s="24"/>
      <c r="O740" s="29"/>
      <c r="P740" s="29"/>
      <c r="Q740" s="9"/>
      <c r="R740" s="9"/>
      <c r="V740" s="52"/>
      <c r="W740" s="52"/>
      <c r="X740" s="52"/>
      <c r="Y740" s="52"/>
    </row>
    <row r="741" spans="1:25" hidden="1" x14ac:dyDescent="0.15">
      <c r="A741" s="13">
        <f t="shared" si="25"/>
        <v>732</v>
      </c>
      <c r="B741" s="7"/>
      <c r="C741" s="9"/>
      <c r="D741" s="9"/>
      <c r="E741" s="9"/>
      <c r="F741" s="3"/>
      <c r="G741" s="3"/>
      <c r="H741" s="3"/>
      <c r="I741" s="24"/>
      <c r="J741" s="24"/>
      <c r="K741" s="34" t="str">
        <f>IF(I741="","",IF(J741="中間容量","中間容量",VLOOKUP(I741,※編集不可※選択項目!E:F,2,0)))</f>
        <v/>
      </c>
      <c r="L741" s="62" t="str">
        <f t="shared" si="26"/>
        <v/>
      </c>
      <c r="M741" s="34" t="str">
        <f>IF(L741="","",VLOOKUP(L741,※編集不可※選択項目!U:V,2,0))</f>
        <v/>
      </c>
      <c r="N741" s="24"/>
      <c r="O741" s="29"/>
      <c r="P741" s="29"/>
      <c r="Q741" s="9"/>
      <c r="R741" s="9"/>
      <c r="V741" s="52"/>
      <c r="W741" s="52"/>
      <c r="X741" s="52"/>
      <c r="Y741" s="52"/>
    </row>
    <row r="742" spans="1:25" hidden="1" x14ac:dyDescent="0.15">
      <c r="A742" s="13">
        <f t="shared" si="25"/>
        <v>733</v>
      </c>
      <c r="B742" s="7"/>
      <c r="C742" s="9"/>
      <c r="D742" s="9"/>
      <c r="E742" s="9"/>
      <c r="F742" s="3"/>
      <c r="G742" s="3"/>
      <c r="H742" s="3"/>
      <c r="I742" s="24"/>
      <c r="J742" s="24"/>
      <c r="K742" s="34" t="str">
        <f>IF(I742="","",IF(J742="中間容量","中間容量",VLOOKUP(I742,※編集不可※選択項目!E:F,2,0)))</f>
        <v/>
      </c>
      <c r="L742" s="62" t="str">
        <f t="shared" si="26"/>
        <v/>
      </c>
      <c r="M742" s="34" t="str">
        <f>IF(L742="","",VLOOKUP(L742,※編集不可※選択項目!U:V,2,0))</f>
        <v/>
      </c>
      <c r="N742" s="24"/>
      <c r="O742" s="29"/>
      <c r="P742" s="29"/>
      <c r="Q742" s="9"/>
      <c r="R742" s="9"/>
      <c r="V742" s="52"/>
      <c r="W742" s="52"/>
      <c r="X742" s="52"/>
      <c r="Y742" s="52"/>
    </row>
    <row r="743" spans="1:25" hidden="1" x14ac:dyDescent="0.15">
      <c r="A743" s="13">
        <f t="shared" si="25"/>
        <v>734</v>
      </c>
      <c r="B743" s="7"/>
      <c r="C743" s="9"/>
      <c r="D743" s="9"/>
      <c r="E743" s="9"/>
      <c r="F743" s="3"/>
      <c r="G743" s="3"/>
      <c r="H743" s="3"/>
      <c r="I743" s="24"/>
      <c r="J743" s="24"/>
      <c r="K743" s="34" t="str">
        <f>IF(I743="","",IF(J743="中間容量","中間容量",VLOOKUP(I743,※編集不可※選択項目!E:F,2,0)))</f>
        <v/>
      </c>
      <c r="L743" s="62" t="str">
        <f t="shared" si="26"/>
        <v/>
      </c>
      <c r="M743" s="34" t="str">
        <f>IF(L743="","",VLOOKUP(L743,※編集不可※選択項目!U:V,2,0))</f>
        <v/>
      </c>
      <c r="N743" s="24"/>
      <c r="O743" s="29"/>
      <c r="P743" s="29"/>
      <c r="Q743" s="9"/>
      <c r="R743" s="9"/>
      <c r="V743" s="52"/>
      <c r="W743" s="52"/>
      <c r="X743" s="52"/>
      <c r="Y743" s="52"/>
    </row>
    <row r="744" spans="1:25" hidden="1" x14ac:dyDescent="0.15">
      <c r="A744" s="13">
        <f t="shared" si="25"/>
        <v>735</v>
      </c>
      <c r="B744" s="7"/>
      <c r="C744" s="9"/>
      <c r="D744" s="9"/>
      <c r="E744" s="9"/>
      <c r="F744" s="3"/>
      <c r="G744" s="3"/>
      <c r="H744" s="3"/>
      <c r="I744" s="24"/>
      <c r="J744" s="24"/>
      <c r="K744" s="34" t="str">
        <f>IF(I744="","",IF(J744="中間容量","中間容量",VLOOKUP(I744,※編集不可※選択項目!E:F,2,0)))</f>
        <v/>
      </c>
      <c r="L744" s="62" t="str">
        <f t="shared" si="26"/>
        <v/>
      </c>
      <c r="M744" s="34" t="str">
        <f>IF(L744="","",VLOOKUP(L744,※編集不可※選択項目!U:V,2,0))</f>
        <v/>
      </c>
      <c r="N744" s="24"/>
      <c r="O744" s="29"/>
      <c r="P744" s="29"/>
      <c r="Q744" s="9"/>
      <c r="R744" s="9"/>
      <c r="V744" s="52"/>
      <c r="W744" s="52"/>
      <c r="X744" s="52"/>
      <c r="Y744" s="52"/>
    </row>
    <row r="745" spans="1:25" hidden="1" x14ac:dyDescent="0.15">
      <c r="A745" s="13">
        <f t="shared" si="25"/>
        <v>736</v>
      </c>
      <c r="B745" s="7"/>
      <c r="C745" s="9"/>
      <c r="D745" s="9"/>
      <c r="E745" s="9"/>
      <c r="F745" s="3"/>
      <c r="G745" s="3"/>
      <c r="H745" s="3"/>
      <c r="I745" s="24"/>
      <c r="J745" s="24"/>
      <c r="K745" s="34" t="str">
        <f>IF(I745="","",IF(J745="中間容量","中間容量",VLOOKUP(I745,※編集不可※選択項目!E:F,2,0)))</f>
        <v/>
      </c>
      <c r="L745" s="62" t="str">
        <f t="shared" si="26"/>
        <v/>
      </c>
      <c r="M745" s="34" t="str">
        <f>IF(L745="","",VLOOKUP(L745,※編集不可※選択項目!U:V,2,0))</f>
        <v/>
      </c>
      <c r="N745" s="24"/>
      <c r="O745" s="29"/>
      <c r="P745" s="29"/>
      <c r="Q745" s="9"/>
      <c r="R745" s="9"/>
      <c r="V745" s="52"/>
      <c r="W745" s="52"/>
      <c r="X745" s="52"/>
      <c r="Y745" s="52"/>
    </row>
    <row r="746" spans="1:25" hidden="1" x14ac:dyDescent="0.15">
      <c r="A746" s="13">
        <f t="shared" si="25"/>
        <v>737</v>
      </c>
      <c r="B746" s="7"/>
      <c r="C746" s="9"/>
      <c r="D746" s="9"/>
      <c r="E746" s="9"/>
      <c r="F746" s="3"/>
      <c r="G746" s="3"/>
      <c r="H746" s="3"/>
      <c r="I746" s="24"/>
      <c r="J746" s="24"/>
      <c r="K746" s="34" t="str">
        <f>IF(I746="","",IF(J746="中間容量","中間容量",VLOOKUP(I746,※編集不可※選択項目!E:F,2,0)))</f>
        <v/>
      </c>
      <c r="L746" s="62" t="str">
        <f t="shared" si="26"/>
        <v/>
      </c>
      <c r="M746" s="34" t="str">
        <f>IF(L746="","",VLOOKUP(L746,※編集不可※選択項目!U:V,2,0))</f>
        <v/>
      </c>
      <c r="N746" s="24"/>
      <c r="O746" s="29"/>
      <c r="P746" s="29"/>
      <c r="Q746" s="9"/>
      <c r="R746" s="9"/>
      <c r="V746" s="52"/>
      <c r="W746" s="52"/>
      <c r="X746" s="52"/>
      <c r="Y746" s="52"/>
    </row>
    <row r="747" spans="1:25" hidden="1" x14ac:dyDescent="0.15">
      <c r="A747" s="13">
        <f t="shared" si="25"/>
        <v>738</v>
      </c>
      <c r="B747" s="7"/>
      <c r="C747" s="9"/>
      <c r="D747" s="9"/>
      <c r="E747" s="9"/>
      <c r="F747" s="3"/>
      <c r="G747" s="3"/>
      <c r="H747" s="3"/>
      <c r="I747" s="24"/>
      <c r="J747" s="24"/>
      <c r="K747" s="34" t="str">
        <f>IF(I747="","",IF(J747="中間容量","中間容量",VLOOKUP(I747,※編集不可※選択項目!E:F,2,0)))</f>
        <v/>
      </c>
      <c r="L747" s="62" t="str">
        <f t="shared" si="26"/>
        <v/>
      </c>
      <c r="M747" s="34" t="str">
        <f>IF(L747="","",VLOOKUP(L747,※編集不可※選択項目!U:V,2,0))</f>
        <v/>
      </c>
      <c r="N747" s="24"/>
      <c r="O747" s="29"/>
      <c r="P747" s="29"/>
      <c r="Q747" s="9"/>
      <c r="R747" s="9"/>
      <c r="V747" s="52"/>
      <c r="W747" s="52"/>
      <c r="X747" s="52"/>
      <c r="Y747" s="52"/>
    </row>
    <row r="748" spans="1:25" hidden="1" x14ac:dyDescent="0.15">
      <c r="A748" s="13">
        <f t="shared" si="25"/>
        <v>739</v>
      </c>
      <c r="B748" s="7"/>
      <c r="C748" s="9"/>
      <c r="D748" s="9"/>
      <c r="E748" s="9"/>
      <c r="F748" s="3"/>
      <c r="G748" s="3"/>
      <c r="H748" s="3"/>
      <c r="I748" s="24"/>
      <c r="J748" s="24"/>
      <c r="K748" s="34" t="str">
        <f>IF(I748="","",IF(J748="中間容量","中間容量",VLOOKUP(I748,※編集不可※選択項目!E:F,2,0)))</f>
        <v/>
      </c>
      <c r="L748" s="62" t="str">
        <f t="shared" si="26"/>
        <v/>
      </c>
      <c r="M748" s="34" t="str">
        <f>IF(L748="","",VLOOKUP(L748,※編集不可※選択項目!U:V,2,0))</f>
        <v/>
      </c>
      <c r="N748" s="24"/>
      <c r="O748" s="29"/>
      <c r="P748" s="29"/>
      <c r="Q748" s="9"/>
      <c r="R748" s="9"/>
      <c r="V748" s="52"/>
      <c r="W748" s="52"/>
      <c r="X748" s="52"/>
      <c r="Y748" s="52"/>
    </row>
    <row r="749" spans="1:25" hidden="1" x14ac:dyDescent="0.15">
      <c r="A749" s="13">
        <f t="shared" si="25"/>
        <v>740</v>
      </c>
      <c r="B749" s="7"/>
      <c r="C749" s="9"/>
      <c r="D749" s="9"/>
      <c r="E749" s="9"/>
      <c r="F749" s="3"/>
      <c r="G749" s="3"/>
      <c r="H749" s="3"/>
      <c r="I749" s="24"/>
      <c r="J749" s="24"/>
      <c r="K749" s="34" t="str">
        <f>IF(I749="","",IF(J749="中間容量","中間容量",VLOOKUP(I749,※編集不可※選択項目!E:F,2,0)))</f>
        <v/>
      </c>
      <c r="L749" s="62" t="str">
        <f t="shared" si="26"/>
        <v/>
      </c>
      <c r="M749" s="34" t="str">
        <f>IF(L749="","",VLOOKUP(L749,※編集不可※選択項目!U:V,2,0))</f>
        <v/>
      </c>
      <c r="N749" s="24"/>
      <c r="O749" s="29"/>
      <c r="P749" s="29"/>
      <c r="Q749" s="9"/>
      <c r="R749" s="9"/>
      <c r="V749" s="52"/>
      <c r="W749" s="52"/>
      <c r="X749" s="52"/>
      <c r="Y749" s="52"/>
    </row>
    <row r="750" spans="1:25" hidden="1" x14ac:dyDescent="0.15">
      <c r="A750" s="13">
        <f t="shared" si="25"/>
        <v>741</v>
      </c>
      <c r="B750" s="7"/>
      <c r="C750" s="9"/>
      <c r="D750" s="9"/>
      <c r="E750" s="9"/>
      <c r="F750" s="3"/>
      <c r="G750" s="3"/>
      <c r="H750" s="3"/>
      <c r="I750" s="24"/>
      <c r="J750" s="24"/>
      <c r="K750" s="34" t="str">
        <f>IF(I750="","",IF(J750="中間容量","中間容量",VLOOKUP(I750,※編集不可※選択項目!E:F,2,0)))</f>
        <v/>
      </c>
      <c r="L750" s="62" t="str">
        <f t="shared" si="26"/>
        <v/>
      </c>
      <c r="M750" s="34" t="str">
        <f>IF(L750="","",VLOOKUP(L750,※編集不可※選択項目!U:V,2,0))</f>
        <v/>
      </c>
      <c r="N750" s="24"/>
      <c r="O750" s="29"/>
      <c r="P750" s="29"/>
      <c r="Q750" s="9"/>
      <c r="R750" s="9"/>
      <c r="V750" s="52"/>
      <c r="W750" s="52"/>
      <c r="X750" s="52"/>
      <c r="Y750" s="52"/>
    </row>
    <row r="751" spans="1:25" hidden="1" x14ac:dyDescent="0.15">
      <c r="A751" s="13">
        <f t="shared" si="25"/>
        <v>742</v>
      </c>
      <c r="B751" s="7"/>
      <c r="C751" s="9"/>
      <c r="D751" s="9"/>
      <c r="E751" s="9"/>
      <c r="F751" s="3"/>
      <c r="G751" s="3"/>
      <c r="H751" s="3"/>
      <c r="I751" s="24"/>
      <c r="J751" s="24"/>
      <c r="K751" s="34" t="str">
        <f>IF(I751="","",IF(J751="中間容量","中間容量",VLOOKUP(I751,※編集不可※選択項目!E:F,2,0)))</f>
        <v/>
      </c>
      <c r="L751" s="62" t="str">
        <f t="shared" si="26"/>
        <v/>
      </c>
      <c r="M751" s="34" t="str">
        <f>IF(L751="","",VLOOKUP(L751,※編集不可※選択項目!U:V,2,0))</f>
        <v/>
      </c>
      <c r="N751" s="24"/>
      <c r="O751" s="29"/>
      <c r="P751" s="29"/>
      <c r="Q751" s="9"/>
      <c r="R751" s="9"/>
      <c r="V751" s="52"/>
      <c r="W751" s="52"/>
      <c r="X751" s="52"/>
      <c r="Y751" s="52"/>
    </row>
    <row r="752" spans="1:25" hidden="1" x14ac:dyDescent="0.15">
      <c r="A752" s="13">
        <f t="shared" si="25"/>
        <v>743</v>
      </c>
      <c r="B752" s="7"/>
      <c r="C752" s="9"/>
      <c r="D752" s="9"/>
      <c r="E752" s="9"/>
      <c r="F752" s="3"/>
      <c r="G752" s="3"/>
      <c r="H752" s="3"/>
      <c r="I752" s="24"/>
      <c r="J752" s="24"/>
      <c r="K752" s="34" t="str">
        <f>IF(I752="","",IF(J752="中間容量","中間容量",VLOOKUP(I752,※編集不可※選択項目!E:F,2,0)))</f>
        <v/>
      </c>
      <c r="L752" s="62" t="str">
        <f t="shared" si="26"/>
        <v/>
      </c>
      <c r="M752" s="34" t="str">
        <f>IF(L752="","",VLOOKUP(L752,※編集不可※選択項目!U:V,2,0))</f>
        <v/>
      </c>
      <c r="N752" s="24"/>
      <c r="O752" s="29"/>
      <c r="P752" s="29"/>
      <c r="Q752" s="9"/>
      <c r="R752" s="9"/>
      <c r="V752" s="52"/>
      <c r="W752" s="52"/>
      <c r="X752" s="52"/>
      <c r="Y752" s="52"/>
    </row>
    <row r="753" spans="1:25" hidden="1" x14ac:dyDescent="0.15">
      <c r="A753" s="13">
        <f t="shared" si="25"/>
        <v>744</v>
      </c>
      <c r="B753" s="7"/>
      <c r="C753" s="9"/>
      <c r="D753" s="9"/>
      <c r="E753" s="9"/>
      <c r="F753" s="3"/>
      <c r="G753" s="3"/>
      <c r="H753" s="3"/>
      <c r="I753" s="24"/>
      <c r="J753" s="24"/>
      <c r="K753" s="34" t="str">
        <f>IF(I753="","",IF(J753="中間容量","中間容量",VLOOKUP(I753,※編集不可※選択項目!E:F,2,0)))</f>
        <v/>
      </c>
      <c r="L753" s="62" t="str">
        <f t="shared" si="26"/>
        <v/>
      </c>
      <c r="M753" s="34" t="str">
        <f>IF(L753="","",VLOOKUP(L753,※編集不可※選択項目!U:V,2,0))</f>
        <v/>
      </c>
      <c r="N753" s="24"/>
      <c r="O753" s="29"/>
      <c r="P753" s="29"/>
      <c r="Q753" s="9"/>
      <c r="R753" s="9"/>
      <c r="V753" s="52"/>
      <c r="W753" s="52"/>
      <c r="X753" s="52"/>
      <c r="Y753" s="52"/>
    </row>
    <row r="754" spans="1:25" hidden="1" x14ac:dyDescent="0.15">
      <c r="A754" s="13">
        <f t="shared" si="25"/>
        <v>745</v>
      </c>
      <c r="B754" s="7"/>
      <c r="C754" s="9"/>
      <c r="D754" s="9"/>
      <c r="E754" s="9"/>
      <c r="F754" s="3"/>
      <c r="G754" s="3"/>
      <c r="H754" s="3"/>
      <c r="I754" s="24"/>
      <c r="J754" s="24"/>
      <c r="K754" s="34" t="str">
        <f>IF(I754="","",IF(J754="中間容量","中間容量",VLOOKUP(I754,※編集不可※選択項目!E:F,2,0)))</f>
        <v/>
      </c>
      <c r="L754" s="62" t="str">
        <f t="shared" si="26"/>
        <v/>
      </c>
      <c r="M754" s="34" t="str">
        <f>IF(L754="","",VLOOKUP(L754,※編集不可※選択項目!U:V,2,0))</f>
        <v/>
      </c>
      <c r="N754" s="24"/>
      <c r="O754" s="29"/>
      <c r="P754" s="29"/>
      <c r="Q754" s="9"/>
      <c r="R754" s="9"/>
      <c r="V754" s="52"/>
      <c r="W754" s="52"/>
      <c r="X754" s="52"/>
      <c r="Y754" s="52"/>
    </row>
    <row r="755" spans="1:25" hidden="1" x14ac:dyDescent="0.15">
      <c r="A755" s="13">
        <f t="shared" si="25"/>
        <v>746</v>
      </c>
      <c r="B755" s="7"/>
      <c r="C755" s="9"/>
      <c r="D755" s="9"/>
      <c r="E755" s="9"/>
      <c r="F755" s="3"/>
      <c r="G755" s="3"/>
      <c r="H755" s="3"/>
      <c r="I755" s="24"/>
      <c r="J755" s="24"/>
      <c r="K755" s="34" t="str">
        <f>IF(I755="","",IF(J755="中間容量","中間容量",VLOOKUP(I755,※編集不可※選択項目!E:F,2,0)))</f>
        <v/>
      </c>
      <c r="L755" s="62" t="str">
        <f t="shared" si="26"/>
        <v/>
      </c>
      <c r="M755" s="34" t="str">
        <f>IF(L755="","",VLOOKUP(L755,※編集不可※選択項目!U:V,2,0))</f>
        <v/>
      </c>
      <c r="N755" s="24"/>
      <c r="O755" s="29"/>
      <c r="P755" s="29"/>
      <c r="Q755" s="9"/>
      <c r="R755" s="9"/>
      <c r="V755" s="52"/>
      <c r="W755" s="52"/>
      <c r="X755" s="52"/>
      <c r="Y755" s="52"/>
    </row>
    <row r="756" spans="1:25" hidden="1" x14ac:dyDescent="0.15">
      <c r="A756" s="13">
        <f t="shared" si="25"/>
        <v>747</v>
      </c>
      <c r="B756" s="7"/>
      <c r="C756" s="9"/>
      <c r="D756" s="9"/>
      <c r="E756" s="9"/>
      <c r="F756" s="3"/>
      <c r="G756" s="3"/>
      <c r="H756" s="3"/>
      <c r="I756" s="24"/>
      <c r="J756" s="24"/>
      <c r="K756" s="34" t="str">
        <f>IF(I756="","",IF(J756="中間容量","中間容量",VLOOKUP(I756,※編集不可※選択項目!E:F,2,0)))</f>
        <v/>
      </c>
      <c r="L756" s="62" t="str">
        <f t="shared" si="26"/>
        <v/>
      </c>
      <c r="M756" s="34" t="str">
        <f>IF(L756="","",VLOOKUP(L756,※編集不可※選択項目!U:V,2,0))</f>
        <v/>
      </c>
      <c r="N756" s="24"/>
      <c r="O756" s="29"/>
      <c r="P756" s="29"/>
      <c r="Q756" s="9"/>
      <c r="R756" s="9"/>
      <c r="V756" s="52"/>
      <c r="W756" s="52"/>
      <c r="X756" s="52"/>
      <c r="Y756" s="52"/>
    </row>
    <row r="757" spans="1:25" hidden="1" x14ac:dyDescent="0.15">
      <c r="A757" s="13">
        <f t="shared" si="25"/>
        <v>748</v>
      </c>
      <c r="B757" s="7"/>
      <c r="C757" s="9"/>
      <c r="D757" s="9"/>
      <c r="E757" s="9"/>
      <c r="F757" s="3"/>
      <c r="G757" s="3"/>
      <c r="H757" s="3"/>
      <c r="I757" s="24"/>
      <c r="J757" s="24"/>
      <c r="K757" s="34" t="str">
        <f>IF(I757="","",IF(J757="中間容量","中間容量",VLOOKUP(I757,※編集不可※選択項目!E:F,2,0)))</f>
        <v/>
      </c>
      <c r="L757" s="62" t="str">
        <f t="shared" si="26"/>
        <v/>
      </c>
      <c r="M757" s="34" t="str">
        <f>IF(L757="","",VLOOKUP(L757,※編集不可※選択項目!U:V,2,0))</f>
        <v/>
      </c>
      <c r="N757" s="24"/>
      <c r="O757" s="29"/>
      <c r="P757" s="29"/>
      <c r="Q757" s="9"/>
      <c r="R757" s="9"/>
      <c r="V757" s="52"/>
      <c r="W757" s="52"/>
      <c r="X757" s="52"/>
      <c r="Y757" s="52"/>
    </row>
    <row r="758" spans="1:25" hidden="1" x14ac:dyDescent="0.15">
      <c r="A758" s="13">
        <f t="shared" si="25"/>
        <v>749</v>
      </c>
      <c r="B758" s="7"/>
      <c r="C758" s="9"/>
      <c r="D758" s="9"/>
      <c r="E758" s="9"/>
      <c r="F758" s="3"/>
      <c r="G758" s="3"/>
      <c r="H758" s="3"/>
      <c r="I758" s="24"/>
      <c r="J758" s="24"/>
      <c r="K758" s="34" t="str">
        <f>IF(I758="","",IF(J758="中間容量","中間容量",VLOOKUP(I758,※編集不可※選択項目!E:F,2,0)))</f>
        <v/>
      </c>
      <c r="L758" s="62" t="str">
        <f t="shared" si="26"/>
        <v/>
      </c>
      <c r="M758" s="34" t="str">
        <f>IF(L758="","",VLOOKUP(L758,※編集不可※選択項目!U:V,2,0))</f>
        <v/>
      </c>
      <c r="N758" s="24"/>
      <c r="O758" s="29"/>
      <c r="P758" s="29"/>
      <c r="Q758" s="9"/>
      <c r="R758" s="9"/>
      <c r="V758" s="52"/>
      <c r="W758" s="52"/>
      <c r="X758" s="52"/>
      <c r="Y758" s="52"/>
    </row>
    <row r="759" spans="1:25" hidden="1" x14ac:dyDescent="0.15">
      <c r="A759" s="13">
        <f t="shared" si="25"/>
        <v>750</v>
      </c>
      <c r="B759" s="7"/>
      <c r="C759" s="9"/>
      <c r="D759" s="9"/>
      <c r="E759" s="9"/>
      <c r="F759" s="3"/>
      <c r="G759" s="3"/>
      <c r="H759" s="3"/>
      <c r="I759" s="24"/>
      <c r="J759" s="24"/>
      <c r="K759" s="34" t="str">
        <f>IF(I759="","",IF(J759="中間容量","中間容量",VLOOKUP(I759,※編集不可※選択項目!E:F,2,0)))</f>
        <v/>
      </c>
      <c r="L759" s="62" t="str">
        <f t="shared" si="26"/>
        <v/>
      </c>
      <c r="M759" s="34" t="str">
        <f>IF(L759="","",VLOOKUP(L759,※編集不可※選択項目!U:V,2,0))</f>
        <v/>
      </c>
      <c r="N759" s="24"/>
      <c r="O759" s="29"/>
      <c r="P759" s="29"/>
      <c r="Q759" s="9"/>
      <c r="R759" s="9"/>
      <c r="V759" s="52"/>
      <c r="W759" s="52"/>
      <c r="X759" s="52"/>
      <c r="Y759" s="52"/>
    </row>
    <row r="760" spans="1:25" hidden="1" x14ac:dyDescent="0.15">
      <c r="A760" s="13">
        <f t="shared" si="25"/>
        <v>751</v>
      </c>
      <c r="B760" s="7"/>
      <c r="C760" s="9"/>
      <c r="D760" s="9"/>
      <c r="E760" s="9"/>
      <c r="F760" s="3"/>
      <c r="G760" s="3"/>
      <c r="H760" s="3"/>
      <c r="I760" s="24"/>
      <c r="J760" s="24"/>
      <c r="K760" s="34" t="str">
        <f>IF(I760="","",IF(J760="中間容量","中間容量",VLOOKUP(I760,※編集不可※選択項目!E:F,2,0)))</f>
        <v/>
      </c>
      <c r="L760" s="62" t="str">
        <f t="shared" si="26"/>
        <v/>
      </c>
      <c r="M760" s="34" t="str">
        <f>IF(L760="","",VLOOKUP(L760,※編集不可※選択項目!U:V,2,0))</f>
        <v/>
      </c>
      <c r="N760" s="24"/>
      <c r="O760" s="29"/>
      <c r="P760" s="29"/>
      <c r="Q760" s="9"/>
      <c r="R760" s="9"/>
      <c r="V760" s="52"/>
      <c r="W760" s="52"/>
      <c r="X760" s="52"/>
      <c r="Y760" s="52"/>
    </row>
    <row r="761" spans="1:25" hidden="1" x14ac:dyDescent="0.15">
      <c r="A761" s="13">
        <f t="shared" si="25"/>
        <v>752</v>
      </c>
      <c r="B761" s="7"/>
      <c r="C761" s="9"/>
      <c r="D761" s="9"/>
      <c r="E761" s="9"/>
      <c r="F761" s="3"/>
      <c r="G761" s="3"/>
      <c r="H761" s="3"/>
      <c r="I761" s="24"/>
      <c r="J761" s="24"/>
      <c r="K761" s="34" t="str">
        <f>IF(I761="","",IF(J761="中間容量","中間容量",VLOOKUP(I761,※編集不可※選択項目!E:F,2,0)))</f>
        <v/>
      </c>
      <c r="L761" s="62" t="str">
        <f t="shared" si="26"/>
        <v/>
      </c>
      <c r="M761" s="34" t="str">
        <f>IF(L761="","",VLOOKUP(L761,※編集不可※選択項目!U:V,2,0))</f>
        <v/>
      </c>
      <c r="N761" s="24"/>
      <c r="O761" s="29"/>
      <c r="P761" s="29"/>
      <c r="Q761" s="9"/>
      <c r="R761" s="9"/>
      <c r="V761" s="52"/>
      <c r="W761" s="52"/>
      <c r="X761" s="52"/>
      <c r="Y761" s="52"/>
    </row>
    <row r="762" spans="1:25" hidden="1" x14ac:dyDescent="0.15">
      <c r="A762" s="13">
        <f t="shared" si="25"/>
        <v>753</v>
      </c>
      <c r="B762" s="7"/>
      <c r="C762" s="9"/>
      <c r="D762" s="9"/>
      <c r="E762" s="9"/>
      <c r="F762" s="3"/>
      <c r="G762" s="3"/>
      <c r="H762" s="3"/>
      <c r="I762" s="24"/>
      <c r="J762" s="24"/>
      <c r="K762" s="34" t="str">
        <f>IF(I762="","",IF(J762="中間容量","中間容量",VLOOKUP(I762,※編集不可※選択項目!E:F,2,0)))</f>
        <v/>
      </c>
      <c r="L762" s="62" t="str">
        <f t="shared" si="26"/>
        <v/>
      </c>
      <c r="M762" s="34" t="str">
        <f>IF(L762="","",VLOOKUP(L762,※編集不可※選択項目!U:V,2,0))</f>
        <v/>
      </c>
      <c r="N762" s="24"/>
      <c r="O762" s="29"/>
      <c r="P762" s="29"/>
      <c r="Q762" s="9"/>
      <c r="R762" s="9"/>
      <c r="V762" s="52"/>
      <c r="W762" s="52"/>
      <c r="X762" s="52"/>
      <c r="Y762" s="52"/>
    </row>
    <row r="763" spans="1:25" hidden="1" x14ac:dyDescent="0.15">
      <c r="A763" s="13">
        <f t="shared" si="25"/>
        <v>754</v>
      </c>
      <c r="B763" s="7"/>
      <c r="C763" s="9"/>
      <c r="D763" s="9"/>
      <c r="E763" s="9"/>
      <c r="F763" s="3"/>
      <c r="G763" s="3"/>
      <c r="H763" s="3"/>
      <c r="I763" s="24"/>
      <c r="J763" s="24"/>
      <c r="K763" s="34" t="str">
        <f>IF(I763="","",IF(J763="中間容量","中間容量",VLOOKUP(I763,※編集不可※選択項目!E:F,2,0)))</f>
        <v/>
      </c>
      <c r="L763" s="62" t="str">
        <f t="shared" si="26"/>
        <v/>
      </c>
      <c r="M763" s="34" t="str">
        <f>IF(L763="","",VLOOKUP(L763,※編集不可※選択項目!U:V,2,0))</f>
        <v/>
      </c>
      <c r="N763" s="24"/>
      <c r="O763" s="29"/>
      <c r="P763" s="29"/>
      <c r="Q763" s="9"/>
      <c r="R763" s="9"/>
      <c r="V763" s="52"/>
      <c r="W763" s="52"/>
      <c r="X763" s="52"/>
      <c r="Y763" s="52"/>
    </row>
    <row r="764" spans="1:25" hidden="1" x14ac:dyDescent="0.15">
      <c r="A764" s="13">
        <f t="shared" si="25"/>
        <v>755</v>
      </c>
      <c r="B764" s="7"/>
      <c r="C764" s="9"/>
      <c r="D764" s="9"/>
      <c r="E764" s="9"/>
      <c r="F764" s="3"/>
      <c r="G764" s="3"/>
      <c r="H764" s="3"/>
      <c r="I764" s="24"/>
      <c r="J764" s="24"/>
      <c r="K764" s="34" t="str">
        <f>IF(I764="","",IF(J764="中間容量","中間容量",VLOOKUP(I764,※編集不可※選択項目!E:F,2,0)))</f>
        <v/>
      </c>
      <c r="L764" s="62" t="str">
        <f t="shared" si="26"/>
        <v/>
      </c>
      <c r="M764" s="34" t="str">
        <f>IF(L764="","",VLOOKUP(L764,※編集不可※選択項目!U:V,2,0))</f>
        <v/>
      </c>
      <c r="N764" s="24"/>
      <c r="O764" s="29"/>
      <c r="P764" s="29"/>
      <c r="Q764" s="9"/>
      <c r="R764" s="9"/>
      <c r="V764" s="52"/>
      <c r="W764" s="52"/>
      <c r="X764" s="52"/>
      <c r="Y764" s="52"/>
    </row>
    <row r="765" spans="1:25" hidden="1" x14ac:dyDescent="0.15">
      <c r="A765" s="13">
        <f t="shared" si="25"/>
        <v>756</v>
      </c>
      <c r="B765" s="7"/>
      <c r="C765" s="9"/>
      <c r="D765" s="9"/>
      <c r="E765" s="9"/>
      <c r="F765" s="3"/>
      <c r="G765" s="3"/>
      <c r="H765" s="3"/>
      <c r="I765" s="24"/>
      <c r="J765" s="24"/>
      <c r="K765" s="34" t="str">
        <f>IF(I765="","",IF(J765="中間容量","中間容量",VLOOKUP(I765,※編集不可※選択項目!E:F,2,0)))</f>
        <v/>
      </c>
      <c r="L765" s="62" t="str">
        <f t="shared" si="26"/>
        <v/>
      </c>
      <c r="M765" s="34" t="str">
        <f>IF(L765="","",VLOOKUP(L765,※編集不可※選択項目!U:V,2,0))</f>
        <v/>
      </c>
      <c r="N765" s="24"/>
      <c r="O765" s="29"/>
      <c r="P765" s="29"/>
      <c r="Q765" s="9"/>
      <c r="R765" s="9"/>
      <c r="V765" s="52"/>
      <c r="W765" s="52"/>
      <c r="X765" s="52"/>
      <c r="Y765" s="52"/>
    </row>
    <row r="766" spans="1:25" hidden="1" x14ac:dyDescent="0.15">
      <c r="A766" s="13">
        <f t="shared" si="25"/>
        <v>757</v>
      </c>
      <c r="B766" s="7"/>
      <c r="C766" s="9"/>
      <c r="D766" s="9"/>
      <c r="E766" s="9"/>
      <c r="F766" s="3"/>
      <c r="G766" s="3"/>
      <c r="H766" s="3"/>
      <c r="I766" s="24"/>
      <c r="J766" s="24"/>
      <c r="K766" s="34" t="str">
        <f>IF(I766="","",IF(J766="中間容量","中間容量",VLOOKUP(I766,※編集不可※選択項目!E:F,2,0)))</f>
        <v/>
      </c>
      <c r="L766" s="62" t="str">
        <f t="shared" si="26"/>
        <v/>
      </c>
      <c r="M766" s="34" t="str">
        <f>IF(L766="","",VLOOKUP(L766,※編集不可※選択項目!U:V,2,0))</f>
        <v/>
      </c>
      <c r="N766" s="24"/>
      <c r="O766" s="29"/>
      <c r="P766" s="29"/>
      <c r="Q766" s="9"/>
      <c r="R766" s="9"/>
      <c r="V766" s="52"/>
      <c r="W766" s="52"/>
      <c r="X766" s="52"/>
      <c r="Y766" s="52"/>
    </row>
    <row r="767" spans="1:25" hidden="1" x14ac:dyDescent="0.15">
      <c r="A767" s="13">
        <f t="shared" si="25"/>
        <v>758</v>
      </c>
      <c r="B767" s="7"/>
      <c r="C767" s="9"/>
      <c r="D767" s="9"/>
      <c r="E767" s="9"/>
      <c r="F767" s="3"/>
      <c r="G767" s="3"/>
      <c r="H767" s="3"/>
      <c r="I767" s="24"/>
      <c r="J767" s="24"/>
      <c r="K767" s="34" t="str">
        <f>IF(I767="","",IF(J767="中間容量","中間容量",VLOOKUP(I767,※編集不可※選択項目!E:F,2,0)))</f>
        <v/>
      </c>
      <c r="L767" s="62" t="str">
        <f t="shared" si="26"/>
        <v/>
      </c>
      <c r="M767" s="34" t="str">
        <f>IF(L767="","",VLOOKUP(L767,※編集不可※選択項目!U:V,2,0))</f>
        <v/>
      </c>
      <c r="N767" s="24"/>
      <c r="O767" s="29"/>
      <c r="P767" s="29"/>
      <c r="Q767" s="9"/>
      <c r="R767" s="9"/>
      <c r="V767" s="52"/>
      <c r="W767" s="52"/>
      <c r="X767" s="52"/>
      <c r="Y767" s="52"/>
    </row>
    <row r="768" spans="1:25" hidden="1" x14ac:dyDescent="0.15">
      <c r="A768" s="13">
        <f t="shared" si="25"/>
        <v>759</v>
      </c>
      <c r="B768" s="7"/>
      <c r="C768" s="9"/>
      <c r="D768" s="9"/>
      <c r="E768" s="9"/>
      <c r="F768" s="3"/>
      <c r="G768" s="3"/>
      <c r="H768" s="3"/>
      <c r="I768" s="24"/>
      <c r="J768" s="24"/>
      <c r="K768" s="34" t="str">
        <f>IF(I768="","",IF(J768="中間容量","中間容量",VLOOKUP(I768,※編集不可※選択項目!E:F,2,0)))</f>
        <v/>
      </c>
      <c r="L768" s="62" t="str">
        <f t="shared" si="26"/>
        <v/>
      </c>
      <c r="M768" s="34" t="str">
        <f>IF(L768="","",VLOOKUP(L768,※編集不可※選択項目!U:V,2,0))</f>
        <v/>
      </c>
      <c r="N768" s="24"/>
      <c r="O768" s="29"/>
      <c r="P768" s="29"/>
      <c r="Q768" s="9"/>
      <c r="R768" s="9"/>
      <c r="V768" s="52"/>
      <c r="W768" s="52"/>
      <c r="X768" s="52"/>
      <c r="Y768" s="52"/>
    </row>
    <row r="769" spans="1:25" hidden="1" x14ac:dyDescent="0.15">
      <c r="A769" s="13">
        <f t="shared" si="25"/>
        <v>760</v>
      </c>
      <c r="B769" s="7"/>
      <c r="C769" s="9"/>
      <c r="D769" s="9"/>
      <c r="E769" s="9"/>
      <c r="F769" s="3"/>
      <c r="G769" s="3"/>
      <c r="H769" s="3"/>
      <c r="I769" s="24"/>
      <c r="J769" s="24"/>
      <c r="K769" s="34" t="str">
        <f>IF(I769="","",IF(J769="中間容量","中間容量",VLOOKUP(I769,※編集不可※選択項目!E:F,2,0)))</f>
        <v/>
      </c>
      <c r="L769" s="62" t="str">
        <f t="shared" si="26"/>
        <v/>
      </c>
      <c r="M769" s="34" t="str">
        <f>IF(L769="","",VLOOKUP(L769,※編集不可※選択項目!U:V,2,0))</f>
        <v/>
      </c>
      <c r="N769" s="24"/>
      <c r="O769" s="29"/>
      <c r="P769" s="29"/>
      <c r="Q769" s="9"/>
      <c r="R769" s="9"/>
      <c r="V769" s="52"/>
      <c r="W769" s="52"/>
      <c r="X769" s="52"/>
      <c r="Y769" s="52"/>
    </row>
    <row r="770" spans="1:25" hidden="1" x14ac:dyDescent="0.15">
      <c r="A770" s="13">
        <f t="shared" si="25"/>
        <v>761</v>
      </c>
      <c r="B770" s="7"/>
      <c r="C770" s="9"/>
      <c r="D770" s="9"/>
      <c r="E770" s="9"/>
      <c r="F770" s="3"/>
      <c r="G770" s="3"/>
      <c r="H770" s="3"/>
      <c r="I770" s="24"/>
      <c r="J770" s="24"/>
      <c r="K770" s="34" t="str">
        <f>IF(I770="","",IF(J770="中間容量","中間容量",VLOOKUP(I770,※編集不可※選択項目!E:F,2,0)))</f>
        <v/>
      </c>
      <c r="L770" s="62" t="str">
        <f t="shared" si="26"/>
        <v/>
      </c>
      <c r="M770" s="34" t="str">
        <f>IF(L770="","",VLOOKUP(L770,※編集不可※選択項目!U:V,2,0))</f>
        <v/>
      </c>
      <c r="N770" s="24"/>
      <c r="O770" s="29"/>
      <c r="P770" s="29"/>
      <c r="Q770" s="9"/>
      <c r="R770" s="9"/>
      <c r="V770" s="52"/>
      <c r="W770" s="52"/>
      <c r="X770" s="52"/>
      <c r="Y770" s="52"/>
    </row>
    <row r="771" spans="1:25" hidden="1" x14ac:dyDescent="0.15">
      <c r="A771" s="13">
        <f t="shared" si="25"/>
        <v>762</v>
      </c>
      <c r="B771" s="7"/>
      <c r="C771" s="9"/>
      <c r="D771" s="9"/>
      <c r="E771" s="9"/>
      <c r="F771" s="3"/>
      <c r="G771" s="3"/>
      <c r="H771" s="3"/>
      <c r="I771" s="24"/>
      <c r="J771" s="24"/>
      <c r="K771" s="34" t="str">
        <f>IF(I771="","",IF(J771="中間容量","中間容量",VLOOKUP(I771,※編集不可※選択項目!E:F,2,0)))</f>
        <v/>
      </c>
      <c r="L771" s="62" t="str">
        <f t="shared" si="26"/>
        <v/>
      </c>
      <c r="M771" s="34" t="str">
        <f>IF(L771="","",VLOOKUP(L771,※編集不可※選択項目!U:V,2,0))</f>
        <v/>
      </c>
      <c r="N771" s="24"/>
      <c r="O771" s="29"/>
      <c r="P771" s="29"/>
      <c r="Q771" s="9"/>
      <c r="R771" s="9"/>
      <c r="V771" s="52"/>
      <c r="W771" s="52"/>
      <c r="X771" s="52"/>
      <c r="Y771" s="52"/>
    </row>
    <row r="772" spans="1:25" hidden="1" x14ac:dyDescent="0.15">
      <c r="A772" s="13">
        <f t="shared" si="25"/>
        <v>763</v>
      </c>
      <c r="B772" s="7"/>
      <c r="C772" s="9"/>
      <c r="D772" s="9"/>
      <c r="E772" s="9"/>
      <c r="F772" s="3"/>
      <c r="G772" s="3"/>
      <c r="H772" s="3"/>
      <c r="I772" s="24"/>
      <c r="J772" s="24"/>
      <c r="K772" s="34" t="str">
        <f>IF(I772="","",IF(J772="中間容量","中間容量",VLOOKUP(I772,※編集不可※選択項目!E:F,2,0)))</f>
        <v/>
      </c>
      <c r="L772" s="62" t="str">
        <f t="shared" si="26"/>
        <v/>
      </c>
      <c r="M772" s="34" t="str">
        <f>IF(L772="","",VLOOKUP(L772,※編集不可※選択項目!U:V,2,0))</f>
        <v/>
      </c>
      <c r="N772" s="24"/>
      <c r="O772" s="29"/>
      <c r="P772" s="29"/>
      <c r="Q772" s="9"/>
      <c r="R772" s="9"/>
      <c r="V772" s="52"/>
      <c r="W772" s="52"/>
      <c r="X772" s="52"/>
      <c r="Y772" s="52"/>
    </row>
    <row r="773" spans="1:25" hidden="1" x14ac:dyDescent="0.15">
      <c r="A773" s="13">
        <f t="shared" si="25"/>
        <v>764</v>
      </c>
      <c r="B773" s="7"/>
      <c r="C773" s="9"/>
      <c r="D773" s="9"/>
      <c r="E773" s="9"/>
      <c r="F773" s="3"/>
      <c r="G773" s="3"/>
      <c r="H773" s="3"/>
      <c r="I773" s="24"/>
      <c r="J773" s="24"/>
      <c r="K773" s="34" t="str">
        <f>IF(I773="","",IF(J773="中間容量","中間容量",VLOOKUP(I773,※編集不可※選択項目!E:F,2,0)))</f>
        <v/>
      </c>
      <c r="L773" s="62" t="str">
        <f t="shared" si="26"/>
        <v/>
      </c>
      <c r="M773" s="34" t="str">
        <f>IF(L773="","",VLOOKUP(L773,※編集不可※選択項目!U:V,2,0))</f>
        <v/>
      </c>
      <c r="N773" s="24"/>
      <c r="O773" s="29"/>
      <c r="P773" s="29"/>
      <c r="Q773" s="9"/>
      <c r="R773" s="9"/>
      <c r="V773" s="52"/>
      <c r="W773" s="52"/>
      <c r="X773" s="52"/>
      <c r="Y773" s="52"/>
    </row>
    <row r="774" spans="1:25" hidden="1" x14ac:dyDescent="0.15">
      <c r="A774" s="13">
        <f t="shared" si="25"/>
        <v>765</v>
      </c>
      <c r="B774" s="7"/>
      <c r="C774" s="9"/>
      <c r="D774" s="9"/>
      <c r="E774" s="9"/>
      <c r="F774" s="3"/>
      <c r="G774" s="3"/>
      <c r="H774" s="3"/>
      <c r="I774" s="24"/>
      <c r="J774" s="24"/>
      <c r="K774" s="34" t="str">
        <f>IF(I774="","",IF(J774="中間容量","中間容量",VLOOKUP(I774,※編集不可※選択項目!E:F,2,0)))</f>
        <v/>
      </c>
      <c r="L774" s="62" t="str">
        <f t="shared" si="26"/>
        <v/>
      </c>
      <c r="M774" s="34" t="str">
        <f>IF(L774="","",VLOOKUP(L774,※編集不可※選択項目!U:V,2,0))</f>
        <v/>
      </c>
      <c r="N774" s="24"/>
      <c r="O774" s="29"/>
      <c r="P774" s="29"/>
      <c r="Q774" s="9"/>
      <c r="R774" s="9"/>
      <c r="V774" s="52"/>
      <c r="W774" s="52"/>
      <c r="X774" s="52"/>
      <c r="Y774" s="52"/>
    </row>
    <row r="775" spans="1:25" hidden="1" x14ac:dyDescent="0.15">
      <c r="A775" s="13">
        <f t="shared" si="25"/>
        <v>766</v>
      </c>
      <c r="B775" s="7"/>
      <c r="C775" s="9"/>
      <c r="D775" s="9"/>
      <c r="E775" s="9"/>
      <c r="F775" s="3"/>
      <c r="G775" s="3"/>
      <c r="H775" s="3"/>
      <c r="I775" s="24"/>
      <c r="J775" s="24"/>
      <c r="K775" s="34" t="str">
        <f>IF(I775="","",IF(J775="中間容量","中間容量",VLOOKUP(I775,※編集不可※選択項目!E:F,2,0)))</f>
        <v/>
      </c>
      <c r="L775" s="62" t="str">
        <f t="shared" si="26"/>
        <v/>
      </c>
      <c r="M775" s="34" t="str">
        <f>IF(L775="","",VLOOKUP(L775,※編集不可※選択項目!U:V,2,0))</f>
        <v/>
      </c>
      <c r="N775" s="24"/>
      <c r="O775" s="29"/>
      <c r="P775" s="29"/>
      <c r="Q775" s="9"/>
      <c r="R775" s="9"/>
      <c r="V775" s="52"/>
      <c r="W775" s="52"/>
      <c r="X775" s="52"/>
      <c r="Y775" s="52"/>
    </row>
    <row r="776" spans="1:25" hidden="1" x14ac:dyDescent="0.15">
      <c r="A776" s="13">
        <f t="shared" si="25"/>
        <v>767</v>
      </c>
      <c r="B776" s="7"/>
      <c r="C776" s="9"/>
      <c r="D776" s="9"/>
      <c r="E776" s="9"/>
      <c r="F776" s="3"/>
      <c r="G776" s="3"/>
      <c r="H776" s="3"/>
      <c r="I776" s="24"/>
      <c r="J776" s="24"/>
      <c r="K776" s="34" t="str">
        <f>IF(I776="","",IF(J776="中間容量","中間容量",VLOOKUP(I776,※編集不可※選択項目!E:F,2,0)))</f>
        <v/>
      </c>
      <c r="L776" s="62" t="str">
        <f t="shared" si="26"/>
        <v/>
      </c>
      <c r="M776" s="34" t="str">
        <f>IF(L776="","",VLOOKUP(L776,※編集不可※選択項目!U:V,2,0))</f>
        <v/>
      </c>
      <c r="N776" s="24"/>
      <c r="O776" s="29"/>
      <c r="P776" s="29"/>
      <c r="Q776" s="9"/>
      <c r="R776" s="9"/>
      <c r="V776" s="52"/>
      <c r="W776" s="52"/>
      <c r="X776" s="52"/>
      <c r="Y776" s="52"/>
    </row>
    <row r="777" spans="1:25" hidden="1" x14ac:dyDescent="0.15">
      <c r="A777" s="13">
        <f t="shared" si="25"/>
        <v>768</v>
      </c>
      <c r="B777" s="7"/>
      <c r="C777" s="9"/>
      <c r="D777" s="9"/>
      <c r="E777" s="9"/>
      <c r="F777" s="3"/>
      <c r="G777" s="3"/>
      <c r="H777" s="3"/>
      <c r="I777" s="24"/>
      <c r="J777" s="24"/>
      <c r="K777" s="34" t="str">
        <f>IF(I777="","",IF(J777="中間容量","中間容量",VLOOKUP(I777,※編集不可※選択項目!E:F,2,0)))</f>
        <v/>
      </c>
      <c r="L777" s="62" t="str">
        <f t="shared" si="26"/>
        <v/>
      </c>
      <c r="M777" s="34" t="str">
        <f>IF(L777="","",VLOOKUP(L777,※編集不可※選択項目!U:V,2,0))</f>
        <v/>
      </c>
      <c r="N777" s="24"/>
      <c r="O777" s="29"/>
      <c r="P777" s="29"/>
      <c r="Q777" s="9"/>
      <c r="R777" s="9"/>
      <c r="V777" s="52"/>
      <c r="W777" s="52"/>
      <c r="X777" s="52"/>
      <c r="Y777" s="52"/>
    </row>
    <row r="778" spans="1:25" hidden="1" x14ac:dyDescent="0.15">
      <c r="A778" s="13">
        <f t="shared" si="25"/>
        <v>769</v>
      </c>
      <c r="B778" s="7"/>
      <c r="C778" s="9"/>
      <c r="D778" s="9"/>
      <c r="E778" s="9"/>
      <c r="F778" s="3"/>
      <c r="G778" s="3"/>
      <c r="H778" s="3"/>
      <c r="I778" s="24"/>
      <c r="J778" s="24"/>
      <c r="K778" s="34" t="str">
        <f>IF(I778="","",IF(J778="中間容量","中間容量",VLOOKUP(I778,※編集不可※選択項目!E:F,2,0)))</f>
        <v/>
      </c>
      <c r="L778" s="62" t="str">
        <f t="shared" si="26"/>
        <v/>
      </c>
      <c r="M778" s="34" t="str">
        <f>IF(L778="","",VLOOKUP(L778,※編集不可※選択項目!U:V,2,0))</f>
        <v/>
      </c>
      <c r="N778" s="24"/>
      <c r="O778" s="29"/>
      <c r="P778" s="29"/>
      <c r="Q778" s="9"/>
      <c r="R778" s="9"/>
      <c r="V778" s="52"/>
      <c r="W778" s="52"/>
      <c r="X778" s="52"/>
      <c r="Y778" s="52"/>
    </row>
    <row r="779" spans="1:25" hidden="1" x14ac:dyDescent="0.15">
      <c r="A779" s="13">
        <f t="shared" si="25"/>
        <v>770</v>
      </c>
      <c r="B779" s="7"/>
      <c r="C779" s="9"/>
      <c r="D779" s="9"/>
      <c r="E779" s="9"/>
      <c r="F779" s="3"/>
      <c r="G779" s="3"/>
      <c r="H779" s="3"/>
      <c r="I779" s="24"/>
      <c r="J779" s="24"/>
      <c r="K779" s="34" t="str">
        <f>IF(I779="","",IF(J779="中間容量","中間容量",VLOOKUP(I779,※編集不可※選択項目!E:F,2,0)))</f>
        <v/>
      </c>
      <c r="L779" s="62" t="str">
        <f t="shared" si="26"/>
        <v/>
      </c>
      <c r="M779" s="34" t="str">
        <f>IF(L779="","",VLOOKUP(L779,※編集不可※選択項目!U:V,2,0))</f>
        <v/>
      </c>
      <c r="N779" s="24"/>
      <c r="O779" s="29"/>
      <c r="P779" s="29"/>
      <c r="Q779" s="9"/>
      <c r="R779" s="9"/>
      <c r="V779" s="52"/>
      <c r="W779" s="52"/>
      <c r="X779" s="52"/>
      <c r="Y779" s="52"/>
    </row>
    <row r="780" spans="1:25" hidden="1" x14ac:dyDescent="0.15">
      <c r="A780" s="13">
        <f t="shared" ref="A780:A843" si="27">ROW()-9</f>
        <v>771</v>
      </c>
      <c r="B780" s="7"/>
      <c r="C780" s="9"/>
      <c r="D780" s="9"/>
      <c r="E780" s="9"/>
      <c r="F780" s="3"/>
      <c r="G780" s="3"/>
      <c r="H780" s="3"/>
      <c r="I780" s="24"/>
      <c r="J780" s="24"/>
      <c r="K780" s="34" t="str">
        <f>IF(I780="","",IF(J780="中間容量","中間容量",VLOOKUP(I780,※編集不可※選択項目!E:F,2,0)))</f>
        <v/>
      </c>
      <c r="L780" s="62" t="str">
        <f t="shared" ref="L780:L843" si="28">IF(K780="","",B780&amp;F780&amp;" / "&amp;G780&amp;" / "&amp;H780&amp;" / "&amp;K780)</f>
        <v/>
      </c>
      <c r="M780" s="34" t="str">
        <f>IF(L780="","",VLOOKUP(L780,※編集不可※選択項目!U:V,2,0))</f>
        <v/>
      </c>
      <c r="N780" s="24"/>
      <c r="O780" s="29"/>
      <c r="P780" s="29"/>
      <c r="Q780" s="9"/>
      <c r="R780" s="9"/>
      <c r="V780" s="52"/>
      <c r="W780" s="52"/>
      <c r="X780" s="52"/>
      <c r="Y780" s="52"/>
    </row>
    <row r="781" spans="1:25" hidden="1" x14ac:dyDescent="0.15">
      <c r="A781" s="13">
        <f t="shared" si="27"/>
        <v>772</v>
      </c>
      <c r="B781" s="7"/>
      <c r="C781" s="9"/>
      <c r="D781" s="9"/>
      <c r="E781" s="9"/>
      <c r="F781" s="3"/>
      <c r="G781" s="3"/>
      <c r="H781" s="3"/>
      <c r="I781" s="24"/>
      <c r="J781" s="24"/>
      <c r="K781" s="34" t="str">
        <f>IF(I781="","",IF(J781="中間容量","中間容量",VLOOKUP(I781,※編集不可※選択項目!E:F,2,0)))</f>
        <v/>
      </c>
      <c r="L781" s="62" t="str">
        <f t="shared" si="28"/>
        <v/>
      </c>
      <c r="M781" s="34" t="str">
        <f>IF(L781="","",VLOOKUP(L781,※編集不可※選択項目!U:V,2,0))</f>
        <v/>
      </c>
      <c r="N781" s="24"/>
      <c r="O781" s="29"/>
      <c r="P781" s="29"/>
      <c r="Q781" s="9"/>
      <c r="R781" s="9"/>
      <c r="V781" s="52"/>
      <c r="W781" s="52"/>
      <c r="X781" s="52"/>
      <c r="Y781" s="52"/>
    </row>
    <row r="782" spans="1:25" hidden="1" x14ac:dyDescent="0.15">
      <c r="A782" s="13">
        <f t="shared" si="27"/>
        <v>773</v>
      </c>
      <c r="B782" s="7"/>
      <c r="C782" s="9"/>
      <c r="D782" s="9"/>
      <c r="E782" s="9"/>
      <c r="F782" s="3"/>
      <c r="G782" s="3"/>
      <c r="H782" s="3"/>
      <c r="I782" s="24"/>
      <c r="J782" s="24"/>
      <c r="K782" s="34" t="str">
        <f>IF(I782="","",IF(J782="中間容量","中間容量",VLOOKUP(I782,※編集不可※選択項目!E:F,2,0)))</f>
        <v/>
      </c>
      <c r="L782" s="62" t="str">
        <f t="shared" si="28"/>
        <v/>
      </c>
      <c r="M782" s="34" t="str">
        <f>IF(L782="","",VLOOKUP(L782,※編集不可※選択項目!U:V,2,0))</f>
        <v/>
      </c>
      <c r="N782" s="24"/>
      <c r="O782" s="29"/>
      <c r="P782" s="29"/>
      <c r="Q782" s="9"/>
      <c r="R782" s="9"/>
      <c r="V782" s="52"/>
      <c r="W782" s="52"/>
      <c r="X782" s="52"/>
      <c r="Y782" s="52"/>
    </row>
    <row r="783" spans="1:25" hidden="1" x14ac:dyDescent="0.15">
      <c r="A783" s="13">
        <f t="shared" si="27"/>
        <v>774</v>
      </c>
      <c r="B783" s="7"/>
      <c r="C783" s="9"/>
      <c r="D783" s="9"/>
      <c r="E783" s="9"/>
      <c r="F783" s="3"/>
      <c r="G783" s="3"/>
      <c r="H783" s="3"/>
      <c r="I783" s="24"/>
      <c r="J783" s="24"/>
      <c r="K783" s="34" t="str">
        <f>IF(I783="","",IF(J783="中間容量","中間容量",VLOOKUP(I783,※編集不可※選択項目!E:F,2,0)))</f>
        <v/>
      </c>
      <c r="L783" s="62" t="str">
        <f t="shared" si="28"/>
        <v/>
      </c>
      <c r="M783" s="34" t="str">
        <f>IF(L783="","",VLOOKUP(L783,※編集不可※選択項目!U:V,2,0))</f>
        <v/>
      </c>
      <c r="N783" s="24"/>
      <c r="O783" s="29"/>
      <c r="P783" s="29"/>
      <c r="Q783" s="9"/>
      <c r="R783" s="9"/>
      <c r="V783" s="52"/>
      <c r="W783" s="52"/>
      <c r="X783" s="52"/>
      <c r="Y783" s="52"/>
    </row>
    <row r="784" spans="1:25" hidden="1" x14ac:dyDescent="0.15">
      <c r="A784" s="13">
        <f t="shared" si="27"/>
        <v>775</v>
      </c>
      <c r="B784" s="7"/>
      <c r="C784" s="9"/>
      <c r="D784" s="9"/>
      <c r="E784" s="9"/>
      <c r="F784" s="3"/>
      <c r="G784" s="3"/>
      <c r="H784" s="3"/>
      <c r="I784" s="24"/>
      <c r="J784" s="24"/>
      <c r="K784" s="34" t="str">
        <f>IF(I784="","",IF(J784="中間容量","中間容量",VLOOKUP(I784,※編集不可※選択項目!E:F,2,0)))</f>
        <v/>
      </c>
      <c r="L784" s="62" t="str">
        <f t="shared" si="28"/>
        <v/>
      </c>
      <c r="M784" s="34" t="str">
        <f>IF(L784="","",VLOOKUP(L784,※編集不可※選択項目!U:V,2,0))</f>
        <v/>
      </c>
      <c r="N784" s="24"/>
      <c r="O784" s="29"/>
      <c r="P784" s="29"/>
      <c r="Q784" s="9"/>
      <c r="R784" s="9"/>
      <c r="V784" s="52"/>
      <c r="W784" s="52"/>
      <c r="X784" s="52"/>
      <c r="Y784" s="52"/>
    </row>
    <row r="785" spans="1:25" hidden="1" x14ac:dyDescent="0.15">
      <c r="A785" s="13">
        <f t="shared" si="27"/>
        <v>776</v>
      </c>
      <c r="B785" s="7"/>
      <c r="C785" s="9"/>
      <c r="D785" s="9"/>
      <c r="E785" s="9"/>
      <c r="F785" s="3"/>
      <c r="G785" s="3"/>
      <c r="H785" s="3"/>
      <c r="I785" s="24"/>
      <c r="J785" s="24"/>
      <c r="K785" s="34" t="str">
        <f>IF(I785="","",IF(J785="中間容量","中間容量",VLOOKUP(I785,※編集不可※選択項目!E:F,2,0)))</f>
        <v/>
      </c>
      <c r="L785" s="62" t="str">
        <f t="shared" si="28"/>
        <v/>
      </c>
      <c r="M785" s="34" t="str">
        <f>IF(L785="","",VLOOKUP(L785,※編集不可※選択項目!U:V,2,0))</f>
        <v/>
      </c>
      <c r="N785" s="24"/>
      <c r="O785" s="29"/>
      <c r="P785" s="29"/>
      <c r="Q785" s="9"/>
      <c r="R785" s="9"/>
      <c r="V785" s="52"/>
      <c r="W785" s="52"/>
      <c r="X785" s="52"/>
      <c r="Y785" s="52"/>
    </row>
    <row r="786" spans="1:25" hidden="1" x14ac:dyDescent="0.15">
      <c r="A786" s="13">
        <f t="shared" si="27"/>
        <v>777</v>
      </c>
      <c r="B786" s="7"/>
      <c r="C786" s="9"/>
      <c r="D786" s="9"/>
      <c r="E786" s="9"/>
      <c r="F786" s="3"/>
      <c r="G786" s="3"/>
      <c r="H786" s="3"/>
      <c r="I786" s="24"/>
      <c r="J786" s="24"/>
      <c r="K786" s="34" t="str">
        <f>IF(I786="","",IF(J786="中間容量","中間容量",VLOOKUP(I786,※編集不可※選択項目!E:F,2,0)))</f>
        <v/>
      </c>
      <c r="L786" s="62" t="str">
        <f t="shared" si="28"/>
        <v/>
      </c>
      <c r="M786" s="34" t="str">
        <f>IF(L786="","",VLOOKUP(L786,※編集不可※選択項目!U:V,2,0))</f>
        <v/>
      </c>
      <c r="N786" s="24"/>
      <c r="O786" s="29"/>
      <c r="P786" s="29"/>
      <c r="Q786" s="9"/>
      <c r="R786" s="9"/>
      <c r="V786" s="52"/>
      <c r="W786" s="52"/>
      <c r="X786" s="52"/>
      <c r="Y786" s="52"/>
    </row>
    <row r="787" spans="1:25" hidden="1" x14ac:dyDescent="0.15">
      <c r="A787" s="13">
        <f t="shared" si="27"/>
        <v>778</v>
      </c>
      <c r="B787" s="7"/>
      <c r="C787" s="9"/>
      <c r="D787" s="9"/>
      <c r="E787" s="9"/>
      <c r="F787" s="3"/>
      <c r="G787" s="3"/>
      <c r="H787" s="3"/>
      <c r="I787" s="24"/>
      <c r="J787" s="24"/>
      <c r="K787" s="34" t="str">
        <f>IF(I787="","",IF(J787="中間容量","中間容量",VLOOKUP(I787,※編集不可※選択項目!E:F,2,0)))</f>
        <v/>
      </c>
      <c r="L787" s="62" t="str">
        <f t="shared" si="28"/>
        <v/>
      </c>
      <c r="M787" s="34" t="str">
        <f>IF(L787="","",VLOOKUP(L787,※編集不可※選択項目!U:V,2,0))</f>
        <v/>
      </c>
      <c r="N787" s="24"/>
      <c r="O787" s="29"/>
      <c r="P787" s="29"/>
      <c r="Q787" s="9"/>
      <c r="R787" s="9"/>
      <c r="V787" s="52"/>
      <c r="W787" s="52"/>
      <c r="X787" s="52"/>
      <c r="Y787" s="52"/>
    </row>
    <row r="788" spans="1:25" hidden="1" x14ac:dyDescent="0.15">
      <c r="A788" s="13">
        <f t="shared" si="27"/>
        <v>779</v>
      </c>
      <c r="B788" s="7"/>
      <c r="C788" s="9"/>
      <c r="D788" s="9"/>
      <c r="E788" s="9"/>
      <c r="F788" s="3"/>
      <c r="G788" s="3"/>
      <c r="H788" s="3"/>
      <c r="I788" s="24"/>
      <c r="J788" s="24"/>
      <c r="K788" s="34" t="str">
        <f>IF(I788="","",IF(J788="中間容量","中間容量",VLOOKUP(I788,※編集不可※選択項目!E:F,2,0)))</f>
        <v/>
      </c>
      <c r="L788" s="62" t="str">
        <f t="shared" si="28"/>
        <v/>
      </c>
      <c r="M788" s="34" t="str">
        <f>IF(L788="","",VLOOKUP(L788,※編集不可※選択項目!U:V,2,0))</f>
        <v/>
      </c>
      <c r="N788" s="24"/>
      <c r="O788" s="29"/>
      <c r="P788" s="29"/>
      <c r="Q788" s="9"/>
      <c r="R788" s="9"/>
      <c r="V788" s="52"/>
      <c r="W788" s="52"/>
      <c r="X788" s="52"/>
      <c r="Y788" s="52"/>
    </row>
    <row r="789" spans="1:25" hidden="1" x14ac:dyDescent="0.15">
      <c r="A789" s="13">
        <f t="shared" si="27"/>
        <v>780</v>
      </c>
      <c r="B789" s="7"/>
      <c r="C789" s="9"/>
      <c r="D789" s="9"/>
      <c r="E789" s="9"/>
      <c r="F789" s="3"/>
      <c r="G789" s="3"/>
      <c r="H789" s="3"/>
      <c r="I789" s="24"/>
      <c r="J789" s="24"/>
      <c r="K789" s="34" t="str">
        <f>IF(I789="","",IF(J789="中間容量","中間容量",VLOOKUP(I789,※編集不可※選択項目!E:F,2,0)))</f>
        <v/>
      </c>
      <c r="L789" s="62" t="str">
        <f t="shared" si="28"/>
        <v/>
      </c>
      <c r="M789" s="34" t="str">
        <f>IF(L789="","",VLOOKUP(L789,※編集不可※選択項目!U:V,2,0))</f>
        <v/>
      </c>
      <c r="N789" s="24"/>
      <c r="O789" s="29"/>
      <c r="P789" s="29"/>
      <c r="Q789" s="9"/>
      <c r="R789" s="9"/>
      <c r="V789" s="52"/>
      <c r="W789" s="52"/>
      <c r="X789" s="52"/>
      <c r="Y789" s="52"/>
    </row>
    <row r="790" spans="1:25" hidden="1" x14ac:dyDescent="0.15">
      <c r="A790" s="13">
        <f t="shared" si="27"/>
        <v>781</v>
      </c>
      <c r="B790" s="7"/>
      <c r="C790" s="9"/>
      <c r="D790" s="9"/>
      <c r="E790" s="9"/>
      <c r="F790" s="3"/>
      <c r="G790" s="3"/>
      <c r="H790" s="3"/>
      <c r="I790" s="24"/>
      <c r="J790" s="24"/>
      <c r="K790" s="34" t="str">
        <f>IF(I790="","",IF(J790="中間容量","中間容量",VLOOKUP(I790,※編集不可※選択項目!E:F,2,0)))</f>
        <v/>
      </c>
      <c r="L790" s="62" t="str">
        <f t="shared" si="28"/>
        <v/>
      </c>
      <c r="M790" s="34" t="str">
        <f>IF(L790="","",VLOOKUP(L790,※編集不可※選択項目!U:V,2,0))</f>
        <v/>
      </c>
      <c r="N790" s="24"/>
      <c r="O790" s="29"/>
      <c r="P790" s="29"/>
      <c r="Q790" s="9"/>
      <c r="R790" s="9"/>
      <c r="V790" s="52"/>
      <c r="W790" s="52"/>
      <c r="X790" s="52"/>
      <c r="Y790" s="52"/>
    </row>
    <row r="791" spans="1:25" hidden="1" x14ac:dyDescent="0.15">
      <c r="A791" s="13">
        <f t="shared" si="27"/>
        <v>782</v>
      </c>
      <c r="B791" s="7"/>
      <c r="C791" s="9"/>
      <c r="D791" s="9"/>
      <c r="E791" s="9"/>
      <c r="F791" s="3"/>
      <c r="G791" s="3"/>
      <c r="H791" s="3"/>
      <c r="I791" s="24"/>
      <c r="J791" s="24"/>
      <c r="K791" s="34" t="str">
        <f>IF(I791="","",IF(J791="中間容量","中間容量",VLOOKUP(I791,※編集不可※選択項目!E:F,2,0)))</f>
        <v/>
      </c>
      <c r="L791" s="62" t="str">
        <f t="shared" si="28"/>
        <v/>
      </c>
      <c r="M791" s="34" t="str">
        <f>IF(L791="","",VLOOKUP(L791,※編集不可※選択項目!U:V,2,0))</f>
        <v/>
      </c>
      <c r="N791" s="24"/>
      <c r="O791" s="29"/>
      <c r="P791" s="29"/>
      <c r="Q791" s="9"/>
      <c r="R791" s="9"/>
      <c r="V791" s="52"/>
      <c r="W791" s="52"/>
      <c r="X791" s="52"/>
      <c r="Y791" s="52"/>
    </row>
    <row r="792" spans="1:25" hidden="1" x14ac:dyDescent="0.15">
      <c r="A792" s="13">
        <f t="shared" si="27"/>
        <v>783</v>
      </c>
      <c r="B792" s="7"/>
      <c r="C792" s="9"/>
      <c r="D792" s="9"/>
      <c r="E792" s="9"/>
      <c r="F792" s="3"/>
      <c r="G792" s="3"/>
      <c r="H792" s="3"/>
      <c r="I792" s="24"/>
      <c r="J792" s="24"/>
      <c r="K792" s="34" t="str">
        <f>IF(I792="","",IF(J792="中間容量","中間容量",VLOOKUP(I792,※編集不可※選択項目!E:F,2,0)))</f>
        <v/>
      </c>
      <c r="L792" s="62" t="str">
        <f t="shared" si="28"/>
        <v/>
      </c>
      <c r="M792" s="34" t="str">
        <f>IF(L792="","",VLOOKUP(L792,※編集不可※選択項目!U:V,2,0))</f>
        <v/>
      </c>
      <c r="N792" s="24"/>
      <c r="O792" s="29"/>
      <c r="P792" s="29"/>
      <c r="Q792" s="9"/>
      <c r="R792" s="9"/>
      <c r="V792" s="52"/>
      <c r="W792" s="52"/>
      <c r="X792" s="52"/>
      <c r="Y792" s="52"/>
    </row>
    <row r="793" spans="1:25" hidden="1" x14ac:dyDescent="0.15">
      <c r="A793" s="13">
        <f t="shared" si="27"/>
        <v>784</v>
      </c>
      <c r="B793" s="7"/>
      <c r="C793" s="9"/>
      <c r="D793" s="9"/>
      <c r="E793" s="9"/>
      <c r="F793" s="3"/>
      <c r="G793" s="3"/>
      <c r="H793" s="3"/>
      <c r="I793" s="24"/>
      <c r="J793" s="24"/>
      <c r="K793" s="34" t="str">
        <f>IF(I793="","",IF(J793="中間容量","中間容量",VLOOKUP(I793,※編集不可※選択項目!E:F,2,0)))</f>
        <v/>
      </c>
      <c r="L793" s="62" t="str">
        <f t="shared" si="28"/>
        <v/>
      </c>
      <c r="M793" s="34" t="str">
        <f>IF(L793="","",VLOOKUP(L793,※編集不可※選択項目!U:V,2,0))</f>
        <v/>
      </c>
      <c r="N793" s="24"/>
      <c r="O793" s="29"/>
      <c r="P793" s="29"/>
      <c r="Q793" s="9"/>
      <c r="R793" s="9"/>
      <c r="V793" s="52"/>
      <c r="W793" s="52"/>
      <c r="X793" s="52"/>
      <c r="Y793" s="52"/>
    </row>
    <row r="794" spans="1:25" hidden="1" x14ac:dyDescent="0.15">
      <c r="A794" s="13">
        <f t="shared" si="27"/>
        <v>785</v>
      </c>
      <c r="B794" s="7"/>
      <c r="C794" s="9"/>
      <c r="D794" s="9"/>
      <c r="E794" s="9"/>
      <c r="F794" s="3"/>
      <c r="G794" s="3"/>
      <c r="H794" s="3"/>
      <c r="I794" s="24"/>
      <c r="J794" s="24"/>
      <c r="K794" s="34" t="str">
        <f>IF(I794="","",IF(J794="中間容量","中間容量",VLOOKUP(I794,※編集不可※選択項目!E:F,2,0)))</f>
        <v/>
      </c>
      <c r="L794" s="62" t="str">
        <f t="shared" si="28"/>
        <v/>
      </c>
      <c r="M794" s="34" t="str">
        <f>IF(L794="","",VLOOKUP(L794,※編集不可※選択項目!U:V,2,0))</f>
        <v/>
      </c>
      <c r="N794" s="24"/>
      <c r="O794" s="29"/>
      <c r="P794" s="29"/>
      <c r="Q794" s="9"/>
      <c r="R794" s="9"/>
      <c r="V794" s="52"/>
      <c r="W794" s="52"/>
      <c r="X794" s="52"/>
      <c r="Y794" s="52"/>
    </row>
    <row r="795" spans="1:25" hidden="1" x14ac:dyDescent="0.15">
      <c r="A795" s="13">
        <f t="shared" si="27"/>
        <v>786</v>
      </c>
      <c r="B795" s="7"/>
      <c r="C795" s="9"/>
      <c r="D795" s="9"/>
      <c r="E795" s="9"/>
      <c r="F795" s="3"/>
      <c r="G795" s="3"/>
      <c r="H795" s="3"/>
      <c r="I795" s="24"/>
      <c r="J795" s="24"/>
      <c r="K795" s="34" t="str">
        <f>IF(I795="","",IF(J795="中間容量","中間容量",VLOOKUP(I795,※編集不可※選択項目!E:F,2,0)))</f>
        <v/>
      </c>
      <c r="L795" s="62" t="str">
        <f t="shared" si="28"/>
        <v/>
      </c>
      <c r="M795" s="34" t="str">
        <f>IF(L795="","",VLOOKUP(L795,※編集不可※選択項目!U:V,2,0))</f>
        <v/>
      </c>
      <c r="N795" s="24"/>
      <c r="O795" s="29"/>
      <c r="P795" s="29"/>
      <c r="Q795" s="9"/>
      <c r="R795" s="9"/>
      <c r="V795" s="52"/>
      <c r="W795" s="52"/>
      <c r="X795" s="52"/>
      <c r="Y795" s="52"/>
    </row>
    <row r="796" spans="1:25" hidden="1" x14ac:dyDescent="0.15">
      <c r="A796" s="13">
        <f t="shared" si="27"/>
        <v>787</v>
      </c>
      <c r="B796" s="7"/>
      <c r="C796" s="9"/>
      <c r="D796" s="9"/>
      <c r="E796" s="9"/>
      <c r="F796" s="3"/>
      <c r="G796" s="3"/>
      <c r="H796" s="3"/>
      <c r="I796" s="24"/>
      <c r="J796" s="24"/>
      <c r="K796" s="34" t="str">
        <f>IF(I796="","",IF(J796="中間容量","中間容量",VLOOKUP(I796,※編集不可※選択項目!E:F,2,0)))</f>
        <v/>
      </c>
      <c r="L796" s="62" t="str">
        <f t="shared" si="28"/>
        <v/>
      </c>
      <c r="M796" s="34" t="str">
        <f>IF(L796="","",VLOOKUP(L796,※編集不可※選択項目!U:V,2,0))</f>
        <v/>
      </c>
      <c r="N796" s="24"/>
      <c r="O796" s="29"/>
      <c r="P796" s="29"/>
      <c r="Q796" s="9"/>
      <c r="R796" s="9"/>
      <c r="V796" s="52"/>
      <c r="W796" s="52"/>
      <c r="X796" s="52"/>
      <c r="Y796" s="52"/>
    </row>
    <row r="797" spans="1:25" hidden="1" x14ac:dyDescent="0.15">
      <c r="A797" s="13">
        <f t="shared" si="27"/>
        <v>788</v>
      </c>
      <c r="B797" s="7"/>
      <c r="C797" s="9"/>
      <c r="D797" s="9"/>
      <c r="E797" s="9"/>
      <c r="F797" s="3"/>
      <c r="G797" s="3"/>
      <c r="H797" s="3"/>
      <c r="I797" s="24"/>
      <c r="J797" s="24"/>
      <c r="K797" s="34" t="str">
        <f>IF(I797="","",IF(J797="中間容量","中間容量",VLOOKUP(I797,※編集不可※選択項目!E:F,2,0)))</f>
        <v/>
      </c>
      <c r="L797" s="62" t="str">
        <f t="shared" si="28"/>
        <v/>
      </c>
      <c r="M797" s="34" t="str">
        <f>IF(L797="","",VLOOKUP(L797,※編集不可※選択項目!U:V,2,0))</f>
        <v/>
      </c>
      <c r="N797" s="24"/>
      <c r="O797" s="29"/>
      <c r="P797" s="29"/>
      <c r="Q797" s="9"/>
      <c r="R797" s="9"/>
      <c r="V797" s="52"/>
      <c r="W797" s="52"/>
      <c r="X797" s="52"/>
      <c r="Y797" s="52"/>
    </row>
    <row r="798" spans="1:25" hidden="1" x14ac:dyDescent="0.15">
      <c r="A798" s="13">
        <f t="shared" si="27"/>
        <v>789</v>
      </c>
      <c r="B798" s="7"/>
      <c r="C798" s="9"/>
      <c r="D798" s="9"/>
      <c r="E798" s="9"/>
      <c r="F798" s="3"/>
      <c r="G798" s="3"/>
      <c r="H798" s="3"/>
      <c r="I798" s="24"/>
      <c r="J798" s="24"/>
      <c r="K798" s="34" t="str">
        <f>IF(I798="","",IF(J798="中間容量","中間容量",VLOOKUP(I798,※編集不可※選択項目!E:F,2,0)))</f>
        <v/>
      </c>
      <c r="L798" s="62" t="str">
        <f t="shared" si="28"/>
        <v/>
      </c>
      <c r="M798" s="34" t="str">
        <f>IF(L798="","",VLOOKUP(L798,※編集不可※選択項目!U:V,2,0))</f>
        <v/>
      </c>
      <c r="N798" s="24"/>
      <c r="O798" s="29"/>
      <c r="P798" s="29"/>
      <c r="Q798" s="9"/>
      <c r="R798" s="9"/>
      <c r="V798" s="52"/>
      <c r="W798" s="52"/>
      <c r="X798" s="52"/>
      <c r="Y798" s="52"/>
    </row>
    <row r="799" spans="1:25" hidden="1" x14ac:dyDescent="0.15">
      <c r="A799" s="13">
        <f t="shared" si="27"/>
        <v>790</v>
      </c>
      <c r="B799" s="7"/>
      <c r="C799" s="9"/>
      <c r="D799" s="9"/>
      <c r="E799" s="9"/>
      <c r="F799" s="3"/>
      <c r="G799" s="3"/>
      <c r="H799" s="3"/>
      <c r="I799" s="24"/>
      <c r="J799" s="24"/>
      <c r="K799" s="34" t="str">
        <f>IF(I799="","",IF(J799="中間容量","中間容量",VLOOKUP(I799,※編集不可※選択項目!E:F,2,0)))</f>
        <v/>
      </c>
      <c r="L799" s="62" t="str">
        <f t="shared" si="28"/>
        <v/>
      </c>
      <c r="M799" s="34" t="str">
        <f>IF(L799="","",VLOOKUP(L799,※編集不可※選択項目!U:V,2,0))</f>
        <v/>
      </c>
      <c r="N799" s="24"/>
      <c r="O799" s="29"/>
      <c r="P799" s="29"/>
      <c r="Q799" s="9"/>
      <c r="R799" s="9"/>
      <c r="V799" s="52"/>
      <c r="W799" s="52"/>
      <c r="X799" s="52"/>
      <c r="Y799" s="52"/>
    </row>
    <row r="800" spans="1:25" hidden="1" x14ac:dyDescent="0.15">
      <c r="A800" s="13">
        <f t="shared" si="27"/>
        <v>791</v>
      </c>
      <c r="B800" s="7"/>
      <c r="C800" s="9"/>
      <c r="D800" s="9"/>
      <c r="E800" s="9"/>
      <c r="F800" s="3"/>
      <c r="G800" s="3"/>
      <c r="H800" s="3"/>
      <c r="I800" s="24"/>
      <c r="J800" s="24"/>
      <c r="K800" s="34" t="str">
        <f>IF(I800="","",IF(J800="中間容量","中間容量",VLOOKUP(I800,※編集不可※選択項目!E:F,2,0)))</f>
        <v/>
      </c>
      <c r="L800" s="62" t="str">
        <f t="shared" si="28"/>
        <v/>
      </c>
      <c r="M800" s="34" t="str">
        <f>IF(L800="","",VLOOKUP(L800,※編集不可※選択項目!U:V,2,0))</f>
        <v/>
      </c>
      <c r="N800" s="24"/>
      <c r="O800" s="29"/>
      <c r="P800" s="29"/>
      <c r="Q800" s="9"/>
      <c r="R800" s="9"/>
      <c r="V800" s="52"/>
      <c r="W800" s="52"/>
      <c r="X800" s="52"/>
      <c r="Y800" s="52"/>
    </row>
    <row r="801" spans="1:25" hidden="1" x14ac:dyDescent="0.15">
      <c r="A801" s="13">
        <f t="shared" si="27"/>
        <v>792</v>
      </c>
      <c r="B801" s="7"/>
      <c r="C801" s="9"/>
      <c r="D801" s="9"/>
      <c r="E801" s="9"/>
      <c r="F801" s="3"/>
      <c r="G801" s="3"/>
      <c r="H801" s="3"/>
      <c r="I801" s="24"/>
      <c r="J801" s="24"/>
      <c r="K801" s="34" t="str">
        <f>IF(I801="","",IF(J801="中間容量","中間容量",VLOOKUP(I801,※編集不可※選択項目!E:F,2,0)))</f>
        <v/>
      </c>
      <c r="L801" s="62" t="str">
        <f t="shared" si="28"/>
        <v/>
      </c>
      <c r="M801" s="34" t="str">
        <f>IF(L801="","",VLOOKUP(L801,※編集不可※選択項目!U:V,2,0))</f>
        <v/>
      </c>
      <c r="N801" s="24"/>
      <c r="O801" s="29"/>
      <c r="P801" s="29"/>
      <c r="Q801" s="9"/>
      <c r="R801" s="9"/>
      <c r="V801" s="52"/>
      <c r="W801" s="52"/>
      <c r="X801" s="52"/>
      <c r="Y801" s="52"/>
    </row>
    <row r="802" spans="1:25" hidden="1" x14ac:dyDescent="0.15">
      <c r="A802" s="13">
        <f t="shared" si="27"/>
        <v>793</v>
      </c>
      <c r="B802" s="7"/>
      <c r="C802" s="9"/>
      <c r="D802" s="9"/>
      <c r="E802" s="9"/>
      <c r="F802" s="3"/>
      <c r="G802" s="3"/>
      <c r="H802" s="3"/>
      <c r="I802" s="24"/>
      <c r="J802" s="24"/>
      <c r="K802" s="34" t="str">
        <f>IF(I802="","",IF(J802="中間容量","中間容量",VLOOKUP(I802,※編集不可※選択項目!E:F,2,0)))</f>
        <v/>
      </c>
      <c r="L802" s="62" t="str">
        <f t="shared" si="28"/>
        <v/>
      </c>
      <c r="M802" s="34" t="str">
        <f>IF(L802="","",VLOOKUP(L802,※編集不可※選択項目!U:V,2,0))</f>
        <v/>
      </c>
      <c r="N802" s="24"/>
      <c r="O802" s="29"/>
      <c r="P802" s="29"/>
      <c r="Q802" s="9"/>
      <c r="R802" s="9"/>
      <c r="V802" s="52"/>
      <c r="W802" s="52"/>
      <c r="X802" s="52"/>
      <c r="Y802" s="52"/>
    </row>
    <row r="803" spans="1:25" hidden="1" x14ac:dyDescent="0.15">
      <c r="A803" s="13">
        <f t="shared" si="27"/>
        <v>794</v>
      </c>
      <c r="B803" s="7"/>
      <c r="C803" s="9"/>
      <c r="D803" s="9"/>
      <c r="E803" s="9"/>
      <c r="F803" s="3"/>
      <c r="G803" s="3"/>
      <c r="H803" s="3"/>
      <c r="I803" s="24"/>
      <c r="J803" s="24"/>
      <c r="K803" s="34" t="str">
        <f>IF(I803="","",IF(J803="中間容量","中間容量",VLOOKUP(I803,※編集不可※選択項目!E:F,2,0)))</f>
        <v/>
      </c>
      <c r="L803" s="62" t="str">
        <f t="shared" si="28"/>
        <v/>
      </c>
      <c r="M803" s="34" t="str">
        <f>IF(L803="","",VLOOKUP(L803,※編集不可※選択項目!U:V,2,0))</f>
        <v/>
      </c>
      <c r="N803" s="24"/>
      <c r="O803" s="29"/>
      <c r="P803" s="29"/>
      <c r="Q803" s="9"/>
      <c r="R803" s="9"/>
      <c r="V803" s="52"/>
      <c r="W803" s="52"/>
      <c r="X803" s="52"/>
      <c r="Y803" s="52"/>
    </row>
    <row r="804" spans="1:25" hidden="1" x14ac:dyDescent="0.15">
      <c r="A804" s="13">
        <f t="shared" si="27"/>
        <v>795</v>
      </c>
      <c r="B804" s="7"/>
      <c r="C804" s="9"/>
      <c r="D804" s="9"/>
      <c r="E804" s="9"/>
      <c r="F804" s="3"/>
      <c r="G804" s="3"/>
      <c r="H804" s="3"/>
      <c r="I804" s="24"/>
      <c r="J804" s="24"/>
      <c r="K804" s="34" t="str">
        <f>IF(I804="","",IF(J804="中間容量","中間容量",VLOOKUP(I804,※編集不可※選択項目!E:F,2,0)))</f>
        <v/>
      </c>
      <c r="L804" s="62" t="str">
        <f t="shared" si="28"/>
        <v/>
      </c>
      <c r="M804" s="34" t="str">
        <f>IF(L804="","",VLOOKUP(L804,※編集不可※選択項目!U:V,2,0))</f>
        <v/>
      </c>
      <c r="N804" s="24"/>
      <c r="O804" s="29"/>
      <c r="P804" s="29"/>
      <c r="Q804" s="9"/>
      <c r="R804" s="9"/>
      <c r="V804" s="52"/>
      <c r="W804" s="52"/>
      <c r="X804" s="52"/>
      <c r="Y804" s="52"/>
    </row>
    <row r="805" spans="1:25" hidden="1" x14ac:dyDescent="0.15">
      <c r="A805" s="13">
        <f t="shared" si="27"/>
        <v>796</v>
      </c>
      <c r="B805" s="7"/>
      <c r="C805" s="9"/>
      <c r="D805" s="9"/>
      <c r="E805" s="9"/>
      <c r="F805" s="3"/>
      <c r="G805" s="3"/>
      <c r="H805" s="3"/>
      <c r="I805" s="24"/>
      <c r="J805" s="24"/>
      <c r="K805" s="34" t="str">
        <f>IF(I805="","",IF(J805="中間容量","中間容量",VLOOKUP(I805,※編集不可※選択項目!E:F,2,0)))</f>
        <v/>
      </c>
      <c r="L805" s="62" t="str">
        <f t="shared" si="28"/>
        <v/>
      </c>
      <c r="M805" s="34" t="str">
        <f>IF(L805="","",VLOOKUP(L805,※編集不可※選択項目!U:V,2,0))</f>
        <v/>
      </c>
      <c r="N805" s="24"/>
      <c r="O805" s="29"/>
      <c r="P805" s="29"/>
      <c r="Q805" s="9"/>
      <c r="R805" s="9"/>
      <c r="V805" s="52"/>
      <c r="W805" s="52"/>
      <c r="X805" s="52"/>
      <c r="Y805" s="52"/>
    </row>
    <row r="806" spans="1:25" hidden="1" x14ac:dyDescent="0.15">
      <c r="A806" s="13">
        <f t="shared" si="27"/>
        <v>797</v>
      </c>
      <c r="B806" s="7"/>
      <c r="C806" s="9"/>
      <c r="D806" s="9"/>
      <c r="E806" s="9"/>
      <c r="F806" s="3"/>
      <c r="G806" s="3"/>
      <c r="H806" s="3"/>
      <c r="I806" s="24"/>
      <c r="J806" s="24"/>
      <c r="K806" s="34" t="str">
        <f>IF(I806="","",IF(J806="中間容量","中間容量",VLOOKUP(I806,※編集不可※選択項目!E:F,2,0)))</f>
        <v/>
      </c>
      <c r="L806" s="62" t="str">
        <f t="shared" si="28"/>
        <v/>
      </c>
      <c r="M806" s="34" t="str">
        <f>IF(L806="","",VLOOKUP(L806,※編集不可※選択項目!U:V,2,0))</f>
        <v/>
      </c>
      <c r="N806" s="24"/>
      <c r="O806" s="29"/>
      <c r="P806" s="29"/>
      <c r="Q806" s="9"/>
      <c r="R806" s="9"/>
      <c r="V806" s="52"/>
      <c r="W806" s="52"/>
      <c r="X806" s="52"/>
      <c r="Y806" s="52"/>
    </row>
    <row r="807" spans="1:25" hidden="1" x14ac:dyDescent="0.15">
      <c r="A807" s="13">
        <f t="shared" si="27"/>
        <v>798</v>
      </c>
      <c r="B807" s="7"/>
      <c r="C807" s="9"/>
      <c r="D807" s="9"/>
      <c r="E807" s="9"/>
      <c r="F807" s="3"/>
      <c r="G807" s="3"/>
      <c r="H807" s="3"/>
      <c r="I807" s="24"/>
      <c r="J807" s="24"/>
      <c r="K807" s="34" t="str">
        <f>IF(I807="","",IF(J807="中間容量","中間容量",VLOOKUP(I807,※編集不可※選択項目!E:F,2,0)))</f>
        <v/>
      </c>
      <c r="L807" s="62" t="str">
        <f t="shared" si="28"/>
        <v/>
      </c>
      <c r="M807" s="34" t="str">
        <f>IF(L807="","",VLOOKUP(L807,※編集不可※選択項目!U:V,2,0))</f>
        <v/>
      </c>
      <c r="N807" s="24"/>
      <c r="O807" s="29"/>
      <c r="P807" s="29"/>
      <c r="Q807" s="9"/>
      <c r="R807" s="9"/>
      <c r="V807" s="52"/>
      <c r="W807" s="52"/>
      <c r="X807" s="52"/>
      <c r="Y807" s="52"/>
    </row>
    <row r="808" spans="1:25" hidden="1" x14ac:dyDescent="0.15">
      <c r="A808" s="13">
        <f t="shared" si="27"/>
        <v>799</v>
      </c>
      <c r="B808" s="7"/>
      <c r="C808" s="9"/>
      <c r="D808" s="9"/>
      <c r="E808" s="9"/>
      <c r="F808" s="3"/>
      <c r="G808" s="3"/>
      <c r="H808" s="3"/>
      <c r="I808" s="24"/>
      <c r="J808" s="24"/>
      <c r="K808" s="34" t="str">
        <f>IF(I808="","",IF(J808="中間容量","中間容量",VLOOKUP(I808,※編集不可※選択項目!E:F,2,0)))</f>
        <v/>
      </c>
      <c r="L808" s="62" t="str">
        <f t="shared" si="28"/>
        <v/>
      </c>
      <c r="M808" s="34" t="str">
        <f>IF(L808="","",VLOOKUP(L808,※編集不可※選択項目!U:V,2,0))</f>
        <v/>
      </c>
      <c r="N808" s="24"/>
      <c r="O808" s="29"/>
      <c r="P808" s="29"/>
      <c r="Q808" s="9"/>
      <c r="R808" s="9"/>
      <c r="V808" s="52"/>
      <c r="W808" s="52"/>
      <c r="X808" s="52"/>
      <c r="Y808" s="52"/>
    </row>
    <row r="809" spans="1:25" hidden="1" x14ac:dyDescent="0.15">
      <c r="A809" s="13">
        <f t="shared" si="27"/>
        <v>800</v>
      </c>
      <c r="B809" s="7"/>
      <c r="C809" s="9"/>
      <c r="D809" s="9"/>
      <c r="E809" s="9"/>
      <c r="F809" s="3"/>
      <c r="G809" s="3"/>
      <c r="H809" s="3"/>
      <c r="I809" s="24"/>
      <c r="J809" s="24"/>
      <c r="K809" s="34" t="str">
        <f>IF(I809="","",IF(J809="中間容量","中間容量",VLOOKUP(I809,※編集不可※選択項目!E:F,2,0)))</f>
        <v/>
      </c>
      <c r="L809" s="62" t="str">
        <f t="shared" si="28"/>
        <v/>
      </c>
      <c r="M809" s="34" t="str">
        <f>IF(L809="","",VLOOKUP(L809,※編集不可※選択項目!U:V,2,0))</f>
        <v/>
      </c>
      <c r="N809" s="24"/>
      <c r="O809" s="29"/>
      <c r="P809" s="29"/>
      <c r="Q809" s="9"/>
      <c r="R809" s="9"/>
      <c r="V809" s="52"/>
      <c r="W809" s="52"/>
      <c r="X809" s="52"/>
      <c r="Y809" s="52"/>
    </row>
    <row r="810" spans="1:25" hidden="1" x14ac:dyDescent="0.15">
      <c r="A810" s="13">
        <f t="shared" si="27"/>
        <v>801</v>
      </c>
      <c r="B810" s="7"/>
      <c r="C810" s="9"/>
      <c r="D810" s="9"/>
      <c r="E810" s="9"/>
      <c r="F810" s="3"/>
      <c r="G810" s="3"/>
      <c r="H810" s="3"/>
      <c r="I810" s="24"/>
      <c r="J810" s="24"/>
      <c r="K810" s="34" t="str">
        <f>IF(I810="","",IF(J810="中間容量","中間容量",VLOOKUP(I810,※編集不可※選択項目!E:F,2,0)))</f>
        <v/>
      </c>
      <c r="L810" s="62" t="str">
        <f t="shared" si="28"/>
        <v/>
      </c>
      <c r="M810" s="34" t="str">
        <f>IF(L810="","",VLOOKUP(L810,※編集不可※選択項目!U:V,2,0))</f>
        <v/>
      </c>
      <c r="N810" s="24"/>
      <c r="O810" s="29"/>
      <c r="P810" s="29"/>
      <c r="Q810" s="9"/>
      <c r="R810" s="9"/>
      <c r="V810" s="52"/>
      <c r="W810" s="52"/>
      <c r="X810" s="52"/>
      <c r="Y810" s="52"/>
    </row>
    <row r="811" spans="1:25" hidden="1" x14ac:dyDescent="0.15">
      <c r="A811" s="13">
        <f t="shared" si="27"/>
        <v>802</v>
      </c>
      <c r="B811" s="7"/>
      <c r="C811" s="9"/>
      <c r="D811" s="9"/>
      <c r="E811" s="9"/>
      <c r="F811" s="3"/>
      <c r="G811" s="3"/>
      <c r="H811" s="3"/>
      <c r="I811" s="24"/>
      <c r="J811" s="24"/>
      <c r="K811" s="34" t="str">
        <f>IF(I811="","",IF(J811="中間容量","中間容量",VLOOKUP(I811,※編集不可※選択項目!E:F,2,0)))</f>
        <v/>
      </c>
      <c r="L811" s="62" t="str">
        <f t="shared" si="28"/>
        <v/>
      </c>
      <c r="M811" s="34" t="str">
        <f>IF(L811="","",VLOOKUP(L811,※編集不可※選択項目!U:V,2,0))</f>
        <v/>
      </c>
      <c r="N811" s="24"/>
      <c r="O811" s="29"/>
      <c r="P811" s="29"/>
      <c r="Q811" s="9"/>
      <c r="R811" s="9"/>
      <c r="V811" s="52"/>
      <c r="W811" s="52"/>
      <c r="X811" s="52"/>
      <c r="Y811" s="52"/>
    </row>
    <row r="812" spans="1:25" hidden="1" x14ac:dyDescent="0.15">
      <c r="A812" s="13">
        <f t="shared" si="27"/>
        <v>803</v>
      </c>
      <c r="B812" s="7"/>
      <c r="C812" s="9"/>
      <c r="D812" s="9"/>
      <c r="E812" s="9"/>
      <c r="F812" s="3"/>
      <c r="G812" s="3"/>
      <c r="H812" s="3"/>
      <c r="I812" s="24"/>
      <c r="J812" s="24"/>
      <c r="K812" s="34" t="str">
        <f>IF(I812="","",IF(J812="中間容量","中間容量",VLOOKUP(I812,※編集不可※選択項目!E:F,2,0)))</f>
        <v/>
      </c>
      <c r="L812" s="62" t="str">
        <f t="shared" si="28"/>
        <v/>
      </c>
      <c r="M812" s="34" t="str">
        <f>IF(L812="","",VLOOKUP(L812,※編集不可※選択項目!U:V,2,0))</f>
        <v/>
      </c>
      <c r="N812" s="24"/>
      <c r="O812" s="29"/>
      <c r="P812" s="29"/>
      <c r="Q812" s="9"/>
      <c r="R812" s="9"/>
      <c r="V812" s="52"/>
      <c r="W812" s="52"/>
      <c r="X812" s="52"/>
      <c r="Y812" s="52"/>
    </row>
    <row r="813" spans="1:25" hidden="1" x14ac:dyDescent="0.15">
      <c r="A813" s="13">
        <f t="shared" si="27"/>
        <v>804</v>
      </c>
      <c r="B813" s="7"/>
      <c r="C813" s="9"/>
      <c r="D813" s="9"/>
      <c r="E813" s="9"/>
      <c r="F813" s="3"/>
      <c r="G813" s="3"/>
      <c r="H813" s="3"/>
      <c r="I813" s="24"/>
      <c r="J813" s="24"/>
      <c r="K813" s="34" t="str">
        <f>IF(I813="","",IF(J813="中間容量","中間容量",VLOOKUP(I813,※編集不可※選択項目!E:F,2,0)))</f>
        <v/>
      </c>
      <c r="L813" s="62" t="str">
        <f t="shared" si="28"/>
        <v/>
      </c>
      <c r="M813" s="34" t="str">
        <f>IF(L813="","",VLOOKUP(L813,※編集不可※選択項目!U:V,2,0))</f>
        <v/>
      </c>
      <c r="N813" s="24"/>
      <c r="O813" s="29"/>
      <c r="P813" s="29"/>
      <c r="Q813" s="9"/>
      <c r="R813" s="9"/>
      <c r="V813" s="52"/>
      <c r="W813" s="52"/>
      <c r="X813" s="52"/>
      <c r="Y813" s="52"/>
    </row>
    <row r="814" spans="1:25" hidden="1" x14ac:dyDescent="0.15">
      <c r="A814" s="13">
        <f t="shared" si="27"/>
        <v>805</v>
      </c>
      <c r="B814" s="7"/>
      <c r="C814" s="9"/>
      <c r="D814" s="9"/>
      <c r="E814" s="9"/>
      <c r="F814" s="3"/>
      <c r="G814" s="3"/>
      <c r="H814" s="3"/>
      <c r="I814" s="24"/>
      <c r="J814" s="24"/>
      <c r="K814" s="34" t="str">
        <f>IF(I814="","",IF(J814="中間容量","中間容量",VLOOKUP(I814,※編集不可※選択項目!E:F,2,0)))</f>
        <v/>
      </c>
      <c r="L814" s="62" t="str">
        <f t="shared" si="28"/>
        <v/>
      </c>
      <c r="M814" s="34" t="str">
        <f>IF(L814="","",VLOOKUP(L814,※編集不可※選択項目!U:V,2,0))</f>
        <v/>
      </c>
      <c r="N814" s="24"/>
      <c r="O814" s="29"/>
      <c r="P814" s="29"/>
      <c r="Q814" s="9"/>
      <c r="R814" s="9"/>
      <c r="V814" s="52"/>
      <c r="W814" s="52"/>
      <c r="X814" s="52"/>
      <c r="Y814" s="52"/>
    </row>
    <row r="815" spans="1:25" hidden="1" x14ac:dyDescent="0.15">
      <c r="A815" s="13">
        <f t="shared" si="27"/>
        <v>806</v>
      </c>
      <c r="B815" s="7"/>
      <c r="C815" s="9"/>
      <c r="D815" s="9"/>
      <c r="E815" s="9"/>
      <c r="F815" s="3"/>
      <c r="G815" s="3"/>
      <c r="H815" s="3"/>
      <c r="I815" s="24"/>
      <c r="J815" s="24"/>
      <c r="K815" s="34" t="str">
        <f>IF(I815="","",IF(J815="中間容量","中間容量",VLOOKUP(I815,※編集不可※選択項目!E:F,2,0)))</f>
        <v/>
      </c>
      <c r="L815" s="62" t="str">
        <f t="shared" si="28"/>
        <v/>
      </c>
      <c r="M815" s="34" t="str">
        <f>IF(L815="","",VLOOKUP(L815,※編集不可※選択項目!U:V,2,0))</f>
        <v/>
      </c>
      <c r="N815" s="24"/>
      <c r="O815" s="29"/>
      <c r="P815" s="29"/>
      <c r="Q815" s="9"/>
      <c r="R815" s="9"/>
      <c r="V815" s="52"/>
      <c r="W815" s="52"/>
      <c r="X815" s="52"/>
      <c r="Y815" s="52"/>
    </row>
    <row r="816" spans="1:25" hidden="1" x14ac:dyDescent="0.15">
      <c r="A816" s="13">
        <f t="shared" si="27"/>
        <v>807</v>
      </c>
      <c r="B816" s="7"/>
      <c r="C816" s="9"/>
      <c r="D816" s="9"/>
      <c r="E816" s="9"/>
      <c r="F816" s="3"/>
      <c r="G816" s="3"/>
      <c r="H816" s="3"/>
      <c r="I816" s="24"/>
      <c r="J816" s="24"/>
      <c r="K816" s="34" t="str">
        <f>IF(I816="","",IF(J816="中間容量","中間容量",VLOOKUP(I816,※編集不可※選択項目!E:F,2,0)))</f>
        <v/>
      </c>
      <c r="L816" s="62" t="str">
        <f t="shared" si="28"/>
        <v/>
      </c>
      <c r="M816" s="34" t="str">
        <f>IF(L816="","",VLOOKUP(L816,※編集不可※選択項目!U:V,2,0))</f>
        <v/>
      </c>
      <c r="N816" s="24"/>
      <c r="O816" s="29"/>
      <c r="P816" s="29"/>
      <c r="Q816" s="9"/>
      <c r="R816" s="9"/>
      <c r="V816" s="52"/>
      <c r="W816" s="52"/>
      <c r="X816" s="52"/>
      <c r="Y816" s="52"/>
    </row>
    <row r="817" spans="1:25" hidden="1" x14ac:dyDescent="0.15">
      <c r="A817" s="13">
        <f t="shared" si="27"/>
        <v>808</v>
      </c>
      <c r="B817" s="7"/>
      <c r="C817" s="9"/>
      <c r="D817" s="9"/>
      <c r="E817" s="9"/>
      <c r="F817" s="3"/>
      <c r="G817" s="3"/>
      <c r="H817" s="3"/>
      <c r="I817" s="24"/>
      <c r="J817" s="24"/>
      <c r="K817" s="34" t="str">
        <f>IF(I817="","",IF(J817="中間容量","中間容量",VLOOKUP(I817,※編集不可※選択項目!E:F,2,0)))</f>
        <v/>
      </c>
      <c r="L817" s="62" t="str">
        <f t="shared" si="28"/>
        <v/>
      </c>
      <c r="M817" s="34" t="str">
        <f>IF(L817="","",VLOOKUP(L817,※編集不可※選択項目!U:V,2,0))</f>
        <v/>
      </c>
      <c r="N817" s="24"/>
      <c r="O817" s="29"/>
      <c r="P817" s="29"/>
      <c r="Q817" s="9"/>
      <c r="R817" s="9"/>
      <c r="V817" s="52"/>
      <c r="W817" s="52"/>
      <c r="X817" s="52"/>
      <c r="Y817" s="52"/>
    </row>
    <row r="818" spans="1:25" hidden="1" x14ac:dyDescent="0.15">
      <c r="A818" s="13">
        <f t="shared" si="27"/>
        <v>809</v>
      </c>
      <c r="B818" s="7"/>
      <c r="C818" s="9"/>
      <c r="D818" s="9"/>
      <c r="E818" s="9"/>
      <c r="F818" s="3"/>
      <c r="G818" s="3"/>
      <c r="H818" s="3"/>
      <c r="I818" s="24"/>
      <c r="J818" s="24"/>
      <c r="K818" s="34" t="str">
        <f>IF(I818="","",IF(J818="中間容量","中間容量",VLOOKUP(I818,※編集不可※選択項目!E:F,2,0)))</f>
        <v/>
      </c>
      <c r="L818" s="62" t="str">
        <f t="shared" si="28"/>
        <v/>
      </c>
      <c r="M818" s="34" t="str">
        <f>IF(L818="","",VLOOKUP(L818,※編集不可※選択項目!U:V,2,0))</f>
        <v/>
      </c>
      <c r="N818" s="24"/>
      <c r="O818" s="29"/>
      <c r="P818" s="29"/>
      <c r="Q818" s="9"/>
      <c r="R818" s="9"/>
      <c r="V818" s="52"/>
      <c r="W818" s="52"/>
      <c r="X818" s="52"/>
      <c r="Y818" s="52"/>
    </row>
    <row r="819" spans="1:25" hidden="1" x14ac:dyDescent="0.15">
      <c r="A819" s="13">
        <f t="shared" si="27"/>
        <v>810</v>
      </c>
      <c r="B819" s="7"/>
      <c r="C819" s="9"/>
      <c r="D819" s="9"/>
      <c r="E819" s="9"/>
      <c r="F819" s="3"/>
      <c r="G819" s="3"/>
      <c r="H819" s="3"/>
      <c r="I819" s="24"/>
      <c r="J819" s="24"/>
      <c r="K819" s="34" t="str">
        <f>IF(I819="","",IF(J819="中間容量","中間容量",VLOOKUP(I819,※編集不可※選択項目!E:F,2,0)))</f>
        <v/>
      </c>
      <c r="L819" s="62" t="str">
        <f t="shared" si="28"/>
        <v/>
      </c>
      <c r="M819" s="34" t="str">
        <f>IF(L819="","",VLOOKUP(L819,※編集不可※選択項目!U:V,2,0))</f>
        <v/>
      </c>
      <c r="N819" s="24"/>
      <c r="O819" s="29"/>
      <c r="P819" s="29"/>
      <c r="Q819" s="9"/>
      <c r="R819" s="9"/>
      <c r="V819" s="52"/>
      <c r="W819" s="52"/>
      <c r="X819" s="52"/>
      <c r="Y819" s="52"/>
    </row>
    <row r="820" spans="1:25" hidden="1" x14ac:dyDescent="0.15">
      <c r="A820" s="13">
        <f t="shared" si="27"/>
        <v>811</v>
      </c>
      <c r="B820" s="7"/>
      <c r="C820" s="9"/>
      <c r="D820" s="9"/>
      <c r="E820" s="9"/>
      <c r="F820" s="3"/>
      <c r="G820" s="3"/>
      <c r="H820" s="3"/>
      <c r="I820" s="24"/>
      <c r="J820" s="24"/>
      <c r="K820" s="34" t="str">
        <f>IF(I820="","",IF(J820="中間容量","中間容量",VLOOKUP(I820,※編集不可※選択項目!E:F,2,0)))</f>
        <v/>
      </c>
      <c r="L820" s="62" t="str">
        <f t="shared" si="28"/>
        <v/>
      </c>
      <c r="M820" s="34" t="str">
        <f>IF(L820="","",VLOOKUP(L820,※編集不可※選択項目!U:V,2,0))</f>
        <v/>
      </c>
      <c r="N820" s="24"/>
      <c r="O820" s="29"/>
      <c r="P820" s="29"/>
      <c r="Q820" s="9"/>
      <c r="R820" s="9"/>
      <c r="V820" s="52"/>
      <c r="W820" s="52"/>
      <c r="X820" s="52"/>
      <c r="Y820" s="52"/>
    </row>
    <row r="821" spans="1:25" hidden="1" x14ac:dyDescent="0.15">
      <c r="A821" s="13">
        <f t="shared" si="27"/>
        <v>812</v>
      </c>
      <c r="B821" s="7"/>
      <c r="C821" s="9"/>
      <c r="D821" s="9"/>
      <c r="E821" s="9"/>
      <c r="F821" s="3"/>
      <c r="G821" s="3"/>
      <c r="H821" s="3"/>
      <c r="I821" s="24"/>
      <c r="J821" s="24"/>
      <c r="K821" s="34" t="str">
        <f>IF(I821="","",IF(J821="中間容量","中間容量",VLOOKUP(I821,※編集不可※選択項目!E:F,2,0)))</f>
        <v/>
      </c>
      <c r="L821" s="62" t="str">
        <f t="shared" si="28"/>
        <v/>
      </c>
      <c r="M821" s="34" t="str">
        <f>IF(L821="","",VLOOKUP(L821,※編集不可※選択項目!U:V,2,0))</f>
        <v/>
      </c>
      <c r="N821" s="24"/>
      <c r="O821" s="29"/>
      <c r="P821" s="29"/>
      <c r="Q821" s="9"/>
      <c r="R821" s="9"/>
      <c r="V821" s="52"/>
      <c r="W821" s="52"/>
      <c r="X821" s="52"/>
      <c r="Y821" s="52"/>
    </row>
    <row r="822" spans="1:25" hidden="1" x14ac:dyDescent="0.15">
      <c r="A822" s="13">
        <f t="shared" si="27"/>
        <v>813</v>
      </c>
      <c r="B822" s="7"/>
      <c r="C822" s="9"/>
      <c r="D822" s="9"/>
      <c r="E822" s="9"/>
      <c r="F822" s="3"/>
      <c r="G822" s="3"/>
      <c r="H822" s="3"/>
      <c r="I822" s="24"/>
      <c r="J822" s="24"/>
      <c r="K822" s="34" t="str">
        <f>IF(I822="","",IF(J822="中間容量","中間容量",VLOOKUP(I822,※編集不可※選択項目!E:F,2,0)))</f>
        <v/>
      </c>
      <c r="L822" s="62" t="str">
        <f t="shared" si="28"/>
        <v/>
      </c>
      <c r="M822" s="34" t="str">
        <f>IF(L822="","",VLOOKUP(L822,※編集不可※選択項目!U:V,2,0))</f>
        <v/>
      </c>
      <c r="N822" s="24"/>
      <c r="O822" s="29"/>
      <c r="P822" s="29"/>
      <c r="Q822" s="9"/>
      <c r="R822" s="9"/>
      <c r="V822" s="52"/>
      <c r="W822" s="52"/>
      <c r="X822" s="52"/>
      <c r="Y822" s="52"/>
    </row>
    <row r="823" spans="1:25" hidden="1" x14ac:dyDescent="0.15">
      <c r="A823" s="13">
        <f t="shared" si="27"/>
        <v>814</v>
      </c>
      <c r="B823" s="7"/>
      <c r="C823" s="9"/>
      <c r="D823" s="9"/>
      <c r="E823" s="9"/>
      <c r="F823" s="3"/>
      <c r="G823" s="3"/>
      <c r="H823" s="3"/>
      <c r="I823" s="24"/>
      <c r="J823" s="24"/>
      <c r="K823" s="34" t="str">
        <f>IF(I823="","",IF(J823="中間容量","中間容量",VLOOKUP(I823,※編集不可※選択項目!E:F,2,0)))</f>
        <v/>
      </c>
      <c r="L823" s="62" t="str">
        <f t="shared" si="28"/>
        <v/>
      </c>
      <c r="M823" s="34" t="str">
        <f>IF(L823="","",VLOOKUP(L823,※編集不可※選択項目!U:V,2,0))</f>
        <v/>
      </c>
      <c r="N823" s="24"/>
      <c r="O823" s="29"/>
      <c r="P823" s="29"/>
      <c r="Q823" s="9"/>
      <c r="R823" s="9"/>
      <c r="V823" s="52"/>
      <c r="W823" s="52"/>
      <c r="X823" s="52"/>
      <c r="Y823" s="52"/>
    </row>
    <row r="824" spans="1:25" hidden="1" x14ac:dyDescent="0.15">
      <c r="A824" s="13">
        <f t="shared" si="27"/>
        <v>815</v>
      </c>
      <c r="B824" s="7"/>
      <c r="C824" s="9"/>
      <c r="D824" s="9"/>
      <c r="E824" s="9"/>
      <c r="F824" s="3"/>
      <c r="G824" s="3"/>
      <c r="H824" s="3"/>
      <c r="I824" s="24"/>
      <c r="J824" s="24"/>
      <c r="K824" s="34" t="str">
        <f>IF(I824="","",IF(J824="中間容量","中間容量",VLOOKUP(I824,※編集不可※選択項目!E:F,2,0)))</f>
        <v/>
      </c>
      <c r="L824" s="62" t="str">
        <f t="shared" si="28"/>
        <v/>
      </c>
      <c r="M824" s="34" t="str">
        <f>IF(L824="","",VLOOKUP(L824,※編集不可※選択項目!U:V,2,0))</f>
        <v/>
      </c>
      <c r="N824" s="24"/>
      <c r="O824" s="29"/>
      <c r="P824" s="29"/>
      <c r="Q824" s="9"/>
      <c r="R824" s="9"/>
      <c r="V824" s="52"/>
      <c r="W824" s="52"/>
      <c r="X824" s="52"/>
      <c r="Y824" s="52"/>
    </row>
    <row r="825" spans="1:25" hidden="1" x14ac:dyDescent="0.15">
      <c r="A825" s="13">
        <f t="shared" si="27"/>
        <v>816</v>
      </c>
      <c r="B825" s="7"/>
      <c r="C825" s="9"/>
      <c r="D825" s="9"/>
      <c r="E825" s="9"/>
      <c r="F825" s="3"/>
      <c r="G825" s="3"/>
      <c r="H825" s="3"/>
      <c r="I825" s="24"/>
      <c r="J825" s="24"/>
      <c r="K825" s="34" t="str">
        <f>IF(I825="","",IF(J825="中間容量","中間容量",VLOOKUP(I825,※編集不可※選択項目!E:F,2,0)))</f>
        <v/>
      </c>
      <c r="L825" s="62" t="str">
        <f t="shared" si="28"/>
        <v/>
      </c>
      <c r="M825" s="34" t="str">
        <f>IF(L825="","",VLOOKUP(L825,※編集不可※選択項目!U:V,2,0))</f>
        <v/>
      </c>
      <c r="N825" s="24"/>
      <c r="O825" s="29"/>
      <c r="P825" s="29"/>
      <c r="Q825" s="9"/>
      <c r="R825" s="9"/>
      <c r="V825" s="52"/>
      <c r="W825" s="52"/>
      <c r="X825" s="52"/>
      <c r="Y825" s="52"/>
    </row>
    <row r="826" spans="1:25" hidden="1" x14ac:dyDescent="0.15">
      <c r="A826" s="13">
        <f t="shared" si="27"/>
        <v>817</v>
      </c>
      <c r="B826" s="7"/>
      <c r="C826" s="9"/>
      <c r="D826" s="9"/>
      <c r="E826" s="9"/>
      <c r="F826" s="3"/>
      <c r="G826" s="3"/>
      <c r="H826" s="3"/>
      <c r="I826" s="24"/>
      <c r="J826" s="24"/>
      <c r="K826" s="34" t="str">
        <f>IF(I826="","",IF(J826="中間容量","中間容量",VLOOKUP(I826,※編集不可※選択項目!E:F,2,0)))</f>
        <v/>
      </c>
      <c r="L826" s="62" t="str">
        <f t="shared" si="28"/>
        <v/>
      </c>
      <c r="M826" s="34" t="str">
        <f>IF(L826="","",VLOOKUP(L826,※編集不可※選択項目!U:V,2,0))</f>
        <v/>
      </c>
      <c r="N826" s="24"/>
      <c r="O826" s="29"/>
      <c r="P826" s="29"/>
      <c r="Q826" s="9"/>
      <c r="R826" s="9"/>
      <c r="V826" s="52"/>
      <c r="W826" s="52"/>
      <c r="X826" s="52"/>
      <c r="Y826" s="52"/>
    </row>
    <row r="827" spans="1:25" hidden="1" x14ac:dyDescent="0.15">
      <c r="A827" s="13">
        <f t="shared" si="27"/>
        <v>818</v>
      </c>
      <c r="B827" s="7"/>
      <c r="C827" s="9"/>
      <c r="D827" s="9"/>
      <c r="E827" s="9"/>
      <c r="F827" s="3"/>
      <c r="G827" s="3"/>
      <c r="H827" s="3"/>
      <c r="I827" s="24"/>
      <c r="J827" s="24"/>
      <c r="K827" s="34" t="str">
        <f>IF(I827="","",IF(J827="中間容量","中間容量",VLOOKUP(I827,※編集不可※選択項目!E:F,2,0)))</f>
        <v/>
      </c>
      <c r="L827" s="62" t="str">
        <f t="shared" si="28"/>
        <v/>
      </c>
      <c r="M827" s="34" t="str">
        <f>IF(L827="","",VLOOKUP(L827,※編集不可※選択項目!U:V,2,0))</f>
        <v/>
      </c>
      <c r="N827" s="24"/>
      <c r="O827" s="29"/>
      <c r="P827" s="29"/>
      <c r="Q827" s="9"/>
      <c r="R827" s="9"/>
      <c r="V827" s="52"/>
      <c r="W827" s="52"/>
      <c r="X827" s="52"/>
      <c r="Y827" s="52"/>
    </row>
    <row r="828" spans="1:25" hidden="1" x14ac:dyDescent="0.15">
      <c r="A828" s="13">
        <f t="shared" si="27"/>
        <v>819</v>
      </c>
      <c r="B828" s="7"/>
      <c r="C828" s="9"/>
      <c r="D828" s="9"/>
      <c r="E828" s="9"/>
      <c r="F828" s="3"/>
      <c r="G828" s="3"/>
      <c r="H828" s="3"/>
      <c r="I828" s="24"/>
      <c r="J828" s="24"/>
      <c r="K828" s="34" t="str">
        <f>IF(I828="","",IF(J828="中間容量","中間容量",VLOOKUP(I828,※編集不可※選択項目!E:F,2,0)))</f>
        <v/>
      </c>
      <c r="L828" s="62" t="str">
        <f t="shared" si="28"/>
        <v/>
      </c>
      <c r="M828" s="34" t="str">
        <f>IF(L828="","",VLOOKUP(L828,※編集不可※選択項目!U:V,2,0))</f>
        <v/>
      </c>
      <c r="N828" s="24"/>
      <c r="O828" s="29"/>
      <c r="P828" s="29"/>
      <c r="Q828" s="9"/>
      <c r="R828" s="9"/>
      <c r="V828" s="52"/>
      <c r="W828" s="52"/>
      <c r="X828" s="52"/>
      <c r="Y828" s="52"/>
    </row>
    <row r="829" spans="1:25" hidden="1" x14ac:dyDescent="0.15">
      <c r="A829" s="13">
        <f t="shared" si="27"/>
        <v>820</v>
      </c>
      <c r="B829" s="7"/>
      <c r="C829" s="9"/>
      <c r="D829" s="9"/>
      <c r="E829" s="9"/>
      <c r="F829" s="3"/>
      <c r="G829" s="3"/>
      <c r="H829" s="3"/>
      <c r="I829" s="24"/>
      <c r="J829" s="24"/>
      <c r="K829" s="34" t="str">
        <f>IF(I829="","",IF(J829="中間容量","中間容量",VLOOKUP(I829,※編集不可※選択項目!E:F,2,0)))</f>
        <v/>
      </c>
      <c r="L829" s="62" t="str">
        <f t="shared" si="28"/>
        <v/>
      </c>
      <c r="M829" s="34" t="str">
        <f>IF(L829="","",VLOOKUP(L829,※編集不可※選択項目!U:V,2,0))</f>
        <v/>
      </c>
      <c r="N829" s="24"/>
      <c r="O829" s="29"/>
      <c r="P829" s="29"/>
      <c r="Q829" s="9"/>
      <c r="R829" s="9"/>
      <c r="V829" s="52"/>
      <c r="W829" s="52"/>
      <c r="X829" s="52"/>
      <c r="Y829" s="52"/>
    </row>
    <row r="830" spans="1:25" hidden="1" x14ac:dyDescent="0.15">
      <c r="A830" s="13">
        <f t="shared" si="27"/>
        <v>821</v>
      </c>
      <c r="B830" s="7"/>
      <c r="C830" s="9"/>
      <c r="D830" s="9"/>
      <c r="E830" s="9"/>
      <c r="F830" s="3"/>
      <c r="G830" s="3"/>
      <c r="H830" s="3"/>
      <c r="I830" s="24"/>
      <c r="J830" s="24"/>
      <c r="K830" s="34" t="str">
        <f>IF(I830="","",IF(J830="中間容量","中間容量",VLOOKUP(I830,※編集不可※選択項目!E:F,2,0)))</f>
        <v/>
      </c>
      <c r="L830" s="62" t="str">
        <f t="shared" si="28"/>
        <v/>
      </c>
      <c r="M830" s="34" t="str">
        <f>IF(L830="","",VLOOKUP(L830,※編集不可※選択項目!U:V,2,0))</f>
        <v/>
      </c>
      <c r="N830" s="24"/>
      <c r="O830" s="29"/>
      <c r="P830" s="29"/>
      <c r="Q830" s="9"/>
      <c r="R830" s="9"/>
      <c r="V830" s="52"/>
      <c r="W830" s="52"/>
      <c r="X830" s="52"/>
      <c r="Y830" s="52"/>
    </row>
    <row r="831" spans="1:25" hidden="1" x14ac:dyDescent="0.15">
      <c r="A831" s="13">
        <f t="shared" si="27"/>
        <v>822</v>
      </c>
      <c r="B831" s="7"/>
      <c r="C831" s="9"/>
      <c r="D831" s="9"/>
      <c r="E831" s="9"/>
      <c r="F831" s="3"/>
      <c r="G831" s="3"/>
      <c r="H831" s="3"/>
      <c r="I831" s="24"/>
      <c r="J831" s="24"/>
      <c r="K831" s="34" t="str">
        <f>IF(I831="","",IF(J831="中間容量","中間容量",VLOOKUP(I831,※編集不可※選択項目!E:F,2,0)))</f>
        <v/>
      </c>
      <c r="L831" s="62" t="str">
        <f t="shared" si="28"/>
        <v/>
      </c>
      <c r="M831" s="34" t="str">
        <f>IF(L831="","",VLOOKUP(L831,※編集不可※選択項目!U:V,2,0))</f>
        <v/>
      </c>
      <c r="N831" s="24"/>
      <c r="O831" s="29"/>
      <c r="P831" s="29"/>
      <c r="Q831" s="9"/>
      <c r="R831" s="9"/>
      <c r="V831" s="52"/>
      <c r="W831" s="52"/>
      <c r="X831" s="52"/>
      <c r="Y831" s="52"/>
    </row>
    <row r="832" spans="1:25" hidden="1" x14ac:dyDescent="0.15">
      <c r="A832" s="13">
        <f t="shared" si="27"/>
        <v>823</v>
      </c>
      <c r="B832" s="7"/>
      <c r="C832" s="9"/>
      <c r="D832" s="9"/>
      <c r="E832" s="9"/>
      <c r="F832" s="3"/>
      <c r="G832" s="3"/>
      <c r="H832" s="3"/>
      <c r="I832" s="24"/>
      <c r="J832" s="24"/>
      <c r="K832" s="34" t="str">
        <f>IF(I832="","",IF(J832="中間容量","中間容量",VLOOKUP(I832,※編集不可※選択項目!E:F,2,0)))</f>
        <v/>
      </c>
      <c r="L832" s="62" t="str">
        <f t="shared" si="28"/>
        <v/>
      </c>
      <c r="M832" s="34" t="str">
        <f>IF(L832="","",VLOOKUP(L832,※編集不可※選択項目!U:V,2,0))</f>
        <v/>
      </c>
      <c r="N832" s="24"/>
      <c r="O832" s="29"/>
      <c r="P832" s="29"/>
      <c r="Q832" s="9"/>
      <c r="R832" s="9"/>
      <c r="V832" s="52"/>
      <c r="W832" s="52"/>
      <c r="X832" s="52"/>
      <c r="Y832" s="52"/>
    </row>
    <row r="833" spans="1:25" hidden="1" x14ac:dyDescent="0.15">
      <c r="A833" s="13">
        <f t="shared" si="27"/>
        <v>824</v>
      </c>
      <c r="B833" s="7"/>
      <c r="C833" s="9"/>
      <c r="D833" s="9"/>
      <c r="E833" s="9"/>
      <c r="F833" s="3"/>
      <c r="G833" s="3"/>
      <c r="H833" s="3"/>
      <c r="I833" s="24"/>
      <c r="J833" s="24"/>
      <c r="K833" s="34" t="str">
        <f>IF(I833="","",IF(J833="中間容量","中間容量",VLOOKUP(I833,※編集不可※選択項目!E:F,2,0)))</f>
        <v/>
      </c>
      <c r="L833" s="62" t="str">
        <f t="shared" si="28"/>
        <v/>
      </c>
      <c r="M833" s="34" t="str">
        <f>IF(L833="","",VLOOKUP(L833,※編集不可※選択項目!U:V,2,0))</f>
        <v/>
      </c>
      <c r="N833" s="24"/>
      <c r="O833" s="29"/>
      <c r="P833" s="29"/>
      <c r="Q833" s="9"/>
      <c r="R833" s="9"/>
      <c r="V833" s="52"/>
      <c r="W833" s="52"/>
      <c r="X833" s="52"/>
      <c r="Y833" s="52"/>
    </row>
    <row r="834" spans="1:25" hidden="1" x14ac:dyDescent="0.15">
      <c r="A834" s="13">
        <f t="shared" si="27"/>
        <v>825</v>
      </c>
      <c r="B834" s="7"/>
      <c r="C834" s="9"/>
      <c r="D834" s="9"/>
      <c r="E834" s="9"/>
      <c r="F834" s="3"/>
      <c r="G834" s="3"/>
      <c r="H834" s="3"/>
      <c r="I834" s="24"/>
      <c r="J834" s="24"/>
      <c r="K834" s="34" t="str">
        <f>IF(I834="","",IF(J834="中間容量","中間容量",VLOOKUP(I834,※編集不可※選択項目!E:F,2,0)))</f>
        <v/>
      </c>
      <c r="L834" s="62" t="str">
        <f t="shared" si="28"/>
        <v/>
      </c>
      <c r="M834" s="34" t="str">
        <f>IF(L834="","",VLOOKUP(L834,※編集不可※選択項目!U:V,2,0))</f>
        <v/>
      </c>
      <c r="N834" s="24"/>
      <c r="O834" s="29"/>
      <c r="P834" s="29"/>
      <c r="Q834" s="9"/>
      <c r="R834" s="9"/>
      <c r="V834" s="52"/>
      <c r="W834" s="52"/>
      <c r="X834" s="52"/>
      <c r="Y834" s="52"/>
    </row>
    <row r="835" spans="1:25" hidden="1" x14ac:dyDescent="0.15">
      <c r="A835" s="13">
        <f t="shared" si="27"/>
        <v>826</v>
      </c>
      <c r="B835" s="7"/>
      <c r="C835" s="9"/>
      <c r="D835" s="9"/>
      <c r="E835" s="9"/>
      <c r="F835" s="3"/>
      <c r="G835" s="3"/>
      <c r="H835" s="3"/>
      <c r="I835" s="24"/>
      <c r="J835" s="24"/>
      <c r="K835" s="34" t="str">
        <f>IF(I835="","",IF(J835="中間容量","中間容量",VLOOKUP(I835,※編集不可※選択項目!E:F,2,0)))</f>
        <v/>
      </c>
      <c r="L835" s="62" t="str">
        <f t="shared" si="28"/>
        <v/>
      </c>
      <c r="M835" s="34" t="str">
        <f>IF(L835="","",VLOOKUP(L835,※編集不可※選択項目!U:V,2,0))</f>
        <v/>
      </c>
      <c r="N835" s="24"/>
      <c r="O835" s="29"/>
      <c r="P835" s="29"/>
      <c r="Q835" s="9"/>
      <c r="R835" s="9"/>
      <c r="V835" s="52"/>
      <c r="W835" s="52"/>
      <c r="X835" s="52"/>
      <c r="Y835" s="52"/>
    </row>
    <row r="836" spans="1:25" hidden="1" x14ac:dyDescent="0.15">
      <c r="A836" s="13">
        <f t="shared" si="27"/>
        <v>827</v>
      </c>
      <c r="B836" s="7"/>
      <c r="C836" s="9"/>
      <c r="D836" s="9"/>
      <c r="E836" s="9"/>
      <c r="F836" s="3"/>
      <c r="G836" s="3"/>
      <c r="H836" s="3"/>
      <c r="I836" s="24"/>
      <c r="J836" s="24"/>
      <c r="K836" s="34" t="str">
        <f>IF(I836="","",IF(J836="中間容量","中間容量",VLOOKUP(I836,※編集不可※選択項目!E:F,2,0)))</f>
        <v/>
      </c>
      <c r="L836" s="62" t="str">
        <f t="shared" si="28"/>
        <v/>
      </c>
      <c r="M836" s="34" t="str">
        <f>IF(L836="","",VLOOKUP(L836,※編集不可※選択項目!U:V,2,0))</f>
        <v/>
      </c>
      <c r="N836" s="24"/>
      <c r="O836" s="29"/>
      <c r="P836" s="29"/>
      <c r="Q836" s="9"/>
      <c r="R836" s="9"/>
      <c r="V836" s="52"/>
      <c r="W836" s="52"/>
      <c r="X836" s="52"/>
      <c r="Y836" s="52"/>
    </row>
    <row r="837" spans="1:25" hidden="1" x14ac:dyDescent="0.15">
      <c r="A837" s="13">
        <f t="shared" si="27"/>
        <v>828</v>
      </c>
      <c r="B837" s="7"/>
      <c r="C837" s="9"/>
      <c r="D837" s="9"/>
      <c r="E837" s="9"/>
      <c r="F837" s="3"/>
      <c r="G837" s="3"/>
      <c r="H837" s="3"/>
      <c r="I837" s="24"/>
      <c r="J837" s="24"/>
      <c r="K837" s="34" t="str">
        <f>IF(I837="","",IF(J837="中間容量","中間容量",VLOOKUP(I837,※編集不可※選択項目!E:F,2,0)))</f>
        <v/>
      </c>
      <c r="L837" s="62" t="str">
        <f t="shared" si="28"/>
        <v/>
      </c>
      <c r="M837" s="34" t="str">
        <f>IF(L837="","",VLOOKUP(L837,※編集不可※選択項目!U:V,2,0))</f>
        <v/>
      </c>
      <c r="N837" s="24"/>
      <c r="O837" s="29"/>
      <c r="P837" s="29"/>
      <c r="Q837" s="9"/>
      <c r="R837" s="9"/>
      <c r="V837" s="52"/>
      <c r="W837" s="52"/>
      <c r="X837" s="52"/>
      <c r="Y837" s="52"/>
    </row>
    <row r="838" spans="1:25" hidden="1" x14ac:dyDescent="0.15">
      <c r="A838" s="13">
        <f t="shared" si="27"/>
        <v>829</v>
      </c>
      <c r="B838" s="7"/>
      <c r="C838" s="9"/>
      <c r="D838" s="9"/>
      <c r="E838" s="9"/>
      <c r="F838" s="3"/>
      <c r="G838" s="3"/>
      <c r="H838" s="3"/>
      <c r="I838" s="24"/>
      <c r="J838" s="24"/>
      <c r="K838" s="34" t="str">
        <f>IF(I838="","",IF(J838="中間容量","中間容量",VLOOKUP(I838,※編集不可※選択項目!E:F,2,0)))</f>
        <v/>
      </c>
      <c r="L838" s="62" t="str">
        <f t="shared" si="28"/>
        <v/>
      </c>
      <c r="M838" s="34" t="str">
        <f>IF(L838="","",VLOOKUP(L838,※編集不可※選択項目!U:V,2,0))</f>
        <v/>
      </c>
      <c r="N838" s="24"/>
      <c r="O838" s="29"/>
      <c r="P838" s="29"/>
      <c r="Q838" s="9"/>
      <c r="R838" s="9"/>
      <c r="V838" s="52"/>
      <c r="W838" s="52"/>
      <c r="X838" s="52"/>
      <c r="Y838" s="52"/>
    </row>
    <row r="839" spans="1:25" hidden="1" x14ac:dyDescent="0.15">
      <c r="A839" s="13">
        <f t="shared" si="27"/>
        <v>830</v>
      </c>
      <c r="B839" s="7"/>
      <c r="C839" s="9"/>
      <c r="D839" s="9"/>
      <c r="E839" s="9"/>
      <c r="F839" s="3"/>
      <c r="G839" s="3"/>
      <c r="H839" s="3"/>
      <c r="I839" s="24"/>
      <c r="J839" s="24"/>
      <c r="K839" s="34" t="str">
        <f>IF(I839="","",IF(J839="中間容量","中間容量",VLOOKUP(I839,※編集不可※選択項目!E:F,2,0)))</f>
        <v/>
      </c>
      <c r="L839" s="62" t="str">
        <f t="shared" si="28"/>
        <v/>
      </c>
      <c r="M839" s="34" t="str">
        <f>IF(L839="","",VLOOKUP(L839,※編集不可※選択項目!U:V,2,0))</f>
        <v/>
      </c>
      <c r="N839" s="24"/>
      <c r="O839" s="29"/>
      <c r="P839" s="29"/>
      <c r="Q839" s="9"/>
      <c r="R839" s="9"/>
      <c r="V839" s="52"/>
      <c r="W839" s="52"/>
      <c r="X839" s="52"/>
      <c r="Y839" s="52"/>
    </row>
    <row r="840" spans="1:25" hidden="1" x14ac:dyDescent="0.15">
      <c r="A840" s="13">
        <f t="shared" si="27"/>
        <v>831</v>
      </c>
      <c r="B840" s="7"/>
      <c r="C840" s="9"/>
      <c r="D840" s="9"/>
      <c r="E840" s="9"/>
      <c r="F840" s="3"/>
      <c r="G840" s="3"/>
      <c r="H840" s="3"/>
      <c r="I840" s="24"/>
      <c r="J840" s="24"/>
      <c r="K840" s="34" t="str">
        <f>IF(I840="","",IF(J840="中間容量","中間容量",VLOOKUP(I840,※編集不可※選択項目!E:F,2,0)))</f>
        <v/>
      </c>
      <c r="L840" s="62" t="str">
        <f t="shared" si="28"/>
        <v/>
      </c>
      <c r="M840" s="34" t="str">
        <f>IF(L840="","",VLOOKUP(L840,※編集不可※選択項目!U:V,2,0))</f>
        <v/>
      </c>
      <c r="N840" s="24"/>
      <c r="O840" s="29"/>
      <c r="P840" s="29"/>
      <c r="Q840" s="9"/>
      <c r="R840" s="9"/>
      <c r="V840" s="52"/>
      <c r="W840" s="52"/>
      <c r="X840" s="52"/>
      <c r="Y840" s="52"/>
    </row>
    <row r="841" spans="1:25" hidden="1" x14ac:dyDescent="0.15">
      <c r="A841" s="13">
        <f t="shared" si="27"/>
        <v>832</v>
      </c>
      <c r="B841" s="7"/>
      <c r="C841" s="9"/>
      <c r="D841" s="9"/>
      <c r="E841" s="9"/>
      <c r="F841" s="3"/>
      <c r="G841" s="3"/>
      <c r="H841" s="3"/>
      <c r="I841" s="24"/>
      <c r="J841" s="24"/>
      <c r="K841" s="34" t="str">
        <f>IF(I841="","",IF(J841="中間容量","中間容量",VLOOKUP(I841,※編集不可※選択項目!E:F,2,0)))</f>
        <v/>
      </c>
      <c r="L841" s="62" t="str">
        <f t="shared" si="28"/>
        <v/>
      </c>
      <c r="M841" s="34" t="str">
        <f>IF(L841="","",VLOOKUP(L841,※編集不可※選択項目!U:V,2,0))</f>
        <v/>
      </c>
      <c r="N841" s="24"/>
      <c r="O841" s="29"/>
      <c r="P841" s="29"/>
      <c r="Q841" s="9"/>
      <c r="R841" s="9"/>
      <c r="V841" s="52"/>
      <c r="W841" s="52"/>
      <c r="X841" s="52"/>
      <c r="Y841" s="52"/>
    </row>
    <row r="842" spans="1:25" hidden="1" x14ac:dyDescent="0.15">
      <c r="A842" s="13">
        <f t="shared" si="27"/>
        <v>833</v>
      </c>
      <c r="B842" s="7"/>
      <c r="C842" s="9"/>
      <c r="D842" s="9"/>
      <c r="E842" s="9"/>
      <c r="F842" s="3"/>
      <c r="G842" s="3"/>
      <c r="H842" s="3"/>
      <c r="I842" s="24"/>
      <c r="J842" s="24"/>
      <c r="K842" s="34" t="str">
        <f>IF(I842="","",IF(J842="中間容量","中間容量",VLOOKUP(I842,※編集不可※選択項目!E:F,2,0)))</f>
        <v/>
      </c>
      <c r="L842" s="62" t="str">
        <f t="shared" si="28"/>
        <v/>
      </c>
      <c r="M842" s="34" t="str">
        <f>IF(L842="","",VLOOKUP(L842,※編集不可※選択項目!U:V,2,0))</f>
        <v/>
      </c>
      <c r="N842" s="24"/>
      <c r="O842" s="29"/>
      <c r="P842" s="29"/>
      <c r="Q842" s="9"/>
      <c r="R842" s="9"/>
      <c r="V842" s="52"/>
      <c r="W842" s="52"/>
      <c r="X842" s="52"/>
      <c r="Y842" s="52"/>
    </row>
    <row r="843" spans="1:25" hidden="1" x14ac:dyDescent="0.15">
      <c r="A843" s="13">
        <f t="shared" si="27"/>
        <v>834</v>
      </c>
      <c r="B843" s="7"/>
      <c r="C843" s="9"/>
      <c r="D843" s="9"/>
      <c r="E843" s="9"/>
      <c r="F843" s="3"/>
      <c r="G843" s="3"/>
      <c r="H843" s="3"/>
      <c r="I843" s="24"/>
      <c r="J843" s="24"/>
      <c r="K843" s="34" t="str">
        <f>IF(I843="","",IF(J843="中間容量","中間容量",VLOOKUP(I843,※編集不可※選択項目!E:F,2,0)))</f>
        <v/>
      </c>
      <c r="L843" s="62" t="str">
        <f t="shared" si="28"/>
        <v/>
      </c>
      <c r="M843" s="34" t="str">
        <f>IF(L843="","",VLOOKUP(L843,※編集不可※選択項目!U:V,2,0))</f>
        <v/>
      </c>
      <c r="N843" s="24"/>
      <c r="O843" s="29"/>
      <c r="P843" s="29"/>
      <c r="Q843" s="9"/>
      <c r="R843" s="9"/>
      <c r="V843" s="52"/>
      <c r="W843" s="52"/>
      <c r="X843" s="52"/>
      <c r="Y843" s="52"/>
    </row>
    <row r="844" spans="1:25" hidden="1" x14ac:dyDescent="0.15">
      <c r="A844" s="13">
        <f t="shared" ref="A844:A907" si="29">ROW()-9</f>
        <v>835</v>
      </c>
      <c r="B844" s="7"/>
      <c r="C844" s="9"/>
      <c r="D844" s="9"/>
      <c r="E844" s="9"/>
      <c r="F844" s="3"/>
      <c r="G844" s="3"/>
      <c r="H844" s="3"/>
      <c r="I844" s="24"/>
      <c r="J844" s="24"/>
      <c r="K844" s="34" t="str">
        <f>IF(I844="","",IF(J844="中間容量","中間容量",VLOOKUP(I844,※編集不可※選択項目!E:F,2,0)))</f>
        <v/>
      </c>
      <c r="L844" s="62" t="str">
        <f t="shared" ref="L844:L907" si="30">IF(K844="","",B844&amp;F844&amp;" / "&amp;G844&amp;" / "&amp;H844&amp;" / "&amp;K844)</f>
        <v/>
      </c>
      <c r="M844" s="34" t="str">
        <f>IF(L844="","",VLOOKUP(L844,※編集不可※選択項目!U:V,2,0))</f>
        <v/>
      </c>
      <c r="N844" s="24"/>
      <c r="O844" s="29"/>
      <c r="P844" s="29"/>
      <c r="Q844" s="9"/>
      <c r="R844" s="9"/>
      <c r="V844" s="52"/>
      <c r="W844" s="52"/>
      <c r="X844" s="52"/>
      <c r="Y844" s="52"/>
    </row>
    <row r="845" spans="1:25" hidden="1" x14ac:dyDescent="0.15">
      <c r="A845" s="13">
        <f t="shared" si="29"/>
        <v>836</v>
      </c>
      <c r="B845" s="7"/>
      <c r="C845" s="9"/>
      <c r="D845" s="9"/>
      <c r="E845" s="9"/>
      <c r="F845" s="3"/>
      <c r="G845" s="3"/>
      <c r="H845" s="3"/>
      <c r="I845" s="24"/>
      <c r="J845" s="24"/>
      <c r="K845" s="34" t="str">
        <f>IF(I845="","",IF(J845="中間容量","中間容量",VLOOKUP(I845,※編集不可※選択項目!E:F,2,0)))</f>
        <v/>
      </c>
      <c r="L845" s="62" t="str">
        <f t="shared" si="30"/>
        <v/>
      </c>
      <c r="M845" s="34" t="str">
        <f>IF(L845="","",VLOOKUP(L845,※編集不可※選択項目!U:V,2,0))</f>
        <v/>
      </c>
      <c r="N845" s="24"/>
      <c r="O845" s="29"/>
      <c r="P845" s="29"/>
      <c r="Q845" s="9"/>
      <c r="R845" s="9"/>
      <c r="V845" s="52"/>
      <c r="W845" s="52"/>
      <c r="X845" s="52"/>
      <c r="Y845" s="52"/>
    </row>
    <row r="846" spans="1:25" hidden="1" x14ac:dyDescent="0.15">
      <c r="A846" s="13">
        <f t="shared" si="29"/>
        <v>837</v>
      </c>
      <c r="B846" s="7"/>
      <c r="C846" s="9"/>
      <c r="D846" s="9"/>
      <c r="E846" s="9"/>
      <c r="F846" s="3"/>
      <c r="G846" s="3"/>
      <c r="H846" s="3"/>
      <c r="I846" s="24"/>
      <c r="J846" s="24"/>
      <c r="K846" s="34" t="str">
        <f>IF(I846="","",IF(J846="中間容量","中間容量",VLOOKUP(I846,※編集不可※選択項目!E:F,2,0)))</f>
        <v/>
      </c>
      <c r="L846" s="62" t="str">
        <f t="shared" si="30"/>
        <v/>
      </c>
      <c r="M846" s="34" t="str">
        <f>IF(L846="","",VLOOKUP(L846,※編集不可※選択項目!U:V,2,0))</f>
        <v/>
      </c>
      <c r="N846" s="24"/>
      <c r="O846" s="29"/>
      <c r="P846" s="29"/>
      <c r="Q846" s="9"/>
      <c r="R846" s="9"/>
      <c r="V846" s="52"/>
      <c r="W846" s="52"/>
      <c r="X846" s="52"/>
      <c r="Y846" s="52"/>
    </row>
    <row r="847" spans="1:25" hidden="1" x14ac:dyDescent="0.15">
      <c r="A847" s="13">
        <f t="shared" si="29"/>
        <v>838</v>
      </c>
      <c r="B847" s="7"/>
      <c r="C847" s="9"/>
      <c r="D847" s="9"/>
      <c r="E847" s="9"/>
      <c r="F847" s="3"/>
      <c r="G847" s="3"/>
      <c r="H847" s="3"/>
      <c r="I847" s="24"/>
      <c r="J847" s="24"/>
      <c r="K847" s="34" t="str">
        <f>IF(I847="","",IF(J847="中間容量","中間容量",VLOOKUP(I847,※編集不可※選択項目!E:F,2,0)))</f>
        <v/>
      </c>
      <c r="L847" s="62" t="str">
        <f t="shared" si="30"/>
        <v/>
      </c>
      <c r="M847" s="34" t="str">
        <f>IF(L847="","",VLOOKUP(L847,※編集不可※選択項目!U:V,2,0))</f>
        <v/>
      </c>
      <c r="N847" s="24"/>
      <c r="O847" s="29"/>
      <c r="P847" s="29"/>
      <c r="Q847" s="9"/>
      <c r="R847" s="9"/>
      <c r="V847" s="52"/>
      <c r="W847" s="52"/>
      <c r="X847" s="52"/>
      <c r="Y847" s="52"/>
    </row>
    <row r="848" spans="1:25" hidden="1" x14ac:dyDescent="0.15">
      <c r="A848" s="13">
        <f t="shared" si="29"/>
        <v>839</v>
      </c>
      <c r="B848" s="7"/>
      <c r="C848" s="9"/>
      <c r="D848" s="9"/>
      <c r="E848" s="9"/>
      <c r="F848" s="3"/>
      <c r="G848" s="3"/>
      <c r="H848" s="3"/>
      <c r="I848" s="24"/>
      <c r="J848" s="24"/>
      <c r="K848" s="34" t="str">
        <f>IF(I848="","",IF(J848="中間容量","中間容量",VLOOKUP(I848,※編集不可※選択項目!E:F,2,0)))</f>
        <v/>
      </c>
      <c r="L848" s="62" t="str">
        <f t="shared" si="30"/>
        <v/>
      </c>
      <c r="M848" s="34" t="str">
        <f>IF(L848="","",VLOOKUP(L848,※編集不可※選択項目!U:V,2,0))</f>
        <v/>
      </c>
      <c r="N848" s="24"/>
      <c r="O848" s="29"/>
      <c r="P848" s="29"/>
      <c r="Q848" s="9"/>
      <c r="R848" s="9"/>
      <c r="V848" s="52"/>
      <c r="W848" s="52"/>
      <c r="X848" s="52"/>
      <c r="Y848" s="52"/>
    </row>
    <row r="849" spans="1:25" hidden="1" x14ac:dyDescent="0.15">
      <c r="A849" s="13">
        <f t="shared" si="29"/>
        <v>840</v>
      </c>
      <c r="B849" s="7"/>
      <c r="C849" s="9"/>
      <c r="D849" s="9"/>
      <c r="E849" s="9"/>
      <c r="F849" s="3"/>
      <c r="G849" s="3"/>
      <c r="H849" s="3"/>
      <c r="I849" s="24"/>
      <c r="J849" s="24"/>
      <c r="K849" s="34" t="str">
        <f>IF(I849="","",IF(J849="中間容量","中間容量",VLOOKUP(I849,※編集不可※選択項目!E:F,2,0)))</f>
        <v/>
      </c>
      <c r="L849" s="62" t="str">
        <f t="shared" si="30"/>
        <v/>
      </c>
      <c r="M849" s="34" t="str">
        <f>IF(L849="","",VLOOKUP(L849,※編集不可※選択項目!U:V,2,0))</f>
        <v/>
      </c>
      <c r="N849" s="24"/>
      <c r="O849" s="29"/>
      <c r="P849" s="29"/>
      <c r="Q849" s="9"/>
      <c r="R849" s="9"/>
      <c r="V849" s="52"/>
      <c r="W849" s="52"/>
      <c r="X849" s="52"/>
      <c r="Y849" s="52"/>
    </row>
    <row r="850" spans="1:25" hidden="1" x14ac:dyDescent="0.15">
      <c r="A850" s="13">
        <f t="shared" si="29"/>
        <v>841</v>
      </c>
      <c r="B850" s="7"/>
      <c r="C850" s="9"/>
      <c r="D850" s="9"/>
      <c r="E850" s="9"/>
      <c r="F850" s="3"/>
      <c r="G850" s="3"/>
      <c r="H850" s="3"/>
      <c r="I850" s="24"/>
      <c r="J850" s="24"/>
      <c r="K850" s="34" t="str">
        <f>IF(I850="","",IF(J850="中間容量","中間容量",VLOOKUP(I850,※編集不可※選択項目!E:F,2,0)))</f>
        <v/>
      </c>
      <c r="L850" s="62" t="str">
        <f t="shared" si="30"/>
        <v/>
      </c>
      <c r="M850" s="34" t="str">
        <f>IF(L850="","",VLOOKUP(L850,※編集不可※選択項目!U:V,2,0))</f>
        <v/>
      </c>
      <c r="N850" s="24"/>
      <c r="O850" s="29"/>
      <c r="P850" s="29"/>
      <c r="Q850" s="9"/>
      <c r="R850" s="9"/>
      <c r="V850" s="52"/>
      <c r="W850" s="52"/>
      <c r="X850" s="52"/>
      <c r="Y850" s="52"/>
    </row>
    <row r="851" spans="1:25" hidden="1" x14ac:dyDescent="0.15">
      <c r="A851" s="13">
        <f t="shared" si="29"/>
        <v>842</v>
      </c>
      <c r="B851" s="7"/>
      <c r="C851" s="9"/>
      <c r="D851" s="9"/>
      <c r="E851" s="9"/>
      <c r="F851" s="3"/>
      <c r="G851" s="3"/>
      <c r="H851" s="3"/>
      <c r="I851" s="24"/>
      <c r="J851" s="24"/>
      <c r="K851" s="34" t="str">
        <f>IF(I851="","",IF(J851="中間容量","中間容量",VLOOKUP(I851,※編集不可※選択項目!E:F,2,0)))</f>
        <v/>
      </c>
      <c r="L851" s="62" t="str">
        <f t="shared" si="30"/>
        <v/>
      </c>
      <c r="M851" s="34" t="str">
        <f>IF(L851="","",VLOOKUP(L851,※編集不可※選択項目!U:V,2,0))</f>
        <v/>
      </c>
      <c r="N851" s="24"/>
      <c r="O851" s="29"/>
      <c r="P851" s="29"/>
      <c r="Q851" s="9"/>
      <c r="R851" s="9"/>
      <c r="V851" s="52"/>
      <c r="W851" s="52"/>
      <c r="X851" s="52"/>
      <c r="Y851" s="52"/>
    </row>
    <row r="852" spans="1:25" hidden="1" x14ac:dyDescent="0.15">
      <c r="A852" s="13">
        <f t="shared" si="29"/>
        <v>843</v>
      </c>
      <c r="B852" s="7"/>
      <c r="C852" s="9"/>
      <c r="D852" s="9"/>
      <c r="E852" s="9"/>
      <c r="F852" s="3"/>
      <c r="G852" s="3"/>
      <c r="H852" s="3"/>
      <c r="I852" s="24"/>
      <c r="J852" s="24"/>
      <c r="K852" s="34" t="str">
        <f>IF(I852="","",IF(J852="中間容量","中間容量",VLOOKUP(I852,※編集不可※選択項目!E:F,2,0)))</f>
        <v/>
      </c>
      <c r="L852" s="62" t="str">
        <f t="shared" si="30"/>
        <v/>
      </c>
      <c r="M852" s="34" t="str">
        <f>IF(L852="","",VLOOKUP(L852,※編集不可※選択項目!U:V,2,0))</f>
        <v/>
      </c>
      <c r="N852" s="24"/>
      <c r="O852" s="29"/>
      <c r="P852" s="29"/>
      <c r="Q852" s="9"/>
      <c r="R852" s="9"/>
      <c r="V852" s="52"/>
      <c r="W852" s="52"/>
      <c r="X852" s="52"/>
      <c r="Y852" s="52"/>
    </row>
    <row r="853" spans="1:25" hidden="1" x14ac:dyDescent="0.15">
      <c r="A853" s="13">
        <f t="shared" si="29"/>
        <v>844</v>
      </c>
      <c r="B853" s="7"/>
      <c r="C853" s="9"/>
      <c r="D853" s="9"/>
      <c r="E853" s="9"/>
      <c r="F853" s="3"/>
      <c r="G853" s="3"/>
      <c r="H853" s="3"/>
      <c r="I853" s="24"/>
      <c r="J853" s="24"/>
      <c r="K853" s="34" t="str">
        <f>IF(I853="","",IF(J853="中間容量","中間容量",VLOOKUP(I853,※編集不可※選択項目!E:F,2,0)))</f>
        <v/>
      </c>
      <c r="L853" s="62" t="str">
        <f t="shared" si="30"/>
        <v/>
      </c>
      <c r="M853" s="34" t="str">
        <f>IF(L853="","",VLOOKUP(L853,※編集不可※選択項目!U:V,2,0))</f>
        <v/>
      </c>
      <c r="N853" s="24"/>
      <c r="O853" s="29"/>
      <c r="P853" s="29"/>
      <c r="Q853" s="9"/>
      <c r="R853" s="9"/>
      <c r="V853" s="52"/>
      <c r="W853" s="52"/>
      <c r="X853" s="52"/>
      <c r="Y853" s="52"/>
    </row>
    <row r="854" spans="1:25" hidden="1" x14ac:dyDescent="0.15">
      <c r="A854" s="13">
        <f t="shared" si="29"/>
        <v>845</v>
      </c>
      <c r="B854" s="7"/>
      <c r="C854" s="9"/>
      <c r="D854" s="9"/>
      <c r="E854" s="9"/>
      <c r="F854" s="3"/>
      <c r="G854" s="3"/>
      <c r="H854" s="3"/>
      <c r="I854" s="24"/>
      <c r="J854" s="24"/>
      <c r="K854" s="34" t="str">
        <f>IF(I854="","",IF(J854="中間容量","中間容量",VLOOKUP(I854,※編集不可※選択項目!E:F,2,0)))</f>
        <v/>
      </c>
      <c r="L854" s="62" t="str">
        <f t="shared" si="30"/>
        <v/>
      </c>
      <c r="M854" s="34" t="str">
        <f>IF(L854="","",VLOOKUP(L854,※編集不可※選択項目!U:V,2,0))</f>
        <v/>
      </c>
      <c r="N854" s="24"/>
      <c r="O854" s="29"/>
      <c r="P854" s="29"/>
      <c r="Q854" s="9"/>
      <c r="R854" s="9"/>
      <c r="V854" s="52"/>
      <c r="W854" s="52"/>
      <c r="X854" s="52"/>
      <c r="Y854" s="52"/>
    </row>
    <row r="855" spans="1:25" hidden="1" x14ac:dyDescent="0.15">
      <c r="A855" s="13">
        <f t="shared" si="29"/>
        <v>846</v>
      </c>
      <c r="B855" s="7"/>
      <c r="C855" s="9"/>
      <c r="D855" s="9"/>
      <c r="E855" s="9"/>
      <c r="F855" s="3"/>
      <c r="G855" s="3"/>
      <c r="H855" s="3"/>
      <c r="I855" s="24"/>
      <c r="J855" s="24"/>
      <c r="K855" s="34" t="str">
        <f>IF(I855="","",IF(J855="中間容量","中間容量",VLOOKUP(I855,※編集不可※選択項目!E:F,2,0)))</f>
        <v/>
      </c>
      <c r="L855" s="62" t="str">
        <f t="shared" si="30"/>
        <v/>
      </c>
      <c r="M855" s="34" t="str">
        <f>IF(L855="","",VLOOKUP(L855,※編集不可※選択項目!U:V,2,0))</f>
        <v/>
      </c>
      <c r="N855" s="24"/>
      <c r="O855" s="29"/>
      <c r="P855" s="29"/>
      <c r="Q855" s="9"/>
      <c r="R855" s="9"/>
      <c r="V855" s="52"/>
      <c r="W855" s="52"/>
      <c r="X855" s="52"/>
      <c r="Y855" s="52"/>
    </row>
    <row r="856" spans="1:25" hidden="1" x14ac:dyDescent="0.15">
      <c r="A856" s="13">
        <f t="shared" si="29"/>
        <v>847</v>
      </c>
      <c r="B856" s="7"/>
      <c r="C856" s="9"/>
      <c r="D856" s="9"/>
      <c r="E856" s="9"/>
      <c r="F856" s="3"/>
      <c r="G856" s="3"/>
      <c r="H856" s="3"/>
      <c r="I856" s="24"/>
      <c r="J856" s="24"/>
      <c r="K856" s="34" t="str">
        <f>IF(I856="","",IF(J856="中間容量","中間容量",VLOOKUP(I856,※編集不可※選択項目!E:F,2,0)))</f>
        <v/>
      </c>
      <c r="L856" s="62" t="str">
        <f t="shared" si="30"/>
        <v/>
      </c>
      <c r="M856" s="34" t="str">
        <f>IF(L856="","",VLOOKUP(L856,※編集不可※選択項目!U:V,2,0))</f>
        <v/>
      </c>
      <c r="N856" s="24"/>
      <c r="O856" s="29"/>
      <c r="P856" s="29"/>
      <c r="Q856" s="9"/>
      <c r="R856" s="9"/>
      <c r="V856" s="52"/>
      <c r="W856" s="52"/>
      <c r="X856" s="52"/>
      <c r="Y856" s="52"/>
    </row>
    <row r="857" spans="1:25" hidden="1" x14ac:dyDescent="0.15">
      <c r="A857" s="13">
        <f t="shared" si="29"/>
        <v>848</v>
      </c>
      <c r="B857" s="7"/>
      <c r="C857" s="9"/>
      <c r="D857" s="9"/>
      <c r="E857" s="9"/>
      <c r="F857" s="3"/>
      <c r="G857" s="3"/>
      <c r="H857" s="3"/>
      <c r="I857" s="24"/>
      <c r="J857" s="24"/>
      <c r="K857" s="34" t="str">
        <f>IF(I857="","",IF(J857="中間容量","中間容量",VLOOKUP(I857,※編集不可※選択項目!E:F,2,0)))</f>
        <v/>
      </c>
      <c r="L857" s="62" t="str">
        <f t="shared" si="30"/>
        <v/>
      </c>
      <c r="M857" s="34" t="str">
        <f>IF(L857="","",VLOOKUP(L857,※編集不可※選択項目!U:V,2,0))</f>
        <v/>
      </c>
      <c r="N857" s="24"/>
      <c r="O857" s="29"/>
      <c r="P857" s="29"/>
      <c r="Q857" s="9"/>
      <c r="R857" s="9"/>
      <c r="V857" s="52"/>
      <c r="W857" s="52"/>
      <c r="X857" s="52"/>
      <c r="Y857" s="52"/>
    </row>
    <row r="858" spans="1:25" hidden="1" x14ac:dyDescent="0.15">
      <c r="A858" s="13">
        <f t="shared" si="29"/>
        <v>849</v>
      </c>
      <c r="B858" s="7"/>
      <c r="C858" s="9"/>
      <c r="D858" s="9"/>
      <c r="E858" s="9"/>
      <c r="F858" s="3"/>
      <c r="G858" s="3"/>
      <c r="H858" s="3"/>
      <c r="I858" s="24"/>
      <c r="J858" s="24"/>
      <c r="K858" s="34" t="str">
        <f>IF(I858="","",IF(J858="中間容量","中間容量",VLOOKUP(I858,※編集不可※選択項目!E:F,2,0)))</f>
        <v/>
      </c>
      <c r="L858" s="62" t="str">
        <f t="shared" si="30"/>
        <v/>
      </c>
      <c r="M858" s="34" t="str">
        <f>IF(L858="","",VLOOKUP(L858,※編集不可※選択項目!U:V,2,0))</f>
        <v/>
      </c>
      <c r="N858" s="24"/>
      <c r="O858" s="29"/>
      <c r="P858" s="29"/>
      <c r="Q858" s="9"/>
      <c r="R858" s="9"/>
      <c r="V858" s="52"/>
      <c r="W858" s="52"/>
      <c r="X858" s="52"/>
      <c r="Y858" s="52"/>
    </row>
    <row r="859" spans="1:25" hidden="1" x14ac:dyDescent="0.15">
      <c r="A859" s="13">
        <f t="shared" si="29"/>
        <v>850</v>
      </c>
      <c r="B859" s="7"/>
      <c r="C859" s="9"/>
      <c r="D859" s="9"/>
      <c r="E859" s="9"/>
      <c r="F859" s="3"/>
      <c r="G859" s="3"/>
      <c r="H859" s="3"/>
      <c r="I859" s="24"/>
      <c r="J859" s="24"/>
      <c r="K859" s="34" t="str">
        <f>IF(I859="","",IF(J859="中間容量","中間容量",VLOOKUP(I859,※編集不可※選択項目!E:F,2,0)))</f>
        <v/>
      </c>
      <c r="L859" s="62" t="str">
        <f t="shared" si="30"/>
        <v/>
      </c>
      <c r="M859" s="34" t="str">
        <f>IF(L859="","",VLOOKUP(L859,※編集不可※選択項目!U:V,2,0))</f>
        <v/>
      </c>
      <c r="N859" s="24"/>
      <c r="O859" s="29"/>
      <c r="P859" s="29"/>
      <c r="Q859" s="9"/>
      <c r="R859" s="9"/>
      <c r="V859" s="52"/>
      <c r="W859" s="52"/>
      <c r="X859" s="52"/>
      <c r="Y859" s="52"/>
    </row>
    <row r="860" spans="1:25" hidden="1" x14ac:dyDescent="0.15">
      <c r="A860" s="13">
        <f t="shared" si="29"/>
        <v>851</v>
      </c>
      <c r="B860" s="7"/>
      <c r="C860" s="9"/>
      <c r="D860" s="9"/>
      <c r="E860" s="9"/>
      <c r="F860" s="3"/>
      <c r="G860" s="3"/>
      <c r="H860" s="3"/>
      <c r="I860" s="24"/>
      <c r="J860" s="24"/>
      <c r="K860" s="34" t="str">
        <f>IF(I860="","",IF(J860="中間容量","中間容量",VLOOKUP(I860,※編集不可※選択項目!E:F,2,0)))</f>
        <v/>
      </c>
      <c r="L860" s="62" t="str">
        <f t="shared" si="30"/>
        <v/>
      </c>
      <c r="M860" s="34" t="str">
        <f>IF(L860="","",VLOOKUP(L860,※編集不可※選択項目!U:V,2,0))</f>
        <v/>
      </c>
      <c r="N860" s="24"/>
      <c r="O860" s="29"/>
      <c r="P860" s="29"/>
      <c r="Q860" s="9"/>
      <c r="R860" s="9"/>
      <c r="V860" s="52"/>
      <c r="W860" s="52"/>
      <c r="X860" s="52"/>
      <c r="Y860" s="52"/>
    </row>
    <row r="861" spans="1:25" hidden="1" x14ac:dyDescent="0.15">
      <c r="A861" s="13">
        <f t="shared" si="29"/>
        <v>852</v>
      </c>
      <c r="B861" s="7"/>
      <c r="C861" s="9"/>
      <c r="D861" s="9"/>
      <c r="E861" s="9"/>
      <c r="F861" s="3"/>
      <c r="G861" s="3"/>
      <c r="H861" s="3"/>
      <c r="I861" s="24"/>
      <c r="J861" s="24"/>
      <c r="K861" s="34" t="str">
        <f>IF(I861="","",IF(J861="中間容量","中間容量",VLOOKUP(I861,※編集不可※選択項目!E:F,2,0)))</f>
        <v/>
      </c>
      <c r="L861" s="62" t="str">
        <f t="shared" si="30"/>
        <v/>
      </c>
      <c r="M861" s="34" t="str">
        <f>IF(L861="","",VLOOKUP(L861,※編集不可※選択項目!U:V,2,0))</f>
        <v/>
      </c>
      <c r="N861" s="24"/>
      <c r="O861" s="29"/>
      <c r="P861" s="29"/>
      <c r="Q861" s="9"/>
      <c r="R861" s="9"/>
      <c r="V861" s="52"/>
      <c r="W861" s="52"/>
      <c r="X861" s="52"/>
      <c r="Y861" s="52"/>
    </row>
    <row r="862" spans="1:25" hidden="1" x14ac:dyDescent="0.15">
      <c r="A862" s="13">
        <f t="shared" si="29"/>
        <v>853</v>
      </c>
      <c r="B862" s="7"/>
      <c r="C862" s="9"/>
      <c r="D862" s="9"/>
      <c r="E862" s="9"/>
      <c r="F862" s="3"/>
      <c r="G862" s="3"/>
      <c r="H862" s="3"/>
      <c r="I862" s="24"/>
      <c r="J862" s="24"/>
      <c r="K862" s="34" t="str">
        <f>IF(I862="","",IF(J862="中間容量","中間容量",VLOOKUP(I862,※編集不可※選択項目!E:F,2,0)))</f>
        <v/>
      </c>
      <c r="L862" s="62" t="str">
        <f t="shared" si="30"/>
        <v/>
      </c>
      <c r="M862" s="34" t="str">
        <f>IF(L862="","",VLOOKUP(L862,※編集不可※選択項目!U:V,2,0))</f>
        <v/>
      </c>
      <c r="N862" s="24"/>
      <c r="O862" s="29"/>
      <c r="P862" s="29"/>
      <c r="Q862" s="9"/>
      <c r="R862" s="9"/>
      <c r="V862" s="52"/>
      <c r="W862" s="52"/>
      <c r="X862" s="52"/>
      <c r="Y862" s="52"/>
    </row>
    <row r="863" spans="1:25" hidden="1" x14ac:dyDescent="0.15">
      <c r="A863" s="13">
        <f t="shared" si="29"/>
        <v>854</v>
      </c>
      <c r="B863" s="7"/>
      <c r="C863" s="9"/>
      <c r="D863" s="9"/>
      <c r="E863" s="9"/>
      <c r="F863" s="3"/>
      <c r="G863" s="3"/>
      <c r="H863" s="3"/>
      <c r="I863" s="24"/>
      <c r="J863" s="24"/>
      <c r="K863" s="34" t="str">
        <f>IF(I863="","",IF(J863="中間容量","中間容量",VLOOKUP(I863,※編集不可※選択項目!E:F,2,0)))</f>
        <v/>
      </c>
      <c r="L863" s="62" t="str">
        <f t="shared" si="30"/>
        <v/>
      </c>
      <c r="M863" s="34" t="str">
        <f>IF(L863="","",VLOOKUP(L863,※編集不可※選択項目!U:V,2,0))</f>
        <v/>
      </c>
      <c r="N863" s="24"/>
      <c r="O863" s="29"/>
      <c r="P863" s="29"/>
      <c r="Q863" s="9"/>
      <c r="R863" s="9"/>
      <c r="V863" s="52"/>
      <c r="W863" s="52"/>
      <c r="X863" s="52"/>
      <c r="Y863" s="52"/>
    </row>
    <row r="864" spans="1:25" hidden="1" x14ac:dyDescent="0.15">
      <c r="A864" s="13">
        <f t="shared" si="29"/>
        <v>855</v>
      </c>
      <c r="B864" s="7"/>
      <c r="C864" s="9"/>
      <c r="D864" s="9"/>
      <c r="E864" s="9"/>
      <c r="F864" s="3"/>
      <c r="G864" s="3"/>
      <c r="H864" s="3"/>
      <c r="I864" s="24"/>
      <c r="J864" s="24"/>
      <c r="K864" s="34" t="str">
        <f>IF(I864="","",IF(J864="中間容量","中間容量",VLOOKUP(I864,※編集不可※選択項目!E:F,2,0)))</f>
        <v/>
      </c>
      <c r="L864" s="62" t="str">
        <f t="shared" si="30"/>
        <v/>
      </c>
      <c r="M864" s="34" t="str">
        <f>IF(L864="","",VLOOKUP(L864,※編集不可※選択項目!U:V,2,0))</f>
        <v/>
      </c>
      <c r="N864" s="24"/>
      <c r="O864" s="29"/>
      <c r="P864" s="29"/>
      <c r="Q864" s="9"/>
      <c r="R864" s="9"/>
      <c r="V864" s="52"/>
      <c r="W864" s="52"/>
      <c r="X864" s="52"/>
      <c r="Y864" s="52"/>
    </row>
    <row r="865" spans="1:25" hidden="1" x14ac:dyDescent="0.15">
      <c r="A865" s="13">
        <f t="shared" si="29"/>
        <v>856</v>
      </c>
      <c r="B865" s="7"/>
      <c r="C865" s="9"/>
      <c r="D865" s="9"/>
      <c r="E865" s="9"/>
      <c r="F865" s="3"/>
      <c r="G865" s="3"/>
      <c r="H865" s="3"/>
      <c r="I865" s="24"/>
      <c r="J865" s="24"/>
      <c r="K865" s="34" t="str">
        <f>IF(I865="","",IF(J865="中間容量","中間容量",VLOOKUP(I865,※編集不可※選択項目!E:F,2,0)))</f>
        <v/>
      </c>
      <c r="L865" s="62" t="str">
        <f t="shared" si="30"/>
        <v/>
      </c>
      <c r="M865" s="34" t="str">
        <f>IF(L865="","",VLOOKUP(L865,※編集不可※選択項目!U:V,2,0))</f>
        <v/>
      </c>
      <c r="N865" s="24"/>
      <c r="O865" s="29"/>
      <c r="P865" s="29"/>
      <c r="Q865" s="9"/>
      <c r="R865" s="9"/>
      <c r="V865" s="52"/>
      <c r="W865" s="52"/>
      <c r="X865" s="52"/>
      <c r="Y865" s="52"/>
    </row>
    <row r="866" spans="1:25" hidden="1" x14ac:dyDescent="0.15">
      <c r="A866" s="13">
        <f t="shared" si="29"/>
        <v>857</v>
      </c>
      <c r="B866" s="7"/>
      <c r="C866" s="9"/>
      <c r="D866" s="9"/>
      <c r="E866" s="9"/>
      <c r="F866" s="3"/>
      <c r="G866" s="3"/>
      <c r="H866" s="3"/>
      <c r="I866" s="24"/>
      <c r="J866" s="24"/>
      <c r="K866" s="34" t="str">
        <f>IF(I866="","",IF(J866="中間容量","中間容量",VLOOKUP(I866,※編集不可※選択項目!E:F,2,0)))</f>
        <v/>
      </c>
      <c r="L866" s="62" t="str">
        <f t="shared" si="30"/>
        <v/>
      </c>
      <c r="M866" s="34" t="str">
        <f>IF(L866="","",VLOOKUP(L866,※編集不可※選択項目!U:V,2,0))</f>
        <v/>
      </c>
      <c r="N866" s="24"/>
      <c r="O866" s="29"/>
      <c r="P866" s="29"/>
      <c r="Q866" s="9"/>
      <c r="R866" s="9"/>
      <c r="V866" s="52"/>
      <c r="W866" s="52"/>
      <c r="X866" s="52"/>
      <c r="Y866" s="52"/>
    </row>
    <row r="867" spans="1:25" hidden="1" x14ac:dyDescent="0.15">
      <c r="A867" s="13">
        <f t="shared" si="29"/>
        <v>858</v>
      </c>
      <c r="B867" s="7"/>
      <c r="C867" s="9"/>
      <c r="D867" s="9"/>
      <c r="E867" s="9"/>
      <c r="F867" s="3"/>
      <c r="G867" s="3"/>
      <c r="H867" s="3"/>
      <c r="I867" s="24"/>
      <c r="J867" s="24"/>
      <c r="K867" s="34" t="str">
        <f>IF(I867="","",IF(J867="中間容量","中間容量",VLOOKUP(I867,※編集不可※選択項目!E:F,2,0)))</f>
        <v/>
      </c>
      <c r="L867" s="62" t="str">
        <f t="shared" si="30"/>
        <v/>
      </c>
      <c r="M867" s="34" t="str">
        <f>IF(L867="","",VLOOKUP(L867,※編集不可※選択項目!U:V,2,0))</f>
        <v/>
      </c>
      <c r="N867" s="24"/>
      <c r="O867" s="29"/>
      <c r="P867" s="29"/>
      <c r="Q867" s="9"/>
      <c r="R867" s="9"/>
      <c r="V867" s="52"/>
      <c r="W867" s="52"/>
      <c r="X867" s="52"/>
      <c r="Y867" s="52"/>
    </row>
    <row r="868" spans="1:25" hidden="1" x14ac:dyDescent="0.15">
      <c r="A868" s="13">
        <f t="shared" si="29"/>
        <v>859</v>
      </c>
      <c r="B868" s="7"/>
      <c r="C868" s="9"/>
      <c r="D868" s="9"/>
      <c r="E868" s="9"/>
      <c r="F868" s="3"/>
      <c r="G868" s="3"/>
      <c r="H868" s="3"/>
      <c r="I868" s="24"/>
      <c r="J868" s="24"/>
      <c r="K868" s="34" t="str">
        <f>IF(I868="","",IF(J868="中間容量","中間容量",VLOOKUP(I868,※編集不可※選択項目!E:F,2,0)))</f>
        <v/>
      </c>
      <c r="L868" s="62" t="str">
        <f t="shared" si="30"/>
        <v/>
      </c>
      <c r="M868" s="34" t="str">
        <f>IF(L868="","",VLOOKUP(L868,※編集不可※選択項目!U:V,2,0))</f>
        <v/>
      </c>
      <c r="N868" s="24"/>
      <c r="O868" s="29"/>
      <c r="P868" s="29"/>
      <c r="Q868" s="9"/>
      <c r="R868" s="9"/>
      <c r="V868" s="52"/>
      <c r="W868" s="52"/>
      <c r="X868" s="52"/>
      <c r="Y868" s="52"/>
    </row>
    <row r="869" spans="1:25" hidden="1" x14ac:dyDescent="0.15">
      <c r="A869" s="13">
        <f t="shared" si="29"/>
        <v>860</v>
      </c>
      <c r="B869" s="7"/>
      <c r="C869" s="9"/>
      <c r="D869" s="9"/>
      <c r="E869" s="9"/>
      <c r="F869" s="3"/>
      <c r="G869" s="3"/>
      <c r="H869" s="3"/>
      <c r="I869" s="24"/>
      <c r="J869" s="24"/>
      <c r="K869" s="34" t="str">
        <f>IF(I869="","",IF(J869="中間容量","中間容量",VLOOKUP(I869,※編集不可※選択項目!E:F,2,0)))</f>
        <v/>
      </c>
      <c r="L869" s="62" t="str">
        <f t="shared" si="30"/>
        <v/>
      </c>
      <c r="M869" s="34" t="str">
        <f>IF(L869="","",VLOOKUP(L869,※編集不可※選択項目!U:V,2,0))</f>
        <v/>
      </c>
      <c r="N869" s="24"/>
      <c r="O869" s="29"/>
      <c r="P869" s="29"/>
      <c r="Q869" s="9"/>
      <c r="R869" s="9"/>
      <c r="V869" s="52"/>
      <c r="W869" s="52"/>
      <c r="X869" s="52"/>
      <c r="Y869" s="52"/>
    </row>
    <row r="870" spans="1:25" hidden="1" x14ac:dyDescent="0.15">
      <c r="A870" s="13">
        <f t="shared" si="29"/>
        <v>861</v>
      </c>
      <c r="B870" s="7"/>
      <c r="C870" s="9"/>
      <c r="D870" s="9"/>
      <c r="E870" s="9"/>
      <c r="F870" s="3"/>
      <c r="G870" s="3"/>
      <c r="H870" s="3"/>
      <c r="I870" s="24"/>
      <c r="J870" s="24"/>
      <c r="K870" s="34" t="str">
        <f>IF(I870="","",IF(J870="中間容量","中間容量",VLOOKUP(I870,※編集不可※選択項目!E:F,2,0)))</f>
        <v/>
      </c>
      <c r="L870" s="62" t="str">
        <f t="shared" si="30"/>
        <v/>
      </c>
      <c r="M870" s="34" t="str">
        <f>IF(L870="","",VLOOKUP(L870,※編集不可※選択項目!U:V,2,0))</f>
        <v/>
      </c>
      <c r="N870" s="24"/>
      <c r="O870" s="29"/>
      <c r="P870" s="29"/>
      <c r="Q870" s="9"/>
      <c r="R870" s="9"/>
      <c r="V870" s="52"/>
      <c r="W870" s="52"/>
      <c r="X870" s="52"/>
      <c r="Y870" s="52"/>
    </row>
    <row r="871" spans="1:25" hidden="1" x14ac:dyDescent="0.15">
      <c r="A871" s="13">
        <f t="shared" si="29"/>
        <v>862</v>
      </c>
      <c r="B871" s="7"/>
      <c r="C871" s="9"/>
      <c r="D871" s="9"/>
      <c r="E871" s="9"/>
      <c r="F871" s="3"/>
      <c r="G871" s="3"/>
      <c r="H871" s="3"/>
      <c r="I871" s="24"/>
      <c r="J871" s="24"/>
      <c r="K871" s="34" t="str">
        <f>IF(I871="","",IF(J871="中間容量","中間容量",VLOOKUP(I871,※編集不可※選択項目!E:F,2,0)))</f>
        <v/>
      </c>
      <c r="L871" s="62" t="str">
        <f t="shared" si="30"/>
        <v/>
      </c>
      <c r="M871" s="34" t="str">
        <f>IF(L871="","",VLOOKUP(L871,※編集不可※選択項目!U:V,2,0))</f>
        <v/>
      </c>
      <c r="N871" s="24"/>
      <c r="O871" s="29"/>
      <c r="P871" s="29"/>
      <c r="Q871" s="9"/>
      <c r="R871" s="9"/>
      <c r="V871" s="52"/>
      <c r="W871" s="52"/>
      <c r="X871" s="52"/>
      <c r="Y871" s="52"/>
    </row>
    <row r="872" spans="1:25" hidden="1" x14ac:dyDescent="0.15">
      <c r="A872" s="13">
        <f t="shared" si="29"/>
        <v>863</v>
      </c>
      <c r="B872" s="7"/>
      <c r="C872" s="9"/>
      <c r="D872" s="9"/>
      <c r="E872" s="9"/>
      <c r="F872" s="3"/>
      <c r="G872" s="3"/>
      <c r="H872" s="3"/>
      <c r="I872" s="24"/>
      <c r="J872" s="24"/>
      <c r="K872" s="34" t="str">
        <f>IF(I872="","",IF(J872="中間容量","中間容量",VLOOKUP(I872,※編集不可※選択項目!E:F,2,0)))</f>
        <v/>
      </c>
      <c r="L872" s="62" t="str">
        <f t="shared" si="30"/>
        <v/>
      </c>
      <c r="M872" s="34" t="str">
        <f>IF(L872="","",VLOOKUP(L872,※編集不可※選択項目!U:V,2,0))</f>
        <v/>
      </c>
      <c r="N872" s="24"/>
      <c r="O872" s="29"/>
      <c r="P872" s="29"/>
      <c r="Q872" s="9"/>
      <c r="R872" s="9"/>
      <c r="V872" s="52"/>
      <c r="W872" s="52"/>
      <c r="X872" s="52"/>
      <c r="Y872" s="52"/>
    </row>
    <row r="873" spans="1:25" hidden="1" x14ac:dyDescent="0.15">
      <c r="A873" s="13">
        <f t="shared" si="29"/>
        <v>864</v>
      </c>
      <c r="B873" s="7"/>
      <c r="C873" s="9"/>
      <c r="D873" s="9"/>
      <c r="E873" s="9"/>
      <c r="F873" s="3"/>
      <c r="G873" s="3"/>
      <c r="H873" s="3"/>
      <c r="I873" s="24"/>
      <c r="J873" s="24"/>
      <c r="K873" s="34" t="str">
        <f>IF(I873="","",IF(J873="中間容量","中間容量",VLOOKUP(I873,※編集不可※選択項目!E:F,2,0)))</f>
        <v/>
      </c>
      <c r="L873" s="62" t="str">
        <f t="shared" si="30"/>
        <v/>
      </c>
      <c r="M873" s="34" t="str">
        <f>IF(L873="","",VLOOKUP(L873,※編集不可※選択項目!U:V,2,0))</f>
        <v/>
      </c>
      <c r="N873" s="24"/>
      <c r="O873" s="29"/>
      <c r="P873" s="29"/>
      <c r="Q873" s="9"/>
      <c r="R873" s="9"/>
      <c r="V873" s="52"/>
      <c r="W873" s="52"/>
      <c r="X873" s="52"/>
      <c r="Y873" s="52"/>
    </row>
    <row r="874" spans="1:25" hidden="1" x14ac:dyDescent="0.15">
      <c r="A874" s="13">
        <f t="shared" si="29"/>
        <v>865</v>
      </c>
      <c r="B874" s="7"/>
      <c r="C874" s="9"/>
      <c r="D874" s="9"/>
      <c r="E874" s="9"/>
      <c r="F874" s="3"/>
      <c r="G874" s="3"/>
      <c r="H874" s="3"/>
      <c r="I874" s="24"/>
      <c r="J874" s="24"/>
      <c r="K874" s="34" t="str">
        <f>IF(I874="","",IF(J874="中間容量","中間容量",VLOOKUP(I874,※編集不可※選択項目!E:F,2,0)))</f>
        <v/>
      </c>
      <c r="L874" s="62" t="str">
        <f t="shared" si="30"/>
        <v/>
      </c>
      <c r="M874" s="34" t="str">
        <f>IF(L874="","",VLOOKUP(L874,※編集不可※選択項目!U:V,2,0))</f>
        <v/>
      </c>
      <c r="N874" s="24"/>
      <c r="O874" s="29"/>
      <c r="P874" s="29"/>
      <c r="Q874" s="9"/>
      <c r="R874" s="9"/>
      <c r="V874" s="52"/>
      <c r="W874" s="52"/>
      <c r="X874" s="52"/>
      <c r="Y874" s="52"/>
    </row>
    <row r="875" spans="1:25" hidden="1" x14ac:dyDescent="0.15">
      <c r="A875" s="13">
        <f t="shared" si="29"/>
        <v>866</v>
      </c>
      <c r="B875" s="7"/>
      <c r="C875" s="9"/>
      <c r="D875" s="9"/>
      <c r="E875" s="9"/>
      <c r="F875" s="3"/>
      <c r="G875" s="3"/>
      <c r="H875" s="3"/>
      <c r="I875" s="24"/>
      <c r="J875" s="24"/>
      <c r="K875" s="34" t="str">
        <f>IF(I875="","",IF(J875="中間容量","中間容量",VLOOKUP(I875,※編集不可※選択項目!E:F,2,0)))</f>
        <v/>
      </c>
      <c r="L875" s="62" t="str">
        <f t="shared" si="30"/>
        <v/>
      </c>
      <c r="M875" s="34" t="str">
        <f>IF(L875="","",VLOOKUP(L875,※編集不可※選択項目!U:V,2,0))</f>
        <v/>
      </c>
      <c r="N875" s="24"/>
      <c r="O875" s="29"/>
      <c r="P875" s="29"/>
      <c r="Q875" s="9"/>
      <c r="R875" s="9"/>
      <c r="V875" s="52"/>
      <c r="W875" s="52"/>
      <c r="X875" s="52"/>
      <c r="Y875" s="52"/>
    </row>
    <row r="876" spans="1:25" hidden="1" x14ac:dyDescent="0.15">
      <c r="A876" s="13">
        <f t="shared" si="29"/>
        <v>867</v>
      </c>
      <c r="B876" s="7"/>
      <c r="C876" s="9"/>
      <c r="D876" s="9"/>
      <c r="E876" s="9"/>
      <c r="F876" s="3"/>
      <c r="G876" s="3"/>
      <c r="H876" s="3"/>
      <c r="I876" s="24"/>
      <c r="J876" s="24"/>
      <c r="K876" s="34" t="str">
        <f>IF(I876="","",IF(J876="中間容量","中間容量",VLOOKUP(I876,※編集不可※選択項目!E:F,2,0)))</f>
        <v/>
      </c>
      <c r="L876" s="62" t="str">
        <f t="shared" si="30"/>
        <v/>
      </c>
      <c r="M876" s="34" t="str">
        <f>IF(L876="","",VLOOKUP(L876,※編集不可※選択項目!U:V,2,0))</f>
        <v/>
      </c>
      <c r="N876" s="24"/>
      <c r="O876" s="29"/>
      <c r="P876" s="29"/>
      <c r="Q876" s="9"/>
      <c r="R876" s="9"/>
      <c r="V876" s="52"/>
      <c r="W876" s="52"/>
      <c r="X876" s="52"/>
      <c r="Y876" s="52"/>
    </row>
    <row r="877" spans="1:25" hidden="1" x14ac:dyDescent="0.15">
      <c r="A877" s="13">
        <f t="shared" si="29"/>
        <v>868</v>
      </c>
      <c r="B877" s="7"/>
      <c r="C877" s="9"/>
      <c r="D877" s="9"/>
      <c r="E877" s="9"/>
      <c r="F877" s="3"/>
      <c r="G877" s="3"/>
      <c r="H877" s="3"/>
      <c r="I877" s="24"/>
      <c r="J877" s="24"/>
      <c r="K877" s="34" t="str">
        <f>IF(I877="","",IF(J877="中間容量","中間容量",VLOOKUP(I877,※編集不可※選択項目!E:F,2,0)))</f>
        <v/>
      </c>
      <c r="L877" s="62" t="str">
        <f t="shared" si="30"/>
        <v/>
      </c>
      <c r="M877" s="34" t="str">
        <f>IF(L877="","",VLOOKUP(L877,※編集不可※選択項目!U:V,2,0))</f>
        <v/>
      </c>
      <c r="N877" s="24"/>
      <c r="O877" s="29"/>
      <c r="P877" s="29"/>
      <c r="Q877" s="9"/>
      <c r="R877" s="9"/>
      <c r="V877" s="52"/>
      <c r="W877" s="52"/>
      <c r="X877" s="52"/>
      <c r="Y877" s="52"/>
    </row>
    <row r="878" spans="1:25" hidden="1" x14ac:dyDescent="0.15">
      <c r="A878" s="13">
        <f t="shared" si="29"/>
        <v>869</v>
      </c>
      <c r="B878" s="7"/>
      <c r="C878" s="9"/>
      <c r="D878" s="9"/>
      <c r="E878" s="9"/>
      <c r="F878" s="3"/>
      <c r="G878" s="3"/>
      <c r="H878" s="3"/>
      <c r="I878" s="24"/>
      <c r="J878" s="24"/>
      <c r="K878" s="34" t="str">
        <f>IF(I878="","",IF(J878="中間容量","中間容量",VLOOKUP(I878,※編集不可※選択項目!E:F,2,0)))</f>
        <v/>
      </c>
      <c r="L878" s="62" t="str">
        <f t="shared" si="30"/>
        <v/>
      </c>
      <c r="M878" s="34" t="str">
        <f>IF(L878="","",VLOOKUP(L878,※編集不可※選択項目!U:V,2,0))</f>
        <v/>
      </c>
      <c r="N878" s="24"/>
      <c r="O878" s="29"/>
      <c r="P878" s="29"/>
      <c r="Q878" s="9"/>
      <c r="R878" s="9"/>
      <c r="V878" s="52"/>
      <c r="W878" s="52"/>
      <c r="X878" s="52"/>
      <c r="Y878" s="52"/>
    </row>
    <row r="879" spans="1:25" hidden="1" x14ac:dyDescent="0.15">
      <c r="A879" s="13">
        <f t="shared" si="29"/>
        <v>870</v>
      </c>
      <c r="B879" s="7"/>
      <c r="C879" s="9"/>
      <c r="D879" s="9"/>
      <c r="E879" s="9"/>
      <c r="F879" s="3"/>
      <c r="G879" s="3"/>
      <c r="H879" s="3"/>
      <c r="I879" s="24"/>
      <c r="J879" s="24"/>
      <c r="K879" s="34" t="str">
        <f>IF(I879="","",IF(J879="中間容量","中間容量",VLOOKUP(I879,※編集不可※選択項目!E:F,2,0)))</f>
        <v/>
      </c>
      <c r="L879" s="62" t="str">
        <f t="shared" si="30"/>
        <v/>
      </c>
      <c r="M879" s="34" t="str">
        <f>IF(L879="","",VLOOKUP(L879,※編集不可※選択項目!U:V,2,0))</f>
        <v/>
      </c>
      <c r="N879" s="24"/>
      <c r="O879" s="29"/>
      <c r="P879" s="29"/>
      <c r="Q879" s="9"/>
      <c r="R879" s="9"/>
      <c r="V879" s="52"/>
      <c r="W879" s="52"/>
      <c r="X879" s="52"/>
      <c r="Y879" s="52"/>
    </row>
    <row r="880" spans="1:25" hidden="1" x14ac:dyDescent="0.15">
      <c r="A880" s="13">
        <f t="shared" si="29"/>
        <v>871</v>
      </c>
      <c r="B880" s="7"/>
      <c r="C880" s="9"/>
      <c r="D880" s="9"/>
      <c r="E880" s="9"/>
      <c r="F880" s="3"/>
      <c r="G880" s="3"/>
      <c r="H880" s="3"/>
      <c r="I880" s="24"/>
      <c r="J880" s="24"/>
      <c r="K880" s="34" t="str">
        <f>IF(I880="","",IF(J880="中間容量","中間容量",VLOOKUP(I880,※編集不可※選択項目!E:F,2,0)))</f>
        <v/>
      </c>
      <c r="L880" s="62" t="str">
        <f t="shared" si="30"/>
        <v/>
      </c>
      <c r="M880" s="34" t="str">
        <f>IF(L880="","",VLOOKUP(L880,※編集不可※選択項目!U:V,2,0))</f>
        <v/>
      </c>
      <c r="N880" s="24"/>
      <c r="O880" s="29"/>
      <c r="P880" s="29"/>
      <c r="Q880" s="9"/>
      <c r="R880" s="9"/>
      <c r="V880" s="52"/>
      <c r="W880" s="52"/>
      <c r="X880" s="52"/>
      <c r="Y880" s="52"/>
    </row>
    <row r="881" spans="1:25" hidden="1" x14ac:dyDescent="0.15">
      <c r="A881" s="13">
        <f t="shared" si="29"/>
        <v>872</v>
      </c>
      <c r="B881" s="7"/>
      <c r="C881" s="9"/>
      <c r="D881" s="9"/>
      <c r="E881" s="9"/>
      <c r="F881" s="3"/>
      <c r="G881" s="3"/>
      <c r="H881" s="3"/>
      <c r="I881" s="24"/>
      <c r="J881" s="24"/>
      <c r="K881" s="34" t="str">
        <f>IF(I881="","",IF(J881="中間容量","中間容量",VLOOKUP(I881,※編集不可※選択項目!E:F,2,0)))</f>
        <v/>
      </c>
      <c r="L881" s="62" t="str">
        <f t="shared" si="30"/>
        <v/>
      </c>
      <c r="M881" s="34" t="str">
        <f>IF(L881="","",VLOOKUP(L881,※編集不可※選択項目!U:V,2,0))</f>
        <v/>
      </c>
      <c r="N881" s="24"/>
      <c r="O881" s="29"/>
      <c r="P881" s="29"/>
      <c r="Q881" s="9"/>
      <c r="R881" s="9"/>
      <c r="V881" s="52"/>
      <c r="W881" s="52"/>
      <c r="X881" s="52"/>
      <c r="Y881" s="52"/>
    </row>
    <row r="882" spans="1:25" hidden="1" x14ac:dyDescent="0.15">
      <c r="A882" s="13">
        <f t="shared" si="29"/>
        <v>873</v>
      </c>
      <c r="B882" s="7"/>
      <c r="C882" s="9"/>
      <c r="D882" s="9"/>
      <c r="E882" s="9"/>
      <c r="F882" s="3"/>
      <c r="G882" s="3"/>
      <c r="H882" s="3"/>
      <c r="I882" s="24"/>
      <c r="J882" s="24"/>
      <c r="K882" s="34" t="str">
        <f>IF(I882="","",IF(J882="中間容量","中間容量",VLOOKUP(I882,※編集不可※選択項目!E:F,2,0)))</f>
        <v/>
      </c>
      <c r="L882" s="62" t="str">
        <f t="shared" si="30"/>
        <v/>
      </c>
      <c r="M882" s="34" t="str">
        <f>IF(L882="","",VLOOKUP(L882,※編集不可※選択項目!U:V,2,0))</f>
        <v/>
      </c>
      <c r="N882" s="24"/>
      <c r="O882" s="29"/>
      <c r="P882" s="29"/>
      <c r="Q882" s="9"/>
      <c r="R882" s="9"/>
      <c r="V882" s="52"/>
      <c r="W882" s="52"/>
      <c r="X882" s="52"/>
      <c r="Y882" s="52"/>
    </row>
    <row r="883" spans="1:25" hidden="1" x14ac:dyDescent="0.15">
      <c r="A883" s="13">
        <f t="shared" si="29"/>
        <v>874</v>
      </c>
      <c r="B883" s="7"/>
      <c r="C883" s="9"/>
      <c r="D883" s="9"/>
      <c r="E883" s="9"/>
      <c r="F883" s="3"/>
      <c r="G883" s="3"/>
      <c r="H883" s="3"/>
      <c r="I883" s="24"/>
      <c r="J883" s="24"/>
      <c r="K883" s="34" t="str">
        <f>IF(I883="","",IF(J883="中間容量","中間容量",VLOOKUP(I883,※編集不可※選択項目!E:F,2,0)))</f>
        <v/>
      </c>
      <c r="L883" s="62" t="str">
        <f t="shared" si="30"/>
        <v/>
      </c>
      <c r="M883" s="34" t="str">
        <f>IF(L883="","",VLOOKUP(L883,※編集不可※選択項目!U:V,2,0))</f>
        <v/>
      </c>
      <c r="N883" s="24"/>
      <c r="O883" s="29"/>
      <c r="P883" s="29"/>
      <c r="Q883" s="9"/>
      <c r="R883" s="9"/>
      <c r="V883" s="52"/>
      <c r="W883" s="52"/>
      <c r="X883" s="52"/>
      <c r="Y883" s="52"/>
    </row>
    <row r="884" spans="1:25" hidden="1" x14ac:dyDescent="0.15">
      <c r="A884" s="13">
        <f t="shared" si="29"/>
        <v>875</v>
      </c>
      <c r="B884" s="7"/>
      <c r="C884" s="9"/>
      <c r="D884" s="9"/>
      <c r="E884" s="9"/>
      <c r="F884" s="3"/>
      <c r="G884" s="3"/>
      <c r="H884" s="3"/>
      <c r="I884" s="24"/>
      <c r="J884" s="24"/>
      <c r="K884" s="34" t="str">
        <f>IF(I884="","",IF(J884="中間容量","中間容量",VLOOKUP(I884,※編集不可※選択項目!E:F,2,0)))</f>
        <v/>
      </c>
      <c r="L884" s="62" t="str">
        <f t="shared" si="30"/>
        <v/>
      </c>
      <c r="M884" s="34" t="str">
        <f>IF(L884="","",VLOOKUP(L884,※編集不可※選択項目!U:V,2,0))</f>
        <v/>
      </c>
      <c r="N884" s="24"/>
      <c r="O884" s="29"/>
      <c r="P884" s="29"/>
      <c r="Q884" s="9"/>
      <c r="R884" s="9"/>
      <c r="V884" s="52"/>
      <c r="W884" s="52"/>
      <c r="X884" s="52"/>
      <c r="Y884" s="52"/>
    </row>
    <row r="885" spans="1:25" hidden="1" x14ac:dyDescent="0.15">
      <c r="A885" s="13">
        <f t="shared" si="29"/>
        <v>876</v>
      </c>
      <c r="B885" s="7"/>
      <c r="C885" s="9"/>
      <c r="D885" s="9"/>
      <c r="E885" s="9"/>
      <c r="F885" s="3"/>
      <c r="G885" s="3"/>
      <c r="H885" s="3"/>
      <c r="I885" s="24"/>
      <c r="J885" s="24"/>
      <c r="K885" s="34" t="str">
        <f>IF(I885="","",IF(J885="中間容量","中間容量",VLOOKUP(I885,※編集不可※選択項目!E:F,2,0)))</f>
        <v/>
      </c>
      <c r="L885" s="62" t="str">
        <f t="shared" si="30"/>
        <v/>
      </c>
      <c r="M885" s="34" t="str">
        <f>IF(L885="","",VLOOKUP(L885,※編集不可※選択項目!U:V,2,0))</f>
        <v/>
      </c>
      <c r="N885" s="24"/>
      <c r="O885" s="29"/>
      <c r="P885" s="29"/>
      <c r="Q885" s="9"/>
      <c r="R885" s="9"/>
      <c r="V885" s="52"/>
      <c r="W885" s="52"/>
      <c r="X885" s="52"/>
      <c r="Y885" s="52"/>
    </row>
    <row r="886" spans="1:25" hidden="1" x14ac:dyDescent="0.15">
      <c r="A886" s="13">
        <f t="shared" si="29"/>
        <v>877</v>
      </c>
      <c r="B886" s="7"/>
      <c r="C886" s="9"/>
      <c r="D886" s="9"/>
      <c r="E886" s="9"/>
      <c r="F886" s="3"/>
      <c r="G886" s="3"/>
      <c r="H886" s="3"/>
      <c r="I886" s="24"/>
      <c r="J886" s="24"/>
      <c r="K886" s="34" t="str">
        <f>IF(I886="","",IF(J886="中間容量","中間容量",VLOOKUP(I886,※編集不可※選択項目!E:F,2,0)))</f>
        <v/>
      </c>
      <c r="L886" s="62" t="str">
        <f t="shared" si="30"/>
        <v/>
      </c>
      <c r="M886" s="34" t="str">
        <f>IF(L886="","",VLOOKUP(L886,※編集不可※選択項目!U:V,2,0))</f>
        <v/>
      </c>
      <c r="N886" s="24"/>
      <c r="O886" s="29"/>
      <c r="P886" s="29"/>
      <c r="Q886" s="9"/>
      <c r="R886" s="9"/>
      <c r="V886" s="52"/>
      <c r="W886" s="52"/>
      <c r="X886" s="52"/>
      <c r="Y886" s="52"/>
    </row>
    <row r="887" spans="1:25" hidden="1" x14ac:dyDescent="0.15">
      <c r="A887" s="13">
        <f t="shared" si="29"/>
        <v>878</v>
      </c>
      <c r="B887" s="7"/>
      <c r="C887" s="9"/>
      <c r="D887" s="9"/>
      <c r="E887" s="9"/>
      <c r="F887" s="3"/>
      <c r="G887" s="3"/>
      <c r="H887" s="3"/>
      <c r="I887" s="24"/>
      <c r="J887" s="24"/>
      <c r="K887" s="34" t="str">
        <f>IF(I887="","",IF(J887="中間容量","中間容量",VLOOKUP(I887,※編集不可※選択項目!E:F,2,0)))</f>
        <v/>
      </c>
      <c r="L887" s="62" t="str">
        <f t="shared" si="30"/>
        <v/>
      </c>
      <c r="M887" s="34" t="str">
        <f>IF(L887="","",VLOOKUP(L887,※編集不可※選択項目!U:V,2,0))</f>
        <v/>
      </c>
      <c r="N887" s="24"/>
      <c r="O887" s="29"/>
      <c r="P887" s="29"/>
      <c r="Q887" s="9"/>
      <c r="R887" s="9"/>
      <c r="V887" s="52"/>
      <c r="W887" s="52"/>
      <c r="X887" s="52"/>
      <c r="Y887" s="52"/>
    </row>
    <row r="888" spans="1:25" hidden="1" x14ac:dyDescent="0.15">
      <c r="A888" s="13">
        <f t="shared" si="29"/>
        <v>879</v>
      </c>
      <c r="B888" s="7"/>
      <c r="C888" s="9"/>
      <c r="D888" s="9"/>
      <c r="E888" s="9"/>
      <c r="F888" s="3"/>
      <c r="G888" s="3"/>
      <c r="H888" s="3"/>
      <c r="I888" s="24"/>
      <c r="J888" s="24"/>
      <c r="K888" s="34" t="str">
        <f>IF(I888="","",IF(J888="中間容量","中間容量",VLOOKUP(I888,※編集不可※選択項目!E:F,2,0)))</f>
        <v/>
      </c>
      <c r="L888" s="62" t="str">
        <f t="shared" si="30"/>
        <v/>
      </c>
      <c r="M888" s="34" t="str">
        <f>IF(L888="","",VLOOKUP(L888,※編集不可※選択項目!U:V,2,0))</f>
        <v/>
      </c>
      <c r="N888" s="24"/>
      <c r="O888" s="29"/>
      <c r="P888" s="29"/>
      <c r="Q888" s="9"/>
      <c r="R888" s="9"/>
      <c r="V888" s="52"/>
      <c r="W888" s="52"/>
      <c r="X888" s="52"/>
      <c r="Y888" s="52"/>
    </row>
    <row r="889" spans="1:25" hidden="1" x14ac:dyDescent="0.15">
      <c r="A889" s="13">
        <f t="shared" si="29"/>
        <v>880</v>
      </c>
      <c r="B889" s="7"/>
      <c r="C889" s="9"/>
      <c r="D889" s="9"/>
      <c r="E889" s="9"/>
      <c r="F889" s="3"/>
      <c r="G889" s="3"/>
      <c r="H889" s="3"/>
      <c r="I889" s="24"/>
      <c r="J889" s="24"/>
      <c r="K889" s="34" t="str">
        <f>IF(I889="","",IF(J889="中間容量","中間容量",VLOOKUP(I889,※編集不可※選択項目!E:F,2,0)))</f>
        <v/>
      </c>
      <c r="L889" s="62" t="str">
        <f t="shared" si="30"/>
        <v/>
      </c>
      <c r="M889" s="34" t="str">
        <f>IF(L889="","",VLOOKUP(L889,※編集不可※選択項目!U:V,2,0))</f>
        <v/>
      </c>
      <c r="N889" s="24"/>
      <c r="O889" s="29"/>
      <c r="P889" s="29"/>
      <c r="Q889" s="9"/>
      <c r="R889" s="9"/>
      <c r="V889" s="52"/>
      <c r="W889" s="52"/>
      <c r="X889" s="52"/>
      <c r="Y889" s="52"/>
    </row>
    <row r="890" spans="1:25" hidden="1" x14ac:dyDescent="0.15">
      <c r="A890" s="13">
        <f t="shared" si="29"/>
        <v>881</v>
      </c>
      <c r="B890" s="7"/>
      <c r="C890" s="9"/>
      <c r="D890" s="9"/>
      <c r="E890" s="9"/>
      <c r="F890" s="3"/>
      <c r="G890" s="3"/>
      <c r="H890" s="3"/>
      <c r="I890" s="24"/>
      <c r="J890" s="24"/>
      <c r="K890" s="34" t="str">
        <f>IF(I890="","",IF(J890="中間容量","中間容量",VLOOKUP(I890,※編集不可※選択項目!E:F,2,0)))</f>
        <v/>
      </c>
      <c r="L890" s="62" t="str">
        <f t="shared" si="30"/>
        <v/>
      </c>
      <c r="M890" s="34" t="str">
        <f>IF(L890="","",VLOOKUP(L890,※編集不可※選択項目!U:V,2,0))</f>
        <v/>
      </c>
      <c r="N890" s="24"/>
      <c r="O890" s="29"/>
      <c r="P890" s="29"/>
      <c r="Q890" s="9"/>
      <c r="R890" s="9"/>
      <c r="V890" s="52"/>
      <c r="W890" s="52"/>
      <c r="X890" s="52"/>
      <c r="Y890" s="52"/>
    </row>
    <row r="891" spans="1:25" hidden="1" x14ac:dyDescent="0.15">
      <c r="A891" s="13">
        <f t="shared" si="29"/>
        <v>882</v>
      </c>
      <c r="B891" s="7"/>
      <c r="C891" s="9"/>
      <c r="D891" s="9"/>
      <c r="E891" s="9"/>
      <c r="F891" s="3"/>
      <c r="G891" s="3"/>
      <c r="H891" s="3"/>
      <c r="I891" s="24"/>
      <c r="J891" s="24"/>
      <c r="K891" s="34" t="str">
        <f>IF(I891="","",IF(J891="中間容量","中間容量",VLOOKUP(I891,※編集不可※選択項目!E:F,2,0)))</f>
        <v/>
      </c>
      <c r="L891" s="62" t="str">
        <f t="shared" si="30"/>
        <v/>
      </c>
      <c r="M891" s="34" t="str">
        <f>IF(L891="","",VLOOKUP(L891,※編集不可※選択項目!U:V,2,0))</f>
        <v/>
      </c>
      <c r="N891" s="24"/>
      <c r="O891" s="29"/>
      <c r="P891" s="29"/>
      <c r="Q891" s="9"/>
      <c r="R891" s="9"/>
      <c r="V891" s="52"/>
      <c r="W891" s="52"/>
      <c r="X891" s="52"/>
      <c r="Y891" s="52"/>
    </row>
    <row r="892" spans="1:25" hidden="1" x14ac:dyDescent="0.15">
      <c r="A892" s="13">
        <f t="shared" si="29"/>
        <v>883</v>
      </c>
      <c r="B892" s="7"/>
      <c r="C892" s="9"/>
      <c r="D892" s="9"/>
      <c r="E892" s="9"/>
      <c r="F892" s="3"/>
      <c r="G892" s="3"/>
      <c r="H892" s="3"/>
      <c r="I892" s="24"/>
      <c r="J892" s="24"/>
      <c r="K892" s="34" t="str">
        <f>IF(I892="","",IF(J892="中間容量","中間容量",VLOOKUP(I892,※編集不可※選択項目!E:F,2,0)))</f>
        <v/>
      </c>
      <c r="L892" s="62" t="str">
        <f t="shared" si="30"/>
        <v/>
      </c>
      <c r="M892" s="34" t="str">
        <f>IF(L892="","",VLOOKUP(L892,※編集不可※選択項目!U:V,2,0))</f>
        <v/>
      </c>
      <c r="N892" s="24"/>
      <c r="O892" s="29"/>
      <c r="P892" s="29"/>
      <c r="Q892" s="9"/>
      <c r="R892" s="9"/>
      <c r="V892" s="52"/>
      <c r="W892" s="52"/>
      <c r="X892" s="52"/>
      <c r="Y892" s="52"/>
    </row>
    <row r="893" spans="1:25" hidden="1" x14ac:dyDescent="0.15">
      <c r="A893" s="13">
        <f t="shared" si="29"/>
        <v>884</v>
      </c>
      <c r="B893" s="7"/>
      <c r="C893" s="9"/>
      <c r="D893" s="9"/>
      <c r="E893" s="9"/>
      <c r="F893" s="3"/>
      <c r="G893" s="3"/>
      <c r="H893" s="3"/>
      <c r="I893" s="24"/>
      <c r="J893" s="24"/>
      <c r="K893" s="34" t="str">
        <f>IF(I893="","",IF(J893="中間容量","中間容量",VLOOKUP(I893,※編集不可※選択項目!E:F,2,0)))</f>
        <v/>
      </c>
      <c r="L893" s="62" t="str">
        <f t="shared" si="30"/>
        <v/>
      </c>
      <c r="M893" s="34" t="str">
        <f>IF(L893="","",VLOOKUP(L893,※編集不可※選択項目!U:V,2,0))</f>
        <v/>
      </c>
      <c r="N893" s="24"/>
      <c r="O893" s="29"/>
      <c r="P893" s="29"/>
      <c r="Q893" s="9"/>
      <c r="R893" s="9"/>
      <c r="V893" s="52"/>
      <c r="W893" s="52"/>
      <c r="X893" s="52"/>
      <c r="Y893" s="52"/>
    </row>
    <row r="894" spans="1:25" hidden="1" x14ac:dyDescent="0.15">
      <c r="A894" s="13">
        <f t="shared" si="29"/>
        <v>885</v>
      </c>
      <c r="B894" s="7"/>
      <c r="C894" s="9"/>
      <c r="D894" s="9"/>
      <c r="E894" s="9"/>
      <c r="F894" s="3"/>
      <c r="G894" s="3"/>
      <c r="H894" s="3"/>
      <c r="I894" s="24"/>
      <c r="J894" s="24"/>
      <c r="K894" s="34" t="str">
        <f>IF(I894="","",IF(J894="中間容量","中間容量",VLOOKUP(I894,※編集不可※選択項目!E:F,2,0)))</f>
        <v/>
      </c>
      <c r="L894" s="62" t="str">
        <f t="shared" si="30"/>
        <v/>
      </c>
      <c r="M894" s="34" t="str">
        <f>IF(L894="","",VLOOKUP(L894,※編集不可※選択項目!U:V,2,0))</f>
        <v/>
      </c>
      <c r="N894" s="24"/>
      <c r="O894" s="29"/>
      <c r="P894" s="29"/>
      <c r="Q894" s="9"/>
      <c r="R894" s="9"/>
      <c r="V894" s="52"/>
      <c r="W894" s="52"/>
      <c r="X894" s="52"/>
      <c r="Y894" s="52"/>
    </row>
    <row r="895" spans="1:25" hidden="1" x14ac:dyDescent="0.15">
      <c r="A895" s="13">
        <f t="shared" si="29"/>
        <v>886</v>
      </c>
      <c r="B895" s="7"/>
      <c r="C895" s="9"/>
      <c r="D895" s="9"/>
      <c r="E895" s="9"/>
      <c r="F895" s="3"/>
      <c r="G895" s="3"/>
      <c r="H895" s="3"/>
      <c r="I895" s="24"/>
      <c r="J895" s="24"/>
      <c r="K895" s="34" t="str">
        <f>IF(I895="","",IF(J895="中間容量","中間容量",VLOOKUP(I895,※編集不可※選択項目!E:F,2,0)))</f>
        <v/>
      </c>
      <c r="L895" s="62" t="str">
        <f t="shared" si="30"/>
        <v/>
      </c>
      <c r="M895" s="34" t="str">
        <f>IF(L895="","",VLOOKUP(L895,※編集不可※選択項目!U:V,2,0))</f>
        <v/>
      </c>
      <c r="N895" s="24"/>
      <c r="O895" s="29"/>
      <c r="P895" s="29"/>
      <c r="Q895" s="9"/>
      <c r="R895" s="9"/>
      <c r="V895" s="52"/>
      <c r="W895" s="52"/>
      <c r="X895" s="52"/>
      <c r="Y895" s="52"/>
    </row>
    <row r="896" spans="1:25" hidden="1" x14ac:dyDescent="0.15">
      <c r="A896" s="13">
        <f t="shared" si="29"/>
        <v>887</v>
      </c>
      <c r="B896" s="7"/>
      <c r="C896" s="9"/>
      <c r="D896" s="9"/>
      <c r="E896" s="9"/>
      <c r="F896" s="3"/>
      <c r="G896" s="3"/>
      <c r="H896" s="3"/>
      <c r="I896" s="24"/>
      <c r="J896" s="24"/>
      <c r="K896" s="34" t="str">
        <f>IF(I896="","",IF(J896="中間容量","中間容量",VLOOKUP(I896,※編集不可※選択項目!E:F,2,0)))</f>
        <v/>
      </c>
      <c r="L896" s="62" t="str">
        <f t="shared" si="30"/>
        <v/>
      </c>
      <c r="M896" s="34" t="str">
        <f>IF(L896="","",VLOOKUP(L896,※編集不可※選択項目!U:V,2,0))</f>
        <v/>
      </c>
      <c r="N896" s="24"/>
      <c r="O896" s="29"/>
      <c r="P896" s="29"/>
      <c r="Q896" s="9"/>
      <c r="R896" s="9"/>
      <c r="V896" s="52"/>
      <c r="W896" s="52"/>
      <c r="X896" s="52"/>
      <c r="Y896" s="52"/>
    </row>
    <row r="897" spans="1:25" hidden="1" x14ac:dyDescent="0.15">
      <c r="A897" s="13">
        <f t="shared" si="29"/>
        <v>888</v>
      </c>
      <c r="B897" s="7"/>
      <c r="C897" s="9"/>
      <c r="D897" s="9"/>
      <c r="E897" s="9"/>
      <c r="F897" s="3"/>
      <c r="G897" s="3"/>
      <c r="H897" s="3"/>
      <c r="I897" s="24"/>
      <c r="J897" s="24"/>
      <c r="K897" s="34" t="str">
        <f>IF(I897="","",IF(J897="中間容量","中間容量",VLOOKUP(I897,※編集不可※選択項目!E:F,2,0)))</f>
        <v/>
      </c>
      <c r="L897" s="62" t="str">
        <f t="shared" si="30"/>
        <v/>
      </c>
      <c r="M897" s="34" t="str">
        <f>IF(L897="","",VLOOKUP(L897,※編集不可※選択項目!U:V,2,0))</f>
        <v/>
      </c>
      <c r="N897" s="24"/>
      <c r="O897" s="29"/>
      <c r="P897" s="29"/>
      <c r="Q897" s="9"/>
      <c r="R897" s="9"/>
      <c r="V897" s="52"/>
      <c r="W897" s="52"/>
      <c r="X897" s="52"/>
      <c r="Y897" s="52"/>
    </row>
    <row r="898" spans="1:25" hidden="1" x14ac:dyDescent="0.15">
      <c r="A898" s="13">
        <f t="shared" si="29"/>
        <v>889</v>
      </c>
      <c r="B898" s="7"/>
      <c r="C898" s="9"/>
      <c r="D898" s="9"/>
      <c r="E898" s="9"/>
      <c r="F898" s="3"/>
      <c r="G898" s="3"/>
      <c r="H898" s="3"/>
      <c r="I898" s="24"/>
      <c r="J898" s="24"/>
      <c r="K898" s="34" t="str">
        <f>IF(I898="","",IF(J898="中間容量","中間容量",VLOOKUP(I898,※編集不可※選択項目!E:F,2,0)))</f>
        <v/>
      </c>
      <c r="L898" s="62" t="str">
        <f t="shared" si="30"/>
        <v/>
      </c>
      <c r="M898" s="34" t="str">
        <f>IF(L898="","",VLOOKUP(L898,※編集不可※選択項目!U:V,2,0))</f>
        <v/>
      </c>
      <c r="N898" s="24"/>
      <c r="O898" s="29"/>
      <c r="P898" s="29"/>
      <c r="Q898" s="9"/>
      <c r="R898" s="9"/>
      <c r="V898" s="52"/>
      <c r="W898" s="52"/>
      <c r="X898" s="52"/>
      <c r="Y898" s="52"/>
    </row>
    <row r="899" spans="1:25" hidden="1" x14ac:dyDescent="0.15">
      <c r="A899" s="13">
        <f t="shared" si="29"/>
        <v>890</v>
      </c>
      <c r="B899" s="7"/>
      <c r="C899" s="9"/>
      <c r="D899" s="9"/>
      <c r="E899" s="9"/>
      <c r="F899" s="3"/>
      <c r="G899" s="3"/>
      <c r="H899" s="3"/>
      <c r="I899" s="24"/>
      <c r="J899" s="24"/>
      <c r="K899" s="34" t="str">
        <f>IF(I899="","",IF(J899="中間容量","中間容量",VLOOKUP(I899,※編集不可※選択項目!E:F,2,0)))</f>
        <v/>
      </c>
      <c r="L899" s="62" t="str">
        <f t="shared" si="30"/>
        <v/>
      </c>
      <c r="M899" s="34" t="str">
        <f>IF(L899="","",VLOOKUP(L899,※編集不可※選択項目!U:V,2,0))</f>
        <v/>
      </c>
      <c r="N899" s="24"/>
      <c r="O899" s="29"/>
      <c r="P899" s="29"/>
      <c r="Q899" s="9"/>
      <c r="R899" s="9"/>
      <c r="V899" s="52"/>
      <c r="W899" s="52"/>
      <c r="X899" s="52"/>
      <c r="Y899" s="52"/>
    </row>
    <row r="900" spans="1:25" hidden="1" x14ac:dyDescent="0.15">
      <c r="A900" s="13">
        <f t="shared" si="29"/>
        <v>891</v>
      </c>
      <c r="B900" s="7"/>
      <c r="C900" s="9"/>
      <c r="D900" s="9"/>
      <c r="E900" s="9"/>
      <c r="F900" s="3"/>
      <c r="G900" s="3"/>
      <c r="H900" s="3"/>
      <c r="I900" s="24"/>
      <c r="J900" s="24"/>
      <c r="K900" s="34" t="str">
        <f>IF(I900="","",IF(J900="中間容量","中間容量",VLOOKUP(I900,※編集不可※選択項目!E:F,2,0)))</f>
        <v/>
      </c>
      <c r="L900" s="62" t="str">
        <f t="shared" si="30"/>
        <v/>
      </c>
      <c r="M900" s="34" t="str">
        <f>IF(L900="","",VLOOKUP(L900,※編集不可※選択項目!U:V,2,0))</f>
        <v/>
      </c>
      <c r="N900" s="24"/>
      <c r="O900" s="29"/>
      <c r="P900" s="29"/>
      <c r="Q900" s="9"/>
      <c r="R900" s="9"/>
      <c r="V900" s="52"/>
      <c r="W900" s="52"/>
      <c r="X900" s="52"/>
      <c r="Y900" s="52"/>
    </row>
    <row r="901" spans="1:25" hidden="1" x14ac:dyDescent="0.15">
      <c r="A901" s="13">
        <f t="shared" si="29"/>
        <v>892</v>
      </c>
      <c r="B901" s="7"/>
      <c r="C901" s="9"/>
      <c r="D901" s="9"/>
      <c r="E901" s="9"/>
      <c r="F901" s="3"/>
      <c r="G901" s="3"/>
      <c r="H901" s="3"/>
      <c r="I901" s="24"/>
      <c r="J901" s="24"/>
      <c r="K901" s="34" t="str">
        <f>IF(I901="","",IF(J901="中間容量","中間容量",VLOOKUP(I901,※編集不可※選択項目!E:F,2,0)))</f>
        <v/>
      </c>
      <c r="L901" s="62" t="str">
        <f t="shared" si="30"/>
        <v/>
      </c>
      <c r="M901" s="34" t="str">
        <f>IF(L901="","",VLOOKUP(L901,※編集不可※選択項目!U:V,2,0))</f>
        <v/>
      </c>
      <c r="N901" s="24"/>
      <c r="O901" s="29"/>
      <c r="P901" s="29"/>
      <c r="Q901" s="9"/>
      <c r="R901" s="9"/>
      <c r="V901" s="52"/>
      <c r="W901" s="52"/>
      <c r="X901" s="52"/>
      <c r="Y901" s="52"/>
    </row>
    <row r="902" spans="1:25" hidden="1" x14ac:dyDescent="0.15">
      <c r="A902" s="13">
        <f t="shared" si="29"/>
        <v>893</v>
      </c>
      <c r="B902" s="7"/>
      <c r="C902" s="9"/>
      <c r="D902" s="9"/>
      <c r="E902" s="9"/>
      <c r="F902" s="3"/>
      <c r="G902" s="3"/>
      <c r="H902" s="3"/>
      <c r="I902" s="24"/>
      <c r="J902" s="24"/>
      <c r="K902" s="34" t="str">
        <f>IF(I902="","",IF(J902="中間容量","中間容量",VLOOKUP(I902,※編集不可※選択項目!E:F,2,0)))</f>
        <v/>
      </c>
      <c r="L902" s="62" t="str">
        <f t="shared" si="30"/>
        <v/>
      </c>
      <c r="M902" s="34" t="str">
        <f>IF(L902="","",VLOOKUP(L902,※編集不可※選択項目!U:V,2,0))</f>
        <v/>
      </c>
      <c r="N902" s="24"/>
      <c r="O902" s="29"/>
      <c r="P902" s="29"/>
      <c r="Q902" s="9"/>
      <c r="R902" s="9"/>
      <c r="V902" s="52"/>
      <c r="W902" s="52"/>
      <c r="X902" s="52"/>
      <c r="Y902" s="52"/>
    </row>
    <row r="903" spans="1:25" hidden="1" x14ac:dyDescent="0.15">
      <c r="A903" s="13">
        <f t="shared" si="29"/>
        <v>894</v>
      </c>
      <c r="B903" s="7"/>
      <c r="C903" s="9"/>
      <c r="D903" s="9"/>
      <c r="E903" s="9"/>
      <c r="F903" s="3"/>
      <c r="G903" s="3"/>
      <c r="H903" s="3"/>
      <c r="I903" s="24"/>
      <c r="J903" s="24"/>
      <c r="K903" s="34" t="str">
        <f>IF(I903="","",IF(J903="中間容量","中間容量",VLOOKUP(I903,※編集不可※選択項目!E:F,2,0)))</f>
        <v/>
      </c>
      <c r="L903" s="62" t="str">
        <f t="shared" si="30"/>
        <v/>
      </c>
      <c r="M903" s="34" t="str">
        <f>IF(L903="","",VLOOKUP(L903,※編集不可※選択項目!U:V,2,0))</f>
        <v/>
      </c>
      <c r="N903" s="24"/>
      <c r="O903" s="29"/>
      <c r="P903" s="29"/>
      <c r="Q903" s="9"/>
      <c r="R903" s="9"/>
      <c r="V903" s="52"/>
      <c r="W903" s="52"/>
      <c r="X903" s="52"/>
      <c r="Y903" s="52"/>
    </row>
    <row r="904" spans="1:25" hidden="1" x14ac:dyDescent="0.15">
      <c r="A904" s="13">
        <f t="shared" si="29"/>
        <v>895</v>
      </c>
      <c r="B904" s="7"/>
      <c r="C904" s="9"/>
      <c r="D904" s="9"/>
      <c r="E904" s="9"/>
      <c r="F904" s="3"/>
      <c r="G904" s="3"/>
      <c r="H904" s="3"/>
      <c r="I904" s="24"/>
      <c r="J904" s="24"/>
      <c r="K904" s="34" t="str">
        <f>IF(I904="","",IF(J904="中間容量","中間容量",VLOOKUP(I904,※編集不可※選択項目!E:F,2,0)))</f>
        <v/>
      </c>
      <c r="L904" s="62" t="str">
        <f t="shared" si="30"/>
        <v/>
      </c>
      <c r="M904" s="34" t="str">
        <f>IF(L904="","",VLOOKUP(L904,※編集不可※選択項目!U:V,2,0))</f>
        <v/>
      </c>
      <c r="N904" s="24"/>
      <c r="O904" s="29"/>
      <c r="P904" s="29"/>
      <c r="Q904" s="9"/>
      <c r="R904" s="9"/>
      <c r="V904" s="52"/>
      <c r="W904" s="52"/>
      <c r="X904" s="52"/>
      <c r="Y904" s="52"/>
    </row>
    <row r="905" spans="1:25" hidden="1" x14ac:dyDescent="0.15">
      <c r="A905" s="13">
        <f t="shared" si="29"/>
        <v>896</v>
      </c>
      <c r="B905" s="7"/>
      <c r="C905" s="9"/>
      <c r="D905" s="9"/>
      <c r="E905" s="9"/>
      <c r="F905" s="3"/>
      <c r="G905" s="3"/>
      <c r="H905" s="3"/>
      <c r="I905" s="24"/>
      <c r="J905" s="24"/>
      <c r="K905" s="34" t="str">
        <f>IF(I905="","",IF(J905="中間容量","中間容量",VLOOKUP(I905,※編集不可※選択項目!E:F,2,0)))</f>
        <v/>
      </c>
      <c r="L905" s="62" t="str">
        <f t="shared" si="30"/>
        <v/>
      </c>
      <c r="M905" s="34" t="str">
        <f>IF(L905="","",VLOOKUP(L905,※編集不可※選択項目!U:V,2,0))</f>
        <v/>
      </c>
      <c r="N905" s="24"/>
      <c r="O905" s="29"/>
      <c r="P905" s="29"/>
      <c r="Q905" s="9"/>
      <c r="R905" s="9"/>
      <c r="V905" s="52"/>
      <c r="W905" s="52"/>
      <c r="X905" s="52"/>
      <c r="Y905" s="52"/>
    </row>
    <row r="906" spans="1:25" hidden="1" x14ac:dyDescent="0.15">
      <c r="A906" s="13">
        <f t="shared" si="29"/>
        <v>897</v>
      </c>
      <c r="B906" s="7"/>
      <c r="C906" s="9"/>
      <c r="D906" s="9"/>
      <c r="E906" s="9"/>
      <c r="F906" s="3"/>
      <c r="G906" s="3"/>
      <c r="H906" s="3"/>
      <c r="I906" s="24"/>
      <c r="J906" s="24"/>
      <c r="K906" s="34" t="str">
        <f>IF(I906="","",IF(J906="中間容量","中間容量",VLOOKUP(I906,※編集不可※選択項目!E:F,2,0)))</f>
        <v/>
      </c>
      <c r="L906" s="62" t="str">
        <f t="shared" si="30"/>
        <v/>
      </c>
      <c r="M906" s="34" t="str">
        <f>IF(L906="","",VLOOKUP(L906,※編集不可※選択項目!U:V,2,0))</f>
        <v/>
      </c>
      <c r="N906" s="24"/>
      <c r="O906" s="29"/>
      <c r="P906" s="29"/>
      <c r="Q906" s="9"/>
      <c r="R906" s="9"/>
      <c r="V906" s="52"/>
      <c r="W906" s="52"/>
      <c r="X906" s="52"/>
      <c r="Y906" s="52"/>
    </row>
    <row r="907" spans="1:25" hidden="1" x14ac:dyDescent="0.15">
      <c r="A907" s="13">
        <f t="shared" si="29"/>
        <v>898</v>
      </c>
      <c r="B907" s="7"/>
      <c r="C907" s="9"/>
      <c r="D907" s="9"/>
      <c r="E907" s="9"/>
      <c r="F907" s="3"/>
      <c r="G907" s="3"/>
      <c r="H907" s="3"/>
      <c r="I907" s="24"/>
      <c r="J907" s="24"/>
      <c r="K907" s="34" t="str">
        <f>IF(I907="","",IF(J907="中間容量","中間容量",VLOOKUP(I907,※編集不可※選択項目!E:F,2,0)))</f>
        <v/>
      </c>
      <c r="L907" s="62" t="str">
        <f t="shared" si="30"/>
        <v/>
      </c>
      <c r="M907" s="34" t="str">
        <f>IF(L907="","",VLOOKUP(L907,※編集不可※選択項目!U:V,2,0))</f>
        <v/>
      </c>
      <c r="N907" s="24"/>
      <c r="O907" s="29"/>
      <c r="P907" s="29"/>
      <c r="Q907" s="9"/>
      <c r="R907" s="9"/>
      <c r="V907" s="52"/>
      <c r="W907" s="52"/>
      <c r="X907" s="52"/>
      <c r="Y907" s="52"/>
    </row>
    <row r="908" spans="1:25" hidden="1" x14ac:dyDescent="0.15">
      <c r="A908" s="13">
        <f t="shared" ref="A908:A971" si="31">ROW()-9</f>
        <v>899</v>
      </c>
      <c r="B908" s="7"/>
      <c r="C908" s="9"/>
      <c r="D908" s="9"/>
      <c r="E908" s="9"/>
      <c r="F908" s="3"/>
      <c r="G908" s="3"/>
      <c r="H908" s="3"/>
      <c r="I908" s="24"/>
      <c r="J908" s="24"/>
      <c r="K908" s="34" t="str">
        <f>IF(I908="","",IF(J908="中間容量","中間容量",VLOOKUP(I908,※編集不可※選択項目!E:F,2,0)))</f>
        <v/>
      </c>
      <c r="L908" s="62" t="str">
        <f t="shared" ref="L908:L971" si="32">IF(K908="","",B908&amp;F908&amp;" / "&amp;G908&amp;" / "&amp;H908&amp;" / "&amp;K908)</f>
        <v/>
      </c>
      <c r="M908" s="34" t="str">
        <f>IF(L908="","",VLOOKUP(L908,※編集不可※選択項目!U:V,2,0))</f>
        <v/>
      </c>
      <c r="N908" s="24"/>
      <c r="O908" s="29"/>
      <c r="P908" s="29"/>
      <c r="Q908" s="9"/>
      <c r="R908" s="9"/>
      <c r="V908" s="52"/>
      <c r="W908" s="52"/>
      <c r="X908" s="52"/>
      <c r="Y908" s="52"/>
    </row>
    <row r="909" spans="1:25" hidden="1" x14ac:dyDescent="0.15">
      <c r="A909" s="13">
        <f t="shared" si="31"/>
        <v>900</v>
      </c>
      <c r="B909" s="7"/>
      <c r="C909" s="9"/>
      <c r="D909" s="9"/>
      <c r="E909" s="9"/>
      <c r="F909" s="3"/>
      <c r="G909" s="3"/>
      <c r="H909" s="3"/>
      <c r="I909" s="24"/>
      <c r="J909" s="24"/>
      <c r="K909" s="34" t="str">
        <f>IF(I909="","",IF(J909="中間容量","中間容量",VLOOKUP(I909,※編集不可※選択項目!E:F,2,0)))</f>
        <v/>
      </c>
      <c r="L909" s="62" t="str">
        <f t="shared" si="32"/>
        <v/>
      </c>
      <c r="M909" s="34" t="str">
        <f>IF(L909="","",VLOOKUP(L909,※編集不可※選択項目!U:V,2,0))</f>
        <v/>
      </c>
      <c r="N909" s="24"/>
      <c r="O909" s="29"/>
      <c r="P909" s="29"/>
      <c r="Q909" s="9"/>
      <c r="R909" s="9"/>
      <c r="V909" s="52"/>
      <c r="W909" s="52"/>
      <c r="X909" s="52"/>
      <c r="Y909" s="52"/>
    </row>
    <row r="910" spans="1:25" hidden="1" x14ac:dyDescent="0.15">
      <c r="A910" s="13">
        <f t="shared" si="31"/>
        <v>901</v>
      </c>
      <c r="B910" s="7"/>
      <c r="C910" s="9"/>
      <c r="D910" s="9"/>
      <c r="E910" s="9"/>
      <c r="F910" s="3"/>
      <c r="G910" s="3"/>
      <c r="H910" s="3"/>
      <c r="I910" s="24"/>
      <c r="J910" s="24"/>
      <c r="K910" s="34" t="str">
        <f>IF(I910="","",IF(J910="中間容量","中間容量",VLOOKUP(I910,※編集不可※選択項目!E:F,2,0)))</f>
        <v/>
      </c>
      <c r="L910" s="62" t="str">
        <f t="shared" si="32"/>
        <v/>
      </c>
      <c r="M910" s="34" t="str">
        <f>IF(L910="","",VLOOKUP(L910,※編集不可※選択項目!U:V,2,0))</f>
        <v/>
      </c>
      <c r="N910" s="24"/>
      <c r="O910" s="29"/>
      <c r="P910" s="29"/>
      <c r="Q910" s="9"/>
      <c r="R910" s="9"/>
      <c r="V910" s="52"/>
      <c r="W910" s="52"/>
      <c r="X910" s="52"/>
      <c r="Y910" s="52"/>
    </row>
    <row r="911" spans="1:25" hidden="1" x14ac:dyDescent="0.15">
      <c r="A911" s="13">
        <f t="shared" si="31"/>
        <v>902</v>
      </c>
      <c r="B911" s="7"/>
      <c r="C911" s="9"/>
      <c r="D911" s="9"/>
      <c r="E911" s="9"/>
      <c r="F911" s="3"/>
      <c r="G911" s="3"/>
      <c r="H911" s="3"/>
      <c r="I911" s="24"/>
      <c r="J911" s="24"/>
      <c r="K911" s="34" t="str">
        <f>IF(I911="","",IF(J911="中間容量","中間容量",VLOOKUP(I911,※編集不可※選択項目!E:F,2,0)))</f>
        <v/>
      </c>
      <c r="L911" s="62" t="str">
        <f t="shared" si="32"/>
        <v/>
      </c>
      <c r="M911" s="34" t="str">
        <f>IF(L911="","",VLOOKUP(L911,※編集不可※選択項目!U:V,2,0))</f>
        <v/>
      </c>
      <c r="N911" s="24"/>
      <c r="O911" s="29"/>
      <c r="P911" s="29"/>
      <c r="Q911" s="9"/>
      <c r="R911" s="9"/>
      <c r="V911" s="52"/>
      <c r="W911" s="52"/>
      <c r="X911" s="52"/>
      <c r="Y911" s="52"/>
    </row>
    <row r="912" spans="1:25" hidden="1" x14ac:dyDescent="0.15">
      <c r="A912" s="13">
        <f t="shared" si="31"/>
        <v>903</v>
      </c>
      <c r="B912" s="7"/>
      <c r="C912" s="9"/>
      <c r="D912" s="9"/>
      <c r="E912" s="9"/>
      <c r="F912" s="3"/>
      <c r="G912" s="3"/>
      <c r="H912" s="3"/>
      <c r="I912" s="24"/>
      <c r="J912" s="24"/>
      <c r="K912" s="34" t="str">
        <f>IF(I912="","",IF(J912="中間容量","中間容量",VLOOKUP(I912,※編集不可※選択項目!E:F,2,0)))</f>
        <v/>
      </c>
      <c r="L912" s="62" t="str">
        <f t="shared" si="32"/>
        <v/>
      </c>
      <c r="M912" s="34" t="str">
        <f>IF(L912="","",VLOOKUP(L912,※編集不可※選択項目!U:V,2,0))</f>
        <v/>
      </c>
      <c r="N912" s="24"/>
      <c r="O912" s="29"/>
      <c r="P912" s="29"/>
      <c r="Q912" s="9"/>
      <c r="R912" s="9"/>
      <c r="V912" s="52"/>
      <c r="W912" s="52"/>
      <c r="X912" s="52"/>
      <c r="Y912" s="52"/>
    </row>
    <row r="913" spans="1:25" hidden="1" x14ac:dyDescent="0.15">
      <c r="A913" s="13">
        <f t="shared" si="31"/>
        <v>904</v>
      </c>
      <c r="B913" s="7"/>
      <c r="C913" s="9"/>
      <c r="D913" s="9"/>
      <c r="E913" s="9"/>
      <c r="F913" s="3"/>
      <c r="G913" s="3"/>
      <c r="H913" s="3"/>
      <c r="I913" s="24"/>
      <c r="J913" s="24"/>
      <c r="K913" s="34" t="str">
        <f>IF(I913="","",IF(J913="中間容量","中間容量",VLOOKUP(I913,※編集不可※選択項目!E:F,2,0)))</f>
        <v/>
      </c>
      <c r="L913" s="62" t="str">
        <f t="shared" si="32"/>
        <v/>
      </c>
      <c r="M913" s="34" t="str">
        <f>IF(L913="","",VLOOKUP(L913,※編集不可※選択項目!U:V,2,0))</f>
        <v/>
      </c>
      <c r="N913" s="24"/>
      <c r="O913" s="29"/>
      <c r="P913" s="29"/>
      <c r="Q913" s="9"/>
      <c r="R913" s="9"/>
      <c r="V913" s="52"/>
      <c r="W913" s="52"/>
      <c r="X913" s="52"/>
      <c r="Y913" s="52"/>
    </row>
    <row r="914" spans="1:25" hidden="1" x14ac:dyDescent="0.15">
      <c r="A914" s="13">
        <f t="shared" si="31"/>
        <v>905</v>
      </c>
      <c r="B914" s="7"/>
      <c r="C914" s="9"/>
      <c r="D914" s="9"/>
      <c r="E914" s="9"/>
      <c r="F914" s="3"/>
      <c r="G914" s="3"/>
      <c r="H914" s="3"/>
      <c r="I914" s="24"/>
      <c r="J914" s="24"/>
      <c r="K914" s="34" t="str">
        <f>IF(I914="","",IF(J914="中間容量","中間容量",VLOOKUP(I914,※編集不可※選択項目!E:F,2,0)))</f>
        <v/>
      </c>
      <c r="L914" s="62" t="str">
        <f t="shared" si="32"/>
        <v/>
      </c>
      <c r="M914" s="34" t="str">
        <f>IF(L914="","",VLOOKUP(L914,※編集不可※選択項目!U:V,2,0))</f>
        <v/>
      </c>
      <c r="N914" s="24"/>
      <c r="O914" s="29"/>
      <c r="P914" s="29"/>
      <c r="Q914" s="9"/>
      <c r="R914" s="9"/>
      <c r="V914" s="52"/>
      <c r="W914" s="52"/>
      <c r="X914" s="52"/>
      <c r="Y914" s="52"/>
    </row>
    <row r="915" spans="1:25" hidden="1" x14ac:dyDescent="0.15">
      <c r="A915" s="13">
        <f t="shared" si="31"/>
        <v>906</v>
      </c>
      <c r="B915" s="7"/>
      <c r="C915" s="9"/>
      <c r="D915" s="9"/>
      <c r="E915" s="9"/>
      <c r="F915" s="3"/>
      <c r="G915" s="3"/>
      <c r="H915" s="3"/>
      <c r="I915" s="24"/>
      <c r="J915" s="24"/>
      <c r="K915" s="34" t="str">
        <f>IF(I915="","",IF(J915="中間容量","中間容量",VLOOKUP(I915,※編集不可※選択項目!E:F,2,0)))</f>
        <v/>
      </c>
      <c r="L915" s="62" t="str">
        <f t="shared" si="32"/>
        <v/>
      </c>
      <c r="M915" s="34" t="str">
        <f>IF(L915="","",VLOOKUP(L915,※編集不可※選択項目!U:V,2,0))</f>
        <v/>
      </c>
      <c r="N915" s="24"/>
      <c r="O915" s="29"/>
      <c r="P915" s="29"/>
      <c r="Q915" s="9"/>
      <c r="R915" s="9"/>
      <c r="V915" s="52"/>
      <c r="W915" s="52"/>
      <c r="X915" s="52"/>
      <c r="Y915" s="52"/>
    </row>
    <row r="916" spans="1:25" hidden="1" x14ac:dyDescent="0.15">
      <c r="A916" s="13">
        <f t="shared" si="31"/>
        <v>907</v>
      </c>
      <c r="B916" s="7"/>
      <c r="C916" s="9"/>
      <c r="D916" s="9"/>
      <c r="E916" s="9"/>
      <c r="F916" s="3"/>
      <c r="G916" s="3"/>
      <c r="H916" s="3"/>
      <c r="I916" s="24"/>
      <c r="J916" s="24"/>
      <c r="K916" s="34" t="str">
        <f>IF(I916="","",IF(J916="中間容量","中間容量",VLOOKUP(I916,※編集不可※選択項目!E:F,2,0)))</f>
        <v/>
      </c>
      <c r="L916" s="62" t="str">
        <f t="shared" si="32"/>
        <v/>
      </c>
      <c r="M916" s="34" t="str">
        <f>IF(L916="","",VLOOKUP(L916,※編集不可※選択項目!U:V,2,0))</f>
        <v/>
      </c>
      <c r="N916" s="24"/>
      <c r="O916" s="29"/>
      <c r="P916" s="29"/>
      <c r="Q916" s="9"/>
      <c r="R916" s="9"/>
      <c r="V916" s="52"/>
      <c r="W916" s="52"/>
      <c r="X916" s="52"/>
      <c r="Y916" s="52"/>
    </row>
    <row r="917" spans="1:25" hidden="1" x14ac:dyDescent="0.15">
      <c r="A917" s="13">
        <f t="shared" si="31"/>
        <v>908</v>
      </c>
      <c r="B917" s="7"/>
      <c r="C917" s="9"/>
      <c r="D917" s="9"/>
      <c r="E917" s="9"/>
      <c r="F917" s="3"/>
      <c r="G917" s="3"/>
      <c r="H917" s="3"/>
      <c r="I917" s="24"/>
      <c r="J917" s="24"/>
      <c r="K917" s="34" t="str">
        <f>IF(I917="","",IF(J917="中間容量","中間容量",VLOOKUP(I917,※編集不可※選択項目!E:F,2,0)))</f>
        <v/>
      </c>
      <c r="L917" s="62" t="str">
        <f t="shared" si="32"/>
        <v/>
      </c>
      <c r="M917" s="34" t="str">
        <f>IF(L917="","",VLOOKUP(L917,※編集不可※選択項目!U:V,2,0))</f>
        <v/>
      </c>
      <c r="N917" s="24"/>
      <c r="O917" s="29"/>
      <c r="P917" s="29"/>
      <c r="Q917" s="9"/>
      <c r="R917" s="9"/>
      <c r="V917" s="52"/>
      <c r="W917" s="52"/>
      <c r="X917" s="52"/>
      <c r="Y917" s="52"/>
    </row>
    <row r="918" spans="1:25" hidden="1" x14ac:dyDescent="0.15">
      <c r="A918" s="13">
        <f t="shared" si="31"/>
        <v>909</v>
      </c>
      <c r="B918" s="7"/>
      <c r="C918" s="9"/>
      <c r="D918" s="9"/>
      <c r="E918" s="9"/>
      <c r="F918" s="3"/>
      <c r="G918" s="3"/>
      <c r="H918" s="3"/>
      <c r="I918" s="24"/>
      <c r="J918" s="24"/>
      <c r="K918" s="34" t="str">
        <f>IF(I918="","",IF(J918="中間容量","中間容量",VLOOKUP(I918,※編集不可※選択項目!E:F,2,0)))</f>
        <v/>
      </c>
      <c r="L918" s="62" t="str">
        <f t="shared" si="32"/>
        <v/>
      </c>
      <c r="M918" s="34" t="str">
        <f>IF(L918="","",VLOOKUP(L918,※編集不可※選択項目!U:V,2,0))</f>
        <v/>
      </c>
      <c r="N918" s="24"/>
      <c r="O918" s="29"/>
      <c r="P918" s="29"/>
      <c r="Q918" s="9"/>
      <c r="R918" s="9"/>
      <c r="V918" s="52"/>
      <c r="W918" s="52"/>
      <c r="X918" s="52"/>
      <c r="Y918" s="52"/>
    </row>
    <row r="919" spans="1:25" hidden="1" x14ac:dyDescent="0.15">
      <c r="A919" s="13">
        <f t="shared" si="31"/>
        <v>910</v>
      </c>
      <c r="B919" s="7"/>
      <c r="C919" s="9"/>
      <c r="D919" s="9"/>
      <c r="E919" s="9"/>
      <c r="F919" s="3"/>
      <c r="G919" s="3"/>
      <c r="H919" s="3"/>
      <c r="I919" s="24"/>
      <c r="J919" s="24"/>
      <c r="K919" s="34" t="str">
        <f>IF(I919="","",IF(J919="中間容量","中間容量",VLOOKUP(I919,※編集不可※選択項目!E:F,2,0)))</f>
        <v/>
      </c>
      <c r="L919" s="62" t="str">
        <f t="shared" si="32"/>
        <v/>
      </c>
      <c r="M919" s="34" t="str">
        <f>IF(L919="","",VLOOKUP(L919,※編集不可※選択項目!U:V,2,0))</f>
        <v/>
      </c>
      <c r="N919" s="24"/>
      <c r="O919" s="29"/>
      <c r="P919" s="29"/>
      <c r="Q919" s="9"/>
      <c r="R919" s="9"/>
      <c r="V919" s="52"/>
      <c r="W919" s="52"/>
      <c r="X919" s="52"/>
      <c r="Y919" s="52"/>
    </row>
    <row r="920" spans="1:25" hidden="1" x14ac:dyDescent="0.15">
      <c r="A920" s="13">
        <f t="shared" si="31"/>
        <v>911</v>
      </c>
      <c r="B920" s="7"/>
      <c r="C920" s="9"/>
      <c r="D920" s="9"/>
      <c r="E920" s="9"/>
      <c r="F920" s="3"/>
      <c r="G920" s="3"/>
      <c r="H920" s="3"/>
      <c r="I920" s="24"/>
      <c r="J920" s="24"/>
      <c r="K920" s="34" t="str">
        <f>IF(I920="","",IF(J920="中間容量","中間容量",VLOOKUP(I920,※編集不可※選択項目!E:F,2,0)))</f>
        <v/>
      </c>
      <c r="L920" s="62" t="str">
        <f t="shared" si="32"/>
        <v/>
      </c>
      <c r="M920" s="34" t="str">
        <f>IF(L920="","",VLOOKUP(L920,※編集不可※選択項目!U:V,2,0))</f>
        <v/>
      </c>
      <c r="N920" s="24"/>
      <c r="O920" s="29"/>
      <c r="P920" s="29"/>
      <c r="Q920" s="9"/>
      <c r="R920" s="9"/>
      <c r="V920" s="52"/>
      <c r="W920" s="52"/>
      <c r="X920" s="52"/>
      <c r="Y920" s="52"/>
    </row>
    <row r="921" spans="1:25" hidden="1" x14ac:dyDescent="0.15">
      <c r="A921" s="13">
        <f t="shared" si="31"/>
        <v>912</v>
      </c>
      <c r="B921" s="7"/>
      <c r="C921" s="9"/>
      <c r="D921" s="9"/>
      <c r="E921" s="9"/>
      <c r="F921" s="3"/>
      <c r="G921" s="3"/>
      <c r="H921" s="3"/>
      <c r="I921" s="24"/>
      <c r="J921" s="24"/>
      <c r="K921" s="34" t="str">
        <f>IF(I921="","",IF(J921="中間容量","中間容量",VLOOKUP(I921,※編集不可※選択項目!E:F,2,0)))</f>
        <v/>
      </c>
      <c r="L921" s="62" t="str">
        <f t="shared" si="32"/>
        <v/>
      </c>
      <c r="M921" s="34" t="str">
        <f>IF(L921="","",VLOOKUP(L921,※編集不可※選択項目!U:V,2,0))</f>
        <v/>
      </c>
      <c r="N921" s="24"/>
      <c r="O921" s="29"/>
      <c r="P921" s="29"/>
      <c r="Q921" s="9"/>
      <c r="R921" s="9"/>
      <c r="V921" s="52"/>
      <c r="W921" s="52"/>
      <c r="X921" s="52"/>
      <c r="Y921" s="52"/>
    </row>
    <row r="922" spans="1:25" hidden="1" x14ac:dyDescent="0.15">
      <c r="A922" s="13">
        <f t="shared" si="31"/>
        <v>913</v>
      </c>
      <c r="B922" s="7"/>
      <c r="C922" s="9"/>
      <c r="D922" s="9"/>
      <c r="E922" s="9"/>
      <c r="F922" s="3"/>
      <c r="G922" s="3"/>
      <c r="H922" s="3"/>
      <c r="I922" s="24"/>
      <c r="J922" s="24"/>
      <c r="K922" s="34" t="str">
        <f>IF(I922="","",IF(J922="中間容量","中間容量",VLOOKUP(I922,※編集不可※選択項目!E:F,2,0)))</f>
        <v/>
      </c>
      <c r="L922" s="62" t="str">
        <f t="shared" si="32"/>
        <v/>
      </c>
      <c r="M922" s="34" t="str">
        <f>IF(L922="","",VLOOKUP(L922,※編集不可※選択項目!U:V,2,0))</f>
        <v/>
      </c>
      <c r="N922" s="24"/>
      <c r="O922" s="29"/>
      <c r="P922" s="29"/>
      <c r="Q922" s="9"/>
      <c r="R922" s="9"/>
      <c r="V922" s="52"/>
      <c r="W922" s="52"/>
      <c r="X922" s="52"/>
      <c r="Y922" s="52"/>
    </row>
    <row r="923" spans="1:25" hidden="1" x14ac:dyDescent="0.15">
      <c r="A923" s="13">
        <f t="shared" si="31"/>
        <v>914</v>
      </c>
      <c r="B923" s="7"/>
      <c r="C923" s="9"/>
      <c r="D923" s="9"/>
      <c r="E923" s="9"/>
      <c r="F923" s="3"/>
      <c r="G923" s="3"/>
      <c r="H923" s="3"/>
      <c r="I923" s="24"/>
      <c r="J923" s="24"/>
      <c r="K923" s="34" t="str">
        <f>IF(I923="","",IF(J923="中間容量","中間容量",VLOOKUP(I923,※編集不可※選択項目!E:F,2,0)))</f>
        <v/>
      </c>
      <c r="L923" s="62" t="str">
        <f t="shared" si="32"/>
        <v/>
      </c>
      <c r="M923" s="34" t="str">
        <f>IF(L923="","",VLOOKUP(L923,※編集不可※選択項目!U:V,2,0))</f>
        <v/>
      </c>
      <c r="N923" s="24"/>
      <c r="O923" s="29"/>
      <c r="P923" s="29"/>
      <c r="Q923" s="9"/>
      <c r="R923" s="9"/>
      <c r="V923" s="52"/>
      <c r="W923" s="52"/>
      <c r="X923" s="52"/>
      <c r="Y923" s="52"/>
    </row>
    <row r="924" spans="1:25" hidden="1" x14ac:dyDescent="0.15">
      <c r="A924" s="13">
        <f t="shared" si="31"/>
        <v>915</v>
      </c>
      <c r="B924" s="7"/>
      <c r="C924" s="9"/>
      <c r="D924" s="9"/>
      <c r="E924" s="9"/>
      <c r="F924" s="3"/>
      <c r="G924" s="3"/>
      <c r="H924" s="3"/>
      <c r="I924" s="24"/>
      <c r="J924" s="24"/>
      <c r="K924" s="34" t="str">
        <f>IF(I924="","",IF(J924="中間容量","中間容量",VLOOKUP(I924,※編集不可※選択項目!E:F,2,0)))</f>
        <v/>
      </c>
      <c r="L924" s="62" t="str">
        <f t="shared" si="32"/>
        <v/>
      </c>
      <c r="M924" s="34" t="str">
        <f>IF(L924="","",VLOOKUP(L924,※編集不可※選択項目!U:V,2,0))</f>
        <v/>
      </c>
      <c r="N924" s="24"/>
      <c r="O924" s="29"/>
      <c r="P924" s="29"/>
      <c r="Q924" s="9"/>
      <c r="R924" s="9"/>
      <c r="V924" s="52"/>
      <c r="W924" s="52"/>
      <c r="X924" s="52"/>
      <c r="Y924" s="52"/>
    </row>
    <row r="925" spans="1:25" hidden="1" x14ac:dyDescent="0.15">
      <c r="A925" s="13">
        <f t="shared" si="31"/>
        <v>916</v>
      </c>
      <c r="B925" s="7"/>
      <c r="C925" s="9"/>
      <c r="D925" s="9"/>
      <c r="E925" s="9"/>
      <c r="F925" s="3"/>
      <c r="G925" s="3"/>
      <c r="H925" s="3"/>
      <c r="I925" s="24"/>
      <c r="J925" s="24"/>
      <c r="K925" s="34" t="str">
        <f>IF(I925="","",IF(J925="中間容量","中間容量",VLOOKUP(I925,※編集不可※選択項目!E:F,2,0)))</f>
        <v/>
      </c>
      <c r="L925" s="62" t="str">
        <f t="shared" si="32"/>
        <v/>
      </c>
      <c r="M925" s="34" t="str">
        <f>IF(L925="","",VLOOKUP(L925,※編集不可※選択項目!U:V,2,0))</f>
        <v/>
      </c>
      <c r="N925" s="24"/>
      <c r="O925" s="29"/>
      <c r="P925" s="29"/>
      <c r="Q925" s="9"/>
      <c r="R925" s="9"/>
      <c r="V925" s="52"/>
      <c r="W925" s="52"/>
      <c r="X925" s="52"/>
      <c r="Y925" s="52"/>
    </row>
    <row r="926" spans="1:25" hidden="1" x14ac:dyDescent="0.15">
      <c r="A926" s="13">
        <f t="shared" si="31"/>
        <v>917</v>
      </c>
      <c r="B926" s="7"/>
      <c r="C926" s="9"/>
      <c r="D926" s="9"/>
      <c r="E926" s="9"/>
      <c r="F926" s="3"/>
      <c r="G926" s="3"/>
      <c r="H926" s="3"/>
      <c r="I926" s="24"/>
      <c r="J926" s="24"/>
      <c r="K926" s="34" t="str">
        <f>IF(I926="","",IF(J926="中間容量","中間容量",VLOOKUP(I926,※編集不可※選択項目!E:F,2,0)))</f>
        <v/>
      </c>
      <c r="L926" s="62" t="str">
        <f t="shared" si="32"/>
        <v/>
      </c>
      <c r="M926" s="34" t="str">
        <f>IF(L926="","",VLOOKUP(L926,※編集不可※選択項目!U:V,2,0))</f>
        <v/>
      </c>
      <c r="N926" s="24"/>
      <c r="O926" s="29"/>
      <c r="P926" s="29"/>
      <c r="Q926" s="9"/>
      <c r="R926" s="9"/>
      <c r="V926" s="52"/>
      <c r="W926" s="52"/>
      <c r="X926" s="52"/>
      <c r="Y926" s="52"/>
    </row>
    <row r="927" spans="1:25" hidden="1" x14ac:dyDescent="0.15">
      <c r="A927" s="13">
        <f t="shared" si="31"/>
        <v>918</v>
      </c>
      <c r="B927" s="7"/>
      <c r="C927" s="9"/>
      <c r="D927" s="9"/>
      <c r="E927" s="9"/>
      <c r="F927" s="3"/>
      <c r="G927" s="3"/>
      <c r="H927" s="3"/>
      <c r="I927" s="24"/>
      <c r="J927" s="24"/>
      <c r="K927" s="34" t="str">
        <f>IF(I927="","",IF(J927="中間容量","中間容量",VLOOKUP(I927,※編集不可※選択項目!E:F,2,0)))</f>
        <v/>
      </c>
      <c r="L927" s="62" t="str">
        <f t="shared" si="32"/>
        <v/>
      </c>
      <c r="M927" s="34" t="str">
        <f>IF(L927="","",VLOOKUP(L927,※編集不可※選択項目!U:V,2,0))</f>
        <v/>
      </c>
      <c r="N927" s="24"/>
      <c r="O927" s="29"/>
      <c r="P927" s="29"/>
      <c r="Q927" s="9"/>
      <c r="R927" s="9"/>
      <c r="V927" s="52"/>
      <c r="W927" s="52"/>
      <c r="X927" s="52"/>
      <c r="Y927" s="52"/>
    </row>
    <row r="928" spans="1:25" hidden="1" x14ac:dyDescent="0.15">
      <c r="A928" s="13">
        <f t="shared" si="31"/>
        <v>919</v>
      </c>
      <c r="B928" s="7"/>
      <c r="C928" s="9"/>
      <c r="D928" s="9"/>
      <c r="E928" s="9"/>
      <c r="F928" s="3"/>
      <c r="G928" s="3"/>
      <c r="H928" s="3"/>
      <c r="I928" s="24"/>
      <c r="J928" s="24"/>
      <c r="K928" s="34" t="str">
        <f>IF(I928="","",IF(J928="中間容量","中間容量",VLOOKUP(I928,※編集不可※選択項目!E:F,2,0)))</f>
        <v/>
      </c>
      <c r="L928" s="62" t="str">
        <f t="shared" si="32"/>
        <v/>
      </c>
      <c r="M928" s="34" t="str">
        <f>IF(L928="","",VLOOKUP(L928,※編集不可※選択項目!U:V,2,0))</f>
        <v/>
      </c>
      <c r="N928" s="24"/>
      <c r="O928" s="29"/>
      <c r="P928" s="29"/>
      <c r="Q928" s="9"/>
      <c r="R928" s="9"/>
      <c r="V928" s="52"/>
      <c r="W928" s="52"/>
      <c r="X928" s="52"/>
      <c r="Y928" s="52"/>
    </row>
    <row r="929" spans="1:25" hidden="1" x14ac:dyDescent="0.15">
      <c r="A929" s="13">
        <f t="shared" si="31"/>
        <v>920</v>
      </c>
      <c r="B929" s="7"/>
      <c r="C929" s="9"/>
      <c r="D929" s="9"/>
      <c r="E929" s="9"/>
      <c r="F929" s="3"/>
      <c r="G929" s="3"/>
      <c r="H929" s="3"/>
      <c r="I929" s="24"/>
      <c r="J929" s="24"/>
      <c r="K929" s="34" t="str">
        <f>IF(I929="","",IF(J929="中間容量","中間容量",VLOOKUP(I929,※編集不可※選択項目!E:F,2,0)))</f>
        <v/>
      </c>
      <c r="L929" s="62" t="str">
        <f t="shared" si="32"/>
        <v/>
      </c>
      <c r="M929" s="34" t="str">
        <f>IF(L929="","",VLOOKUP(L929,※編集不可※選択項目!U:V,2,0))</f>
        <v/>
      </c>
      <c r="N929" s="24"/>
      <c r="O929" s="29"/>
      <c r="P929" s="29"/>
      <c r="Q929" s="9"/>
      <c r="R929" s="9"/>
      <c r="V929" s="52"/>
      <c r="W929" s="52"/>
      <c r="X929" s="52"/>
      <c r="Y929" s="52"/>
    </row>
    <row r="930" spans="1:25" hidden="1" x14ac:dyDescent="0.15">
      <c r="A930" s="13">
        <f t="shared" si="31"/>
        <v>921</v>
      </c>
      <c r="B930" s="7"/>
      <c r="C930" s="9"/>
      <c r="D930" s="9"/>
      <c r="E930" s="9"/>
      <c r="F930" s="3"/>
      <c r="G930" s="3"/>
      <c r="H930" s="3"/>
      <c r="I930" s="24"/>
      <c r="J930" s="24"/>
      <c r="K930" s="34" t="str">
        <f>IF(I930="","",IF(J930="中間容量","中間容量",VLOOKUP(I930,※編集不可※選択項目!E:F,2,0)))</f>
        <v/>
      </c>
      <c r="L930" s="62" t="str">
        <f t="shared" si="32"/>
        <v/>
      </c>
      <c r="M930" s="34" t="str">
        <f>IF(L930="","",VLOOKUP(L930,※編集不可※選択項目!U:V,2,0))</f>
        <v/>
      </c>
      <c r="N930" s="24"/>
      <c r="O930" s="29"/>
      <c r="P930" s="29"/>
      <c r="Q930" s="9"/>
      <c r="R930" s="9"/>
      <c r="V930" s="52"/>
      <c r="W930" s="52"/>
      <c r="X930" s="52"/>
      <c r="Y930" s="52"/>
    </row>
    <row r="931" spans="1:25" hidden="1" x14ac:dyDescent="0.15">
      <c r="A931" s="13">
        <f t="shared" si="31"/>
        <v>922</v>
      </c>
      <c r="B931" s="7"/>
      <c r="C931" s="9"/>
      <c r="D931" s="9"/>
      <c r="E931" s="9"/>
      <c r="F931" s="3"/>
      <c r="G931" s="3"/>
      <c r="H931" s="3"/>
      <c r="I931" s="24"/>
      <c r="J931" s="24"/>
      <c r="K931" s="34" t="str">
        <f>IF(I931="","",IF(J931="中間容量","中間容量",VLOOKUP(I931,※編集不可※選択項目!E:F,2,0)))</f>
        <v/>
      </c>
      <c r="L931" s="62" t="str">
        <f t="shared" si="32"/>
        <v/>
      </c>
      <c r="M931" s="34" t="str">
        <f>IF(L931="","",VLOOKUP(L931,※編集不可※選択項目!U:V,2,0))</f>
        <v/>
      </c>
      <c r="N931" s="24"/>
      <c r="O931" s="29"/>
      <c r="P931" s="29"/>
      <c r="Q931" s="9"/>
      <c r="R931" s="9"/>
      <c r="V931" s="52"/>
      <c r="W931" s="52"/>
      <c r="X931" s="52"/>
      <c r="Y931" s="52"/>
    </row>
    <row r="932" spans="1:25" hidden="1" x14ac:dyDescent="0.15">
      <c r="A932" s="13">
        <f t="shared" si="31"/>
        <v>923</v>
      </c>
      <c r="B932" s="7"/>
      <c r="C932" s="9"/>
      <c r="D932" s="9"/>
      <c r="E932" s="9"/>
      <c r="F932" s="3"/>
      <c r="G932" s="3"/>
      <c r="H932" s="3"/>
      <c r="I932" s="24"/>
      <c r="J932" s="24"/>
      <c r="K932" s="34" t="str">
        <f>IF(I932="","",IF(J932="中間容量","中間容量",VLOOKUP(I932,※編集不可※選択項目!E:F,2,0)))</f>
        <v/>
      </c>
      <c r="L932" s="62" t="str">
        <f t="shared" si="32"/>
        <v/>
      </c>
      <c r="M932" s="34" t="str">
        <f>IF(L932="","",VLOOKUP(L932,※編集不可※選択項目!U:V,2,0))</f>
        <v/>
      </c>
      <c r="N932" s="24"/>
      <c r="O932" s="29"/>
      <c r="P932" s="29"/>
      <c r="Q932" s="9"/>
      <c r="R932" s="9"/>
      <c r="V932" s="52"/>
      <c r="W932" s="52"/>
      <c r="X932" s="52"/>
      <c r="Y932" s="52"/>
    </row>
    <row r="933" spans="1:25" hidden="1" x14ac:dyDescent="0.15">
      <c r="A933" s="13">
        <f t="shared" si="31"/>
        <v>924</v>
      </c>
      <c r="B933" s="7"/>
      <c r="C933" s="9"/>
      <c r="D933" s="9"/>
      <c r="E933" s="9"/>
      <c r="F933" s="3"/>
      <c r="G933" s="3"/>
      <c r="H933" s="3"/>
      <c r="I933" s="24"/>
      <c r="J933" s="24"/>
      <c r="K933" s="34" t="str">
        <f>IF(I933="","",IF(J933="中間容量","中間容量",VLOOKUP(I933,※編集不可※選択項目!E:F,2,0)))</f>
        <v/>
      </c>
      <c r="L933" s="62" t="str">
        <f t="shared" si="32"/>
        <v/>
      </c>
      <c r="M933" s="34" t="str">
        <f>IF(L933="","",VLOOKUP(L933,※編集不可※選択項目!U:V,2,0))</f>
        <v/>
      </c>
      <c r="N933" s="24"/>
      <c r="O933" s="29"/>
      <c r="P933" s="29"/>
      <c r="Q933" s="9"/>
      <c r="R933" s="9"/>
      <c r="V933" s="52"/>
      <c r="W933" s="52"/>
      <c r="X933" s="52"/>
      <c r="Y933" s="52"/>
    </row>
    <row r="934" spans="1:25" hidden="1" x14ac:dyDescent="0.15">
      <c r="A934" s="13">
        <f t="shared" si="31"/>
        <v>925</v>
      </c>
      <c r="B934" s="7"/>
      <c r="C934" s="9"/>
      <c r="D934" s="9"/>
      <c r="E934" s="9"/>
      <c r="F934" s="3"/>
      <c r="G934" s="3"/>
      <c r="H934" s="3"/>
      <c r="I934" s="24"/>
      <c r="J934" s="24"/>
      <c r="K934" s="34" t="str">
        <f>IF(I934="","",IF(J934="中間容量","中間容量",VLOOKUP(I934,※編集不可※選択項目!E:F,2,0)))</f>
        <v/>
      </c>
      <c r="L934" s="62" t="str">
        <f t="shared" si="32"/>
        <v/>
      </c>
      <c r="M934" s="34" t="str">
        <f>IF(L934="","",VLOOKUP(L934,※編集不可※選択項目!U:V,2,0))</f>
        <v/>
      </c>
      <c r="N934" s="24"/>
      <c r="O934" s="29"/>
      <c r="P934" s="29"/>
      <c r="Q934" s="9"/>
      <c r="R934" s="9"/>
      <c r="V934" s="52"/>
      <c r="W934" s="52"/>
      <c r="X934" s="52"/>
      <c r="Y934" s="52"/>
    </row>
    <row r="935" spans="1:25" hidden="1" x14ac:dyDescent="0.15">
      <c r="A935" s="13">
        <f t="shared" si="31"/>
        <v>926</v>
      </c>
      <c r="B935" s="7"/>
      <c r="C935" s="9"/>
      <c r="D935" s="9"/>
      <c r="E935" s="9"/>
      <c r="F935" s="3"/>
      <c r="G935" s="3"/>
      <c r="H935" s="3"/>
      <c r="I935" s="24"/>
      <c r="J935" s="24"/>
      <c r="K935" s="34" t="str">
        <f>IF(I935="","",IF(J935="中間容量","中間容量",VLOOKUP(I935,※編集不可※選択項目!E:F,2,0)))</f>
        <v/>
      </c>
      <c r="L935" s="62" t="str">
        <f t="shared" si="32"/>
        <v/>
      </c>
      <c r="M935" s="34" t="str">
        <f>IF(L935="","",VLOOKUP(L935,※編集不可※選択項目!U:V,2,0))</f>
        <v/>
      </c>
      <c r="N935" s="24"/>
      <c r="O935" s="29"/>
      <c r="P935" s="29"/>
      <c r="Q935" s="9"/>
      <c r="R935" s="9"/>
      <c r="V935" s="52"/>
      <c r="W935" s="52"/>
      <c r="X935" s="52"/>
      <c r="Y935" s="52"/>
    </row>
    <row r="936" spans="1:25" hidden="1" x14ac:dyDescent="0.15">
      <c r="A936" s="13">
        <f t="shared" si="31"/>
        <v>927</v>
      </c>
      <c r="B936" s="7"/>
      <c r="C936" s="9"/>
      <c r="D936" s="9"/>
      <c r="E936" s="9"/>
      <c r="F936" s="3"/>
      <c r="G936" s="3"/>
      <c r="H936" s="3"/>
      <c r="I936" s="24"/>
      <c r="J936" s="24"/>
      <c r="K936" s="34" t="str">
        <f>IF(I936="","",IF(J936="中間容量","中間容量",VLOOKUP(I936,※編集不可※選択項目!E:F,2,0)))</f>
        <v/>
      </c>
      <c r="L936" s="62" t="str">
        <f t="shared" si="32"/>
        <v/>
      </c>
      <c r="M936" s="34" t="str">
        <f>IF(L936="","",VLOOKUP(L936,※編集不可※選択項目!U:V,2,0))</f>
        <v/>
      </c>
      <c r="N936" s="24"/>
      <c r="O936" s="29"/>
      <c r="P936" s="29"/>
      <c r="Q936" s="9"/>
      <c r="R936" s="9"/>
      <c r="V936" s="52"/>
      <c r="W936" s="52"/>
      <c r="X936" s="52"/>
      <c r="Y936" s="52"/>
    </row>
    <row r="937" spans="1:25" hidden="1" x14ac:dyDescent="0.15">
      <c r="A937" s="13">
        <f t="shared" si="31"/>
        <v>928</v>
      </c>
      <c r="B937" s="7"/>
      <c r="C937" s="9"/>
      <c r="D937" s="9"/>
      <c r="E937" s="9"/>
      <c r="F937" s="3"/>
      <c r="G937" s="3"/>
      <c r="H937" s="3"/>
      <c r="I937" s="24"/>
      <c r="J937" s="24"/>
      <c r="K937" s="34" t="str">
        <f>IF(I937="","",IF(J937="中間容量","中間容量",VLOOKUP(I937,※編集不可※選択項目!E:F,2,0)))</f>
        <v/>
      </c>
      <c r="L937" s="62" t="str">
        <f t="shared" si="32"/>
        <v/>
      </c>
      <c r="M937" s="34" t="str">
        <f>IF(L937="","",VLOOKUP(L937,※編集不可※選択項目!U:V,2,0))</f>
        <v/>
      </c>
      <c r="N937" s="24"/>
      <c r="O937" s="29"/>
      <c r="P937" s="29"/>
      <c r="Q937" s="9"/>
      <c r="R937" s="9"/>
      <c r="V937" s="52"/>
      <c r="W937" s="52"/>
      <c r="X937" s="52"/>
      <c r="Y937" s="52"/>
    </row>
    <row r="938" spans="1:25" hidden="1" x14ac:dyDescent="0.15">
      <c r="A938" s="13">
        <f t="shared" si="31"/>
        <v>929</v>
      </c>
      <c r="B938" s="7"/>
      <c r="C938" s="9"/>
      <c r="D938" s="9"/>
      <c r="E938" s="9"/>
      <c r="F938" s="3"/>
      <c r="G938" s="3"/>
      <c r="H938" s="3"/>
      <c r="I938" s="24"/>
      <c r="J938" s="24"/>
      <c r="K938" s="34" t="str">
        <f>IF(I938="","",IF(J938="中間容量","中間容量",VLOOKUP(I938,※編集不可※選択項目!E:F,2,0)))</f>
        <v/>
      </c>
      <c r="L938" s="62" t="str">
        <f t="shared" si="32"/>
        <v/>
      </c>
      <c r="M938" s="34" t="str">
        <f>IF(L938="","",VLOOKUP(L938,※編集不可※選択項目!U:V,2,0))</f>
        <v/>
      </c>
      <c r="N938" s="24"/>
      <c r="O938" s="29"/>
      <c r="P938" s="29"/>
      <c r="Q938" s="9"/>
      <c r="R938" s="9"/>
      <c r="V938" s="52"/>
      <c r="W938" s="52"/>
      <c r="X938" s="52"/>
      <c r="Y938" s="52"/>
    </row>
    <row r="939" spans="1:25" hidden="1" x14ac:dyDescent="0.15">
      <c r="A939" s="13">
        <f t="shared" si="31"/>
        <v>930</v>
      </c>
      <c r="B939" s="7"/>
      <c r="C939" s="9"/>
      <c r="D939" s="9"/>
      <c r="E939" s="9"/>
      <c r="F939" s="3"/>
      <c r="G939" s="3"/>
      <c r="H939" s="3"/>
      <c r="I939" s="24"/>
      <c r="J939" s="24"/>
      <c r="K939" s="34" t="str">
        <f>IF(I939="","",IF(J939="中間容量","中間容量",VLOOKUP(I939,※編集不可※選択項目!E:F,2,0)))</f>
        <v/>
      </c>
      <c r="L939" s="62" t="str">
        <f t="shared" si="32"/>
        <v/>
      </c>
      <c r="M939" s="34" t="str">
        <f>IF(L939="","",VLOOKUP(L939,※編集不可※選択項目!U:V,2,0))</f>
        <v/>
      </c>
      <c r="N939" s="24"/>
      <c r="O939" s="29"/>
      <c r="P939" s="29"/>
      <c r="Q939" s="9"/>
      <c r="R939" s="9"/>
      <c r="V939" s="52"/>
      <c r="W939" s="52"/>
      <c r="X939" s="52"/>
      <c r="Y939" s="52"/>
    </row>
    <row r="940" spans="1:25" hidden="1" x14ac:dyDescent="0.15">
      <c r="A940" s="13">
        <f t="shared" si="31"/>
        <v>931</v>
      </c>
      <c r="B940" s="7"/>
      <c r="C940" s="9"/>
      <c r="D940" s="9"/>
      <c r="E940" s="9"/>
      <c r="F940" s="3"/>
      <c r="G940" s="3"/>
      <c r="H940" s="3"/>
      <c r="I940" s="24"/>
      <c r="J940" s="24"/>
      <c r="K940" s="34" t="str">
        <f>IF(I940="","",IF(J940="中間容量","中間容量",VLOOKUP(I940,※編集不可※選択項目!E:F,2,0)))</f>
        <v/>
      </c>
      <c r="L940" s="62" t="str">
        <f t="shared" si="32"/>
        <v/>
      </c>
      <c r="M940" s="34" t="str">
        <f>IF(L940="","",VLOOKUP(L940,※編集不可※選択項目!U:V,2,0))</f>
        <v/>
      </c>
      <c r="N940" s="24"/>
      <c r="O940" s="29"/>
      <c r="P940" s="29"/>
      <c r="Q940" s="9"/>
      <c r="R940" s="9"/>
      <c r="V940" s="52"/>
      <c r="W940" s="52"/>
      <c r="X940" s="52"/>
      <c r="Y940" s="52"/>
    </row>
    <row r="941" spans="1:25" hidden="1" x14ac:dyDescent="0.15">
      <c r="A941" s="13">
        <f t="shared" si="31"/>
        <v>932</v>
      </c>
      <c r="B941" s="7"/>
      <c r="C941" s="9"/>
      <c r="D941" s="9"/>
      <c r="E941" s="9"/>
      <c r="F941" s="3"/>
      <c r="G941" s="3"/>
      <c r="H941" s="3"/>
      <c r="I941" s="24"/>
      <c r="J941" s="24"/>
      <c r="K941" s="34" t="str">
        <f>IF(I941="","",IF(J941="中間容量","中間容量",VLOOKUP(I941,※編集不可※選択項目!E:F,2,0)))</f>
        <v/>
      </c>
      <c r="L941" s="62" t="str">
        <f t="shared" si="32"/>
        <v/>
      </c>
      <c r="M941" s="34" t="str">
        <f>IF(L941="","",VLOOKUP(L941,※編集不可※選択項目!U:V,2,0))</f>
        <v/>
      </c>
      <c r="N941" s="24"/>
      <c r="O941" s="29"/>
      <c r="P941" s="29"/>
      <c r="Q941" s="9"/>
      <c r="R941" s="9"/>
      <c r="V941" s="52"/>
      <c r="W941" s="52"/>
      <c r="X941" s="52"/>
      <c r="Y941" s="52"/>
    </row>
    <row r="942" spans="1:25" hidden="1" x14ac:dyDescent="0.15">
      <c r="A942" s="13">
        <f t="shared" si="31"/>
        <v>933</v>
      </c>
      <c r="B942" s="7"/>
      <c r="C942" s="9"/>
      <c r="D942" s="9"/>
      <c r="E942" s="9"/>
      <c r="F942" s="3"/>
      <c r="G942" s="3"/>
      <c r="H942" s="3"/>
      <c r="I942" s="24"/>
      <c r="J942" s="24"/>
      <c r="K942" s="34" t="str">
        <f>IF(I942="","",IF(J942="中間容量","中間容量",VLOOKUP(I942,※編集不可※選択項目!E:F,2,0)))</f>
        <v/>
      </c>
      <c r="L942" s="62" t="str">
        <f t="shared" si="32"/>
        <v/>
      </c>
      <c r="M942" s="34" t="str">
        <f>IF(L942="","",VLOOKUP(L942,※編集不可※選択項目!U:V,2,0))</f>
        <v/>
      </c>
      <c r="N942" s="24"/>
      <c r="O942" s="29"/>
      <c r="P942" s="29"/>
      <c r="Q942" s="9"/>
      <c r="R942" s="9"/>
      <c r="V942" s="52"/>
      <c r="W942" s="52"/>
      <c r="X942" s="52"/>
      <c r="Y942" s="52"/>
    </row>
    <row r="943" spans="1:25" hidden="1" x14ac:dyDescent="0.15">
      <c r="A943" s="13">
        <f t="shared" si="31"/>
        <v>934</v>
      </c>
      <c r="B943" s="7"/>
      <c r="C943" s="9"/>
      <c r="D943" s="9"/>
      <c r="E943" s="9"/>
      <c r="F943" s="3"/>
      <c r="G943" s="3"/>
      <c r="H943" s="3"/>
      <c r="I943" s="24"/>
      <c r="J943" s="24"/>
      <c r="K943" s="34" t="str">
        <f>IF(I943="","",IF(J943="中間容量","中間容量",VLOOKUP(I943,※編集不可※選択項目!E:F,2,0)))</f>
        <v/>
      </c>
      <c r="L943" s="62" t="str">
        <f t="shared" si="32"/>
        <v/>
      </c>
      <c r="M943" s="34" t="str">
        <f>IF(L943="","",VLOOKUP(L943,※編集不可※選択項目!U:V,2,0))</f>
        <v/>
      </c>
      <c r="N943" s="24"/>
      <c r="O943" s="29"/>
      <c r="P943" s="29"/>
      <c r="Q943" s="9"/>
      <c r="R943" s="9"/>
      <c r="V943" s="52"/>
      <c r="W943" s="52"/>
      <c r="X943" s="52"/>
      <c r="Y943" s="52"/>
    </row>
    <row r="944" spans="1:25" hidden="1" x14ac:dyDescent="0.15">
      <c r="A944" s="13">
        <f t="shared" si="31"/>
        <v>935</v>
      </c>
      <c r="B944" s="7"/>
      <c r="C944" s="9"/>
      <c r="D944" s="9"/>
      <c r="E944" s="9"/>
      <c r="F944" s="3"/>
      <c r="G944" s="3"/>
      <c r="H944" s="3"/>
      <c r="I944" s="24"/>
      <c r="J944" s="24"/>
      <c r="K944" s="34" t="str">
        <f>IF(I944="","",IF(J944="中間容量","中間容量",VLOOKUP(I944,※編集不可※選択項目!E:F,2,0)))</f>
        <v/>
      </c>
      <c r="L944" s="62" t="str">
        <f t="shared" si="32"/>
        <v/>
      </c>
      <c r="M944" s="34" t="str">
        <f>IF(L944="","",VLOOKUP(L944,※編集不可※選択項目!U:V,2,0))</f>
        <v/>
      </c>
      <c r="N944" s="24"/>
      <c r="O944" s="29"/>
      <c r="P944" s="29"/>
      <c r="Q944" s="9"/>
      <c r="R944" s="9"/>
      <c r="V944" s="52"/>
      <c r="W944" s="52"/>
      <c r="X944" s="52"/>
      <c r="Y944" s="52"/>
    </row>
    <row r="945" spans="1:25" hidden="1" x14ac:dyDescent="0.15">
      <c r="A945" s="13">
        <f t="shared" si="31"/>
        <v>936</v>
      </c>
      <c r="B945" s="7"/>
      <c r="C945" s="9"/>
      <c r="D945" s="9"/>
      <c r="E945" s="9"/>
      <c r="F945" s="3"/>
      <c r="G945" s="3"/>
      <c r="H945" s="3"/>
      <c r="I945" s="24"/>
      <c r="J945" s="24"/>
      <c r="K945" s="34" t="str">
        <f>IF(I945="","",IF(J945="中間容量","中間容量",VLOOKUP(I945,※編集不可※選択項目!E:F,2,0)))</f>
        <v/>
      </c>
      <c r="L945" s="62" t="str">
        <f t="shared" si="32"/>
        <v/>
      </c>
      <c r="M945" s="34" t="str">
        <f>IF(L945="","",VLOOKUP(L945,※編集不可※選択項目!U:V,2,0))</f>
        <v/>
      </c>
      <c r="N945" s="24"/>
      <c r="O945" s="29"/>
      <c r="P945" s="29"/>
      <c r="Q945" s="9"/>
      <c r="R945" s="9"/>
      <c r="V945" s="52"/>
      <c r="W945" s="52"/>
      <c r="X945" s="52"/>
      <c r="Y945" s="52"/>
    </row>
    <row r="946" spans="1:25" hidden="1" x14ac:dyDescent="0.15">
      <c r="A946" s="13">
        <f t="shared" si="31"/>
        <v>937</v>
      </c>
      <c r="B946" s="7"/>
      <c r="C946" s="9"/>
      <c r="D946" s="9"/>
      <c r="E946" s="9"/>
      <c r="F946" s="3"/>
      <c r="G946" s="3"/>
      <c r="H946" s="3"/>
      <c r="I946" s="24"/>
      <c r="J946" s="24"/>
      <c r="K946" s="34" t="str">
        <f>IF(I946="","",IF(J946="中間容量","中間容量",VLOOKUP(I946,※編集不可※選択項目!E:F,2,0)))</f>
        <v/>
      </c>
      <c r="L946" s="62" t="str">
        <f t="shared" si="32"/>
        <v/>
      </c>
      <c r="M946" s="34" t="str">
        <f>IF(L946="","",VLOOKUP(L946,※編集不可※選択項目!U:V,2,0))</f>
        <v/>
      </c>
      <c r="N946" s="24"/>
      <c r="O946" s="29"/>
      <c r="P946" s="29"/>
      <c r="Q946" s="9"/>
      <c r="R946" s="9"/>
      <c r="V946" s="52"/>
      <c r="W946" s="52"/>
      <c r="X946" s="52"/>
      <c r="Y946" s="52"/>
    </row>
    <row r="947" spans="1:25" hidden="1" x14ac:dyDescent="0.15">
      <c r="A947" s="13">
        <f t="shared" si="31"/>
        <v>938</v>
      </c>
      <c r="B947" s="7"/>
      <c r="C947" s="9"/>
      <c r="D947" s="9"/>
      <c r="E947" s="9"/>
      <c r="F947" s="3"/>
      <c r="G947" s="3"/>
      <c r="H947" s="3"/>
      <c r="I947" s="24"/>
      <c r="J947" s="24"/>
      <c r="K947" s="34" t="str">
        <f>IF(I947="","",IF(J947="中間容量","中間容量",VLOOKUP(I947,※編集不可※選択項目!E:F,2,0)))</f>
        <v/>
      </c>
      <c r="L947" s="62" t="str">
        <f t="shared" si="32"/>
        <v/>
      </c>
      <c r="M947" s="34" t="str">
        <f>IF(L947="","",VLOOKUP(L947,※編集不可※選択項目!U:V,2,0))</f>
        <v/>
      </c>
      <c r="N947" s="24"/>
      <c r="O947" s="29"/>
      <c r="P947" s="29"/>
      <c r="Q947" s="9"/>
      <c r="R947" s="9"/>
      <c r="V947" s="52"/>
      <c r="W947" s="52"/>
      <c r="X947" s="52"/>
      <c r="Y947" s="52"/>
    </row>
    <row r="948" spans="1:25" hidden="1" x14ac:dyDescent="0.15">
      <c r="A948" s="13">
        <f t="shared" si="31"/>
        <v>939</v>
      </c>
      <c r="B948" s="7"/>
      <c r="C948" s="9"/>
      <c r="D948" s="9"/>
      <c r="E948" s="9"/>
      <c r="F948" s="3"/>
      <c r="G948" s="3"/>
      <c r="H948" s="3"/>
      <c r="I948" s="24"/>
      <c r="J948" s="24"/>
      <c r="K948" s="34" t="str">
        <f>IF(I948="","",IF(J948="中間容量","中間容量",VLOOKUP(I948,※編集不可※選択項目!E:F,2,0)))</f>
        <v/>
      </c>
      <c r="L948" s="62" t="str">
        <f t="shared" si="32"/>
        <v/>
      </c>
      <c r="M948" s="34" t="str">
        <f>IF(L948="","",VLOOKUP(L948,※編集不可※選択項目!U:V,2,0))</f>
        <v/>
      </c>
      <c r="N948" s="24"/>
      <c r="O948" s="29"/>
      <c r="P948" s="29"/>
      <c r="Q948" s="9"/>
      <c r="R948" s="9"/>
      <c r="V948" s="52"/>
      <c r="W948" s="52"/>
      <c r="X948" s="52"/>
      <c r="Y948" s="52"/>
    </row>
    <row r="949" spans="1:25" hidden="1" x14ac:dyDescent="0.15">
      <c r="A949" s="13">
        <f t="shared" si="31"/>
        <v>940</v>
      </c>
      <c r="B949" s="7"/>
      <c r="C949" s="9"/>
      <c r="D949" s="9"/>
      <c r="E949" s="9"/>
      <c r="F949" s="3"/>
      <c r="G949" s="3"/>
      <c r="H949" s="3"/>
      <c r="I949" s="24"/>
      <c r="J949" s="24"/>
      <c r="K949" s="34" t="str">
        <f>IF(I949="","",IF(J949="中間容量","中間容量",VLOOKUP(I949,※編集不可※選択項目!E:F,2,0)))</f>
        <v/>
      </c>
      <c r="L949" s="62" t="str">
        <f t="shared" si="32"/>
        <v/>
      </c>
      <c r="M949" s="34" t="str">
        <f>IF(L949="","",VLOOKUP(L949,※編集不可※選択項目!U:V,2,0))</f>
        <v/>
      </c>
      <c r="N949" s="24"/>
      <c r="O949" s="29"/>
      <c r="P949" s="29"/>
      <c r="Q949" s="9"/>
      <c r="R949" s="9"/>
      <c r="V949" s="52"/>
      <c r="W949" s="52"/>
      <c r="X949" s="52"/>
      <c r="Y949" s="52"/>
    </row>
    <row r="950" spans="1:25" hidden="1" x14ac:dyDescent="0.15">
      <c r="A950" s="13">
        <f t="shared" si="31"/>
        <v>941</v>
      </c>
      <c r="B950" s="7"/>
      <c r="C950" s="9"/>
      <c r="D950" s="9"/>
      <c r="E950" s="9"/>
      <c r="F950" s="3"/>
      <c r="G950" s="3"/>
      <c r="H950" s="3"/>
      <c r="I950" s="24"/>
      <c r="J950" s="24"/>
      <c r="K950" s="34" t="str">
        <f>IF(I950="","",IF(J950="中間容量","中間容量",VLOOKUP(I950,※編集不可※選択項目!E:F,2,0)))</f>
        <v/>
      </c>
      <c r="L950" s="62" t="str">
        <f t="shared" si="32"/>
        <v/>
      </c>
      <c r="M950" s="34" t="str">
        <f>IF(L950="","",VLOOKUP(L950,※編集不可※選択項目!U:V,2,0))</f>
        <v/>
      </c>
      <c r="N950" s="24"/>
      <c r="O950" s="29"/>
      <c r="P950" s="29"/>
      <c r="Q950" s="9"/>
      <c r="R950" s="9"/>
      <c r="V950" s="52"/>
      <c r="W950" s="52"/>
      <c r="X950" s="52"/>
      <c r="Y950" s="52"/>
    </row>
    <row r="951" spans="1:25" hidden="1" x14ac:dyDescent="0.15">
      <c r="A951" s="13">
        <f t="shared" si="31"/>
        <v>942</v>
      </c>
      <c r="B951" s="7"/>
      <c r="C951" s="9"/>
      <c r="D951" s="9"/>
      <c r="E951" s="9"/>
      <c r="F951" s="3"/>
      <c r="G951" s="3"/>
      <c r="H951" s="3"/>
      <c r="I951" s="24"/>
      <c r="J951" s="24"/>
      <c r="K951" s="34" t="str">
        <f>IF(I951="","",IF(J951="中間容量","中間容量",VLOOKUP(I951,※編集不可※選択項目!E:F,2,0)))</f>
        <v/>
      </c>
      <c r="L951" s="62" t="str">
        <f t="shared" si="32"/>
        <v/>
      </c>
      <c r="M951" s="34" t="str">
        <f>IF(L951="","",VLOOKUP(L951,※編集不可※選択項目!U:V,2,0))</f>
        <v/>
      </c>
      <c r="N951" s="24"/>
      <c r="O951" s="29"/>
      <c r="P951" s="29"/>
      <c r="Q951" s="9"/>
      <c r="R951" s="9"/>
      <c r="V951" s="52"/>
      <c r="W951" s="52"/>
      <c r="X951" s="52"/>
      <c r="Y951" s="52"/>
    </row>
    <row r="952" spans="1:25" hidden="1" x14ac:dyDescent="0.15">
      <c r="A952" s="13">
        <f t="shared" si="31"/>
        <v>943</v>
      </c>
      <c r="B952" s="7"/>
      <c r="C952" s="9"/>
      <c r="D952" s="9"/>
      <c r="E952" s="9"/>
      <c r="F952" s="3"/>
      <c r="G952" s="3"/>
      <c r="H952" s="3"/>
      <c r="I952" s="24"/>
      <c r="J952" s="24"/>
      <c r="K952" s="34" t="str">
        <f>IF(I952="","",IF(J952="中間容量","中間容量",VLOOKUP(I952,※編集不可※選択項目!E:F,2,0)))</f>
        <v/>
      </c>
      <c r="L952" s="62" t="str">
        <f t="shared" si="32"/>
        <v/>
      </c>
      <c r="M952" s="34" t="str">
        <f>IF(L952="","",VLOOKUP(L952,※編集不可※選択項目!U:V,2,0))</f>
        <v/>
      </c>
      <c r="N952" s="24"/>
      <c r="O952" s="29"/>
      <c r="P952" s="29"/>
      <c r="Q952" s="9"/>
      <c r="R952" s="9"/>
      <c r="V952" s="52"/>
      <c r="W952" s="52"/>
      <c r="X952" s="52"/>
      <c r="Y952" s="52"/>
    </row>
    <row r="953" spans="1:25" hidden="1" x14ac:dyDescent="0.15">
      <c r="A953" s="13">
        <f t="shared" si="31"/>
        <v>944</v>
      </c>
      <c r="B953" s="7"/>
      <c r="C953" s="9"/>
      <c r="D953" s="9"/>
      <c r="E953" s="9"/>
      <c r="F953" s="3"/>
      <c r="G953" s="3"/>
      <c r="H953" s="3"/>
      <c r="I953" s="24"/>
      <c r="J953" s="24"/>
      <c r="K953" s="34" t="str">
        <f>IF(I953="","",IF(J953="中間容量","中間容量",VLOOKUP(I953,※編集不可※選択項目!E:F,2,0)))</f>
        <v/>
      </c>
      <c r="L953" s="62" t="str">
        <f t="shared" si="32"/>
        <v/>
      </c>
      <c r="M953" s="34" t="str">
        <f>IF(L953="","",VLOOKUP(L953,※編集不可※選択項目!U:V,2,0))</f>
        <v/>
      </c>
      <c r="N953" s="24"/>
      <c r="O953" s="29"/>
      <c r="P953" s="29"/>
      <c r="Q953" s="9"/>
      <c r="R953" s="9"/>
      <c r="V953" s="52"/>
      <c r="W953" s="52"/>
      <c r="X953" s="52"/>
      <c r="Y953" s="52"/>
    </row>
    <row r="954" spans="1:25" hidden="1" x14ac:dyDescent="0.15">
      <c r="A954" s="13">
        <f t="shared" si="31"/>
        <v>945</v>
      </c>
      <c r="B954" s="7"/>
      <c r="C954" s="9"/>
      <c r="D954" s="9"/>
      <c r="E954" s="9"/>
      <c r="F954" s="3"/>
      <c r="G954" s="3"/>
      <c r="H954" s="3"/>
      <c r="I954" s="24"/>
      <c r="J954" s="24"/>
      <c r="K954" s="34" t="str">
        <f>IF(I954="","",IF(J954="中間容量","中間容量",VLOOKUP(I954,※編集不可※選択項目!E:F,2,0)))</f>
        <v/>
      </c>
      <c r="L954" s="62" t="str">
        <f t="shared" si="32"/>
        <v/>
      </c>
      <c r="M954" s="34" t="str">
        <f>IF(L954="","",VLOOKUP(L954,※編集不可※選択項目!U:V,2,0))</f>
        <v/>
      </c>
      <c r="N954" s="24"/>
      <c r="O954" s="29"/>
      <c r="P954" s="29"/>
      <c r="Q954" s="9"/>
      <c r="R954" s="9"/>
      <c r="V954" s="52"/>
      <c r="W954" s="52"/>
      <c r="X954" s="52"/>
      <c r="Y954" s="52"/>
    </row>
    <row r="955" spans="1:25" hidden="1" x14ac:dyDescent="0.15">
      <c r="A955" s="13">
        <f t="shared" si="31"/>
        <v>946</v>
      </c>
      <c r="B955" s="7"/>
      <c r="C955" s="9"/>
      <c r="D955" s="9"/>
      <c r="E955" s="9"/>
      <c r="F955" s="3"/>
      <c r="G955" s="3"/>
      <c r="H955" s="3"/>
      <c r="I955" s="24"/>
      <c r="J955" s="24"/>
      <c r="K955" s="34" t="str">
        <f>IF(I955="","",IF(J955="中間容量","中間容量",VLOOKUP(I955,※編集不可※選択項目!E:F,2,0)))</f>
        <v/>
      </c>
      <c r="L955" s="62" t="str">
        <f t="shared" si="32"/>
        <v/>
      </c>
      <c r="M955" s="34" t="str">
        <f>IF(L955="","",VLOOKUP(L955,※編集不可※選択項目!U:V,2,0))</f>
        <v/>
      </c>
      <c r="N955" s="24"/>
      <c r="O955" s="29"/>
      <c r="P955" s="29"/>
      <c r="Q955" s="9"/>
      <c r="R955" s="9"/>
      <c r="V955" s="52"/>
      <c r="W955" s="52"/>
      <c r="X955" s="52"/>
      <c r="Y955" s="52"/>
    </row>
    <row r="956" spans="1:25" hidden="1" x14ac:dyDescent="0.15">
      <c r="A956" s="13">
        <f t="shared" si="31"/>
        <v>947</v>
      </c>
      <c r="B956" s="7"/>
      <c r="C956" s="9"/>
      <c r="D956" s="9"/>
      <c r="E956" s="9"/>
      <c r="F956" s="3"/>
      <c r="G956" s="3"/>
      <c r="H956" s="3"/>
      <c r="I956" s="24"/>
      <c r="J956" s="24"/>
      <c r="K956" s="34" t="str">
        <f>IF(I956="","",IF(J956="中間容量","中間容量",VLOOKUP(I956,※編集不可※選択項目!E:F,2,0)))</f>
        <v/>
      </c>
      <c r="L956" s="62" t="str">
        <f t="shared" si="32"/>
        <v/>
      </c>
      <c r="M956" s="34" t="str">
        <f>IF(L956="","",VLOOKUP(L956,※編集不可※選択項目!U:V,2,0))</f>
        <v/>
      </c>
      <c r="N956" s="24"/>
      <c r="O956" s="29"/>
      <c r="P956" s="29"/>
      <c r="Q956" s="9"/>
      <c r="R956" s="9"/>
      <c r="V956" s="52"/>
      <c r="W956" s="52"/>
      <c r="X956" s="52"/>
      <c r="Y956" s="52"/>
    </row>
    <row r="957" spans="1:25" hidden="1" x14ac:dyDescent="0.15">
      <c r="A957" s="13">
        <f t="shared" si="31"/>
        <v>948</v>
      </c>
      <c r="B957" s="7"/>
      <c r="C957" s="9"/>
      <c r="D957" s="9"/>
      <c r="E957" s="9"/>
      <c r="F957" s="3"/>
      <c r="G957" s="3"/>
      <c r="H957" s="3"/>
      <c r="I957" s="24"/>
      <c r="J957" s="24"/>
      <c r="K957" s="34" t="str">
        <f>IF(I957="","",IF(J957="中間容量","中間容量",VLOOKUP(I957,※編集不可※選択項目!E:F,2,0)))</f>
        <v/>
      </c>
      <c r="L957" s="62" t="str">
        <f t="shared" si="32"/>
        <v/>
      </c>
      <c r="M957" s="34" t="str">
        <f>IF(L957="","",VLOOKUP(L957,※編集不可※選択項目!U:V,2,0))</f>
        <v/>
      </c>
      <c r="N957" s="24"/>
      <c r="O957" s="29"/>
      <c r="P957" s="29"/>
      <c r="Q957" s="9"/>
      <c r="R957" s="9"/>
      <c r="V957" s="52"/>
      <c r="W957" s="52"/>
      <c r="X957" s="52"/>
      <c r="Y957" s="52"/>
    </row>
    <row r="958" spans="1:25" hidden="1" x14ac:dyDescent="0.15">
      <c r="A958" s="13">
        <f t="shared" si="31"/>
        <v>949</v>
      </c>
      <c r="B958" s="7"/>
      <c r="C958" s="9"/>
      <c r="D958" s="9"/>
      <c r="E958" s="9"/>
      <c r="F958" s="3"/>
      <c r="G958" s="3"/>
      <c r="H958" s="3"/>
      <c r="I958" s="24"/>
      <c r="J958" s="24"/>
      <c r="K958" s="34" t="str">
        <f>IF(I958="","",IF(J958="中間容量","中間容量",VLOOKUP(I958,※編集不可※選択項目!E:F,2,0)))</f>
        <v/>
      </c>
      <c r="L958" s="62" t="str">
        <f t="shared" si="32"/>
        <v/>
      </c>
      <c r="M958" s="34" t="str">
        <f>IF(L958="","",VLOOKUP(L958,※編集不可※選択項目!U:V,2,0))</f>
        <v/>
      </c>
      <c r="N958" s="24"/>
      <c r="O958" s="29"/>
      <c r="P958" s="29"/>
      <c r="Q958" s="9"/>
      <c r="R958" s="9"/>
      <c r="V958" s="52"/>
      <c r="W958" s="52"/>
      <c r="X958" s="52"/>
      <c r="Y958" s="52"/>
    </row>
    <row r="959" spans="1:25" hidden="1" x14ac:dyDescent="0.15">
      <c r="A959" s="13">
        <f t="shared" si="31"/>
        <v>950</v>
      </c>
      <c r="B959" s="7"/>
      <c r="C959" s="9"/>
      <c r="D959" s="9"/>
      <c r="E959" s="9"/>
      <c r="F959" s="3"/>
      <c r="G959" s="3"/>
      <c r="H959" s="3"/>
      <c r="I959" s="24"/>
      <c r="J959" s="24"/>
      <c r="K959" s="34" t="str">
        <f>IF(I959="","",IF(J959="中間容量","中間容量",VLOOKUP(I959,※編集不可※選択項目!E:F,2,0)))</f>
        <v/>
      </c>
      <c r="L959" s="62" t="str">
        <f t="shared" si="32"/>
        <v/>
      </c>
      <c r="M959" s="34" t="str">
        <f>IF(L959="","",VLOOKUP(L959,※編集不可※選択項目!U:V,2,0))</f>
        <v/>
      </c>
      <c r="N959" s="24"/>
      <c r="O959" s="29"/>
      <c r="P959" s="29"/>
      <c r="Q959" s="9"/>
      <c r="R959" s="9"/>
      <c r="V959" s="52"/>
      <c r="W959" s="52"/>
      <c r="X959" s="52"/>
      <c r="Y959" s="52"/>
    </row>
    <row r="960" spans="1:25" hidden="1" x14ac:dyDescent="0.15">
      <c r="A960" s="13">
        <f t="shared" si="31"/>
        <v>951</v>
      </c>
      <c r="B960" s="7"/>
      <c r="C960" s="9"/>
      <c r="D960" s="9"/>
      <c r="E960" s="9"/>
      <c r="F960" s="3"/>
      <c r="G960" s="3"/>
      <c r="H960" s="3"/>
      <c r="I960" s="24"/>
      <c r="J960" s="24"/>
      <c r="K960" s="34" t="str">
        <f>IF(I960="","",IF(J960="中間容量","中間容量",VLOOKUP(I960,※編集不可※選択項目!E:F,2,0)))</f>
        <v/>
      </c>
      <c r="L960" s="62" t="str">
        <f t="shared" si="32"/>
        <v/>
      </c>
      <c r="M960" s="34" t="str">
        <f>IF(L960="","",VLOOKUP(L960,※編集不可※選択項目!U:V,2,0))</f>
        <v/>
      </c>
      <c r="N960" s="24"/>
      <c r="O960" s="29"/>
      <c r="P960" s="29"/>
      <c r="Q960" s="9"/>
      <c r="R960" s="9"/>
      <c r="V960" s="52"/>
      <c r="W960" s="52"/>
      <c r="X960" s="52"/>
      <c r="Y960" s="52"/>
    </row>
    <row r="961" spans="1:25" hidden="1" x14ac:dyDescent="0.15">
      <c r="A961" s="13">
        <f t="shared" si="31"/>
        <v>952</v>
      </c>
      <c r="B961" s="7"/>
      <c r="C961" s="9"/>
      <c r="D961" s="9"/>
      <c r="E961" s="9"/>
      <c r="F961" s="3"/>
      <c r="G961" s="3"/>
      <c r="H961" s="3"/>
      <c r="I961" s="24"/>
      <c r="J961" s="24"/>
      <c r="K961" s="34" t="str">
        <f>IF(I961="","",IF(J961="中間容量","中間容量",VLOOKUP(I961,※編集不可※選択項目!E:F,2,0)))</f>
        <v/>
      </c>
      <c r="L961" s="62" t="str">
        <f t="shared" si="32"/>
        <v/>
      </c>
      <c r="M961" s="34" t="str">
        <f>IF(L961="","",VLOOKUP(L961,※編集不可※選択項目!U:V,2,0))</f>
        <v/>
      </c>
      <c r="N961" s="24"/>
      <c r="O961" s="29"/>
      <c r="P961" s="29"/>
      <c r="Q961" s="9"/>
      <c r="R961" s="9"/>
      <c r="V961" s="52"/>
      <c r="W961" s="52"/>
      <c r="X961" s="52"/>
      <c r="Y961" s="52"/>
    </row>
    <row r="962" spans="1:25" hidden="1" x14ac:dyDescent="0.15">
      <c r="A962" s="13">
        <f t="shared" si="31"/>
        <v>953</v>
      </c>
      <c r="B962" s="7"/>
      <c r="C962" s="9"/>
      <c r="D962" s="9"/>
      <c r="E962" s="9"/>
      <c r="F962" s="3"/>
      <c r="G962" s="3"/>
      <c r="H962" s="3"/>
      <c r="I962" s="24"/>
      <c r="J962" s="24"/>
      <c r="K962" s="34" t="str">
        <f>IF(I962="","",IF(J962="中間容量","中間容量",VLOOKUP(I962,※編集不可※選択項目!E:F,2,0)))</f>
        <v/>
      </c>
      <c r="L962" s="62" t="str">
        <f t="shared" si="32"/>
        <v/>
      </c>
      <c r="M962" s="34" t="str">
        <f>IF(L962="","",VLOOKUP(L962,※編集不可※選択項目!U:V,2,0))</f>
        <v/>
      </c>
      <c r="N962" s="24"/>
      <c r="O962" s="29"/>
      <c r="P962" s="29"/>
      <c r="Q962" s="9"/>
      <c r="R962" s="9"/>
      <c r="V962" s="52"/>
      <c r="W962" s="52"/>
      <c r="X962" s="52"/>
      <c r="Y962" s="52"/>
    </row>
    <row r="963" spans="1:25" hidden="1" x14ac:dyDescent="0.15">
      <c r="A963" s="13">
        <f t="shared" si="31"/>
        <v>954</v>
      </c>
      <c r="B963" s="7"/>
      <c r="C963" s="9"/>
      <c r="D963" s="9"/>
      <c r="E963" s="9"/>
      <c r="F963" s="3"/>
      <c r="G963" s="3"/>
      <c r="H963" s="3"/>
      <c r="I963" s="24"/>
      <c r="J963" s="24"/>
      <c r="K963" s="34" t="str">
        <f>IF(I963="","",IF(J963="中間容量","中間容量",VLOOKUP(I963,※編集不可※選択項目!E:F,2,0)))</f>
        <v/>
      </c>
      <c r="L963" s="62" t="str">
        <f t="shared" si="32"/>
        <v/>
      </c>
      <c r="M963" s="34" t="str">
        <f>IF(L963="","",VLOOKUP(L963,※編集不可※選択項目!U:V,2,0))</f>
        <v/>
      </c>
      <c r="N963" s="24"/>
      <c r="O963" s="29"/>
      <c r="P963" s="29"/>
      <c r="Q963" s="9"/>
      <c r="R963" s="9"/>
      <c r="V963" s="52"/>
      <c r="W963" s="52"/>
      <c r="X963" s="52"/>
      <c r="Y963" s="52"/>
    </row>
    <row r="964" spans="1:25" hidden="1" x14ac:dyDescent="0.15">
      <c r="A964" s="13">
        <f t="shared" si="31"/>
        <v>955</v>
      </c>
      <c r="B964" s="7"/>
      <c r="C964" s="9"/>
      <c r="D964" s="9"/>
      <c r="E964" s="9"/>
      <c r="F964" s="3"/>
      <c r="G964" s="3"/>
      <c r="H964" s="3"/>
      <c r="I964" s="24"/>
      <c r="J964" s="24"/>
      <c r="K964" s="34" t="str">
        <f>IF(I964="","",IF(J964="中間容量","中間容量",VLOOKUP(I964,※編集不可※選択項目!E:F,2,0)))</f>
        <v/>
      </c>
      <c r="L964" s="62" t="str">
        <f t="shared" si="32"/>
        <v/>
      </c>
      <c r="M964" s="34" t="str">
        <f>IF(L964="","",VLOOKUP(L964,※編集不可※選択項目!U:V,2,0))</f>
        <v/>
      </c>
      <c r="N964" s="24"/>
      <c r="O964" s="29"/>
      <c r="P964" s="29"/>
      <c r="Q964" s="9"/>
      <c r="R964" s="9"/>
      <c r="V964" s="52"/>
      <c r="W964" s="52"/>
      <c r="X964" s="52"/>
      <c r="Y964" s="52"/>
    </row>
    <row r="965" spans="1:25" hidden="1" x14ac:dyDescent="0.15">
      <c r="A965" s="13">
        <f t="shared" si="31"/>
        <v>956</v>
      </c>
      <c r="B965" s="7"/>
      <c r="C965" s="9"/>
      <c r="D965" s="9"/>
      <c r="E965" s="9"/>
      <c r="F965" s="3"/>
      <c r="G965" s="3"/>
      <c r="H965" s="3"/>
      <c r="I965" s="24"/>
      <c r="J965" s="24"/>
      <c r="K965" s="34" t="str">
        <f>IF(I965="","",IF(J965="中間容量","中間容量",VLOOKUP(I965,※編集不可※選択項目!E:F,2,0)))</f>
        <v/>
      </c>
      <c r="L965" s="62" t="str">
        <f t="shared" si="32"/>
        <v/>
      </c>
      <c r="M965" s="34" t="str">
        <f>IF(L965="","",VLOOKUP(L965,※編集不可※選択項目!U:V,2,0))</f>
        <v/>
      </c>
      <c r="N965" s="24"/>
      <c r="O965" s="29"/>
      <c r="P965" s="29"/>
      <c r="Q965" s="9"/>
      <c r="R965" s="9"/>
      <c r="V965" s="52"/>
      <c r="W965" s="52"/>
      <c r="X965" s="52"/>
      <c r="Y965" s="52"/>
    </row>
    <row r="966" spans="1:25" hidden="1" x14ac:dyDescent="0.15">
      <c r="A966" s="13">
        <f t="shared" si="31"/>
        <v>957</v>
      </c>
      <c r="B966" s="7"/>
      <c r="C966" s="9"/>
      <c r="D966" s="9"/>
      <c r="E966" s="9"/>
      <c r="F966" s="3"/>
      <c r="G966" s="3"/>
      <c r="H966" s="3"/>
      <c r="I966" s="24"/>
      <c r="J966" s="24"/>
      <c r="K966" s="34" t="str">
        <f>IF(I966="","",IF(J966="中間容量","中間容量",VLOOKUP(I966,※編集不可※選択項目!E:F,2,0)))</f>
        <v/>
      </c>
      <c r="L966" s="62" t="str">
        <f t="shared" si="32"/>
        <v/>
      </c>
      <c r="M966" s="34" t="str">
        <f>IF(L966="","",VLOOKUP(L966,※編集不可※選択項目!U:V,2,0))</f>
        <v/>
      </c>
      <c r="N966" s="24"/>
      <c r="O966" s="29"/>
      <c r="P966" s="29"/>
      <c r="Q966" s="9"/>
      <c r="R966" s="9"/>
      <c r="V966" s="52"/>
      <c r="W966" s="52"/>
      <c r="X966" s="52"/>
      <c r="Y966" s="52"/>
    </row>
    <row r="967" spans="1:25" hidden="1" x14ac:dyDescent="0.15">
      <c r="A967" s="13">
        <f t="shared" si="31"/>
        <v>958</v>
      </c>
      <c r="B967" s="7"/>
      <c r="C967" s="9"/>
      <c r="D967" s="9"/>
      <c r="E967" s="9"/>
      <c r="F967" s="3"/>
      <c r="G967" s="3"/>
      <c r="H967" s="3"/>
      <c r="I967" s="24"/>
      <c r="J967" s="24"/>
      <c r="K967" s="34" t="str">
        <f>IF(I967="","",IF(J967="中間容量","中間容量",VLOOKUP(I967,※編集不可※選択項目!E:F,2,0)))</f>
        <v/>
      </c>
      <c r="L967" s="62" t="str">
        <f t="shared" si="32"/>
        <v/>
      </c>
      <c r="M967" s="34" t="str">
        <f>IF(L967="","",VLOOKUP(L967,※編集不可※選択項目!U:V,2,0))</f>
        <v/>
      </c>
      <c r="N967" s="24"/>
      <c r="O967" s="29"/>
      <c r="P967" s="29"/>
      <c r="Q967" s="9"/>
      <c r="R967" s="9"/>
      <c r="V967" s="52"/>
      <c r="W967" s="52"/>
      <c r="X967" s="52"/>
      <c r="Y967" s="52"/>
    </row>
    <row r="968" spans="1:25" hidden="1" x14ac:dyDescent="0.15">
      <c r="A968" s="13">
        <f t="shared" si="31"/>
        <v>959</v>
      </c>
      <c r="B968" s="7"/>
      <c r="C968" s="9"/>
      <c r="D968" s="9"/>
      <c r="E968" s="9"/>
      <c r="F968" s="3"/>
      <c r="G968" s="3"/>
      <c r="H968" s="3"/>
      <c r="I968" s="24"/>
      <c r="J968" s="24"/>
      <c r="K968" s="34" t="str">
        <f>IF(I968="","",IF(J968="中間容量","中間容量",VLOOKUP(I968,※編集不可※選択項目!E:F,2,0)))</f>
        <v/>
      </c>
      <c r="L968" s="62" t="str">
        <f t="shared" si="32"/>
        <v/>
      </c>
      <c r="M968" s="34" t="str">
        <f>IF(L968="","",VLOOKUP(L968,※編集不可※選択項目!U:V,2,0))</f>
        <v/>
      </c>
      <c r="N968" s="24"/>
      <c r="O968" s="29"/>
      <c r="P968" s="29"/>
      <c r="Q968" s="9"/>
      <c r="R968" s="9"/>
      <c r="V968" s="52"/>
      <c r="W968" s="52"/>
      <c r="X968" s="52"/>
      <c r="Y968" s="52"/>
    </row>
    <row r="969" spans="1:25" hidden="1" x14ac:dyDescent="0.15">
      <c r="A969" s="13">
        <f t="shared" si="31"/>
        <v>960</v>
      </c>
      <c r="B969" s="7"/>
      <c r="C969" s="9"/>
      <c r="D969" s="9"/>
      <c r="E969" s="9"/>
      <c r="F969" s="3"/>
      <c r="G969" s="3"/>
      <c r="H969" s="3"/>
      <c r="I969" s="24"/>
      <c r="J969" s="24"/>
      <c r="K969" s="34" t="str">
        <f>IF(I969="","",IF(J969="中間容量","中間容量",VLOOKUP(I969,※編集不可※選択項目!E:F,2,0)))</f>
        <v/>
      </c>
      <c r="L969" s="62" t="str">
        <f t="shared" si="32"/>
        <v/>
      </c>
      <c r="M969" s="34" t="str">
        <f>IF(L969="","",VLOOKUP(L969,※編集不可※選択項目!U:V,2,0))</f>
        <v/>
      </c>
      <c r="N969" s="24"/>
      <c r="O969" s="29"/>
      <c r="P969" s="29"/>
      <c r="Q969" s="9"/>
      <c r="R969" s="9"/>
      <c r="V969" s="52"/>
      <c r="W969" s="52"/>
      <c r="X969" s="52"/>
      <c r="Y969" s="52"/>
    </row>
    <row r="970" spans="1:25" hidden="1" x14ac:dyDescent="0.15">
      <c r="A970" s="13">
        <f t="shared" si="31"/>
        <v>961</v>
      </c>
      <c r="B970" s="7"/>
      <c r="C970" s="9"/>
      <c r="D970" s="9"/>
      <c r="E970" s="9"/>
      <c r="F970" s="3"/>
      <c r="G970" s="3"/>
      <c r="H970" s="3"/>
      <c r="I970" s="24"/>
      <c r="J970" s="24"/>
      <c r="K970" s="34" t="str">
        <f>IF(I970="","",IF(J970="中間容量","中間容量",VLOOKUP(I970,※編集不可※選択項目!E:F,2,0)))</f>
        <v/>
      </c>
      <c r="L970" s="62" t="str">
        <f t="shared" si="32"/>
        <v/>
      </c>
      <c r="M970" s="34" t="str">
        <f>IF(L970="","",VLOOKUP(L970,※編集不可※選択項目!U:V,2,0))</f>
        <v/>
      </c>
      <c r="N970" s="24"/>
      <c r="O970" s="29"/>
      <c r="P970" s="29"/>
      <c r="Q970" s="9"/>
      <c r="R970" s="9"/>
      <c r="V970" s="52"/>
      <c r="W970" s="52"/>
      <c r="X970" s="52"/>
      <c r="Y970" s="52"/>
    </row>
    <row r="971" spans="1:25" hidden="1" x14ac:dyDescent="0.15">
      <c r="A971" s="13">
        <f t="shared" si="31"/>
        <v>962</v>
      </c>
      <c r="B971" s="7"/>
      <c r="C971" s="9"/>
      <c r="D971" s="9"/>
      <c r="E971" s="9"/>
      <c r="F971" s="3"/>
      <c r="G971" s="3"/>
      <c r="H971" s="3"/>
      <c r="I971" s="24"/>
      <c r="J971" s="24"/>
      <c r="K971" s="34" t="str">
        <f>IF(I971="","",IF(J971="中間容量","中間容量",VLOOKUP(I971,※編集不可※選択項目!E:F,2,0)))</f>
        <v/>
      </c>
      <c r="L971" s="62" t="str">
        <f t="shared" si="32"/>
        <v/>
      </c>
      <c r="M971" s="34" t="str">
        <f>IF(L971="","",VLOOKUP(L971,※編集不可※選択項目!U:V,2,0))</f>
        <v/>
      </c>
      <c r="N971" s="24"/>
      <c r="O971" s="29"/>
      <c r="P971" s="29"/>
      <c r="Q971" s="9"/>
      <c r="R971" s="9"/>
      <c r="V971" s="52"/>
      <c r="W971" s="52"/>
      <c r="X971" s="52"/>
      <c r="Y971" s="52"/>
    </row>
    <row r="972" spans="1:25" hidden="1" x14ac:dyDescent="0.15">
      <c r="A972" s="13">
        <f t="shared" ref="A972:A1010" si="33">ROW()-9</f>
        <v>963</v>
      </c>
      <c r="B972" s="7"/>
      <c r="C972" s="9"/>
      <c r="D972" s="9"/>
      <c r="E972" s="9"/>
      <c r="F972" s="3"/>
      <c r="G972" s="3"/>
      <c r="H972" s="3"/>
      <c r="I972" s="24"/>
      <c r="J972" s="24"/>
      <c r="K972" s="34" t="str">
        <f>IF(I972="","",IF(J972="中間容量","中間容量",VLOOKUP(I972,※編集不可※選択項目!E:F,2,0)))</f>
        <v/>
      </c>
      <c r="L972" s="62" t="str">
        <f t="shared" ref="L972:L1010" si="34">IF(K972="","",B972&amp;F972&amp;" / "&amp;G972&amp;" / "&amp;H972&amp;" / "&amp;K972)</f>
        <v/>
      </c>
      <c r="M972" s="34" t="str">
        <f>IF(L972="","",VLOOKUP(L972,※編集不可※選択項目!U:V,2,0))</f>
        <v/>
      </c>
      <c r="N972" s="24"/>
      <c r="O972" s="29"/>
      <c r="P972" s="29"/>
      <c r="Q972" s="9"/>
      <c r="R972" s="9"/>
      <c r="V972" s="52"/>
      <c r="W972" s="52"/>
      <c r="X972" s="52"/>
      <c r="Y972" s="52"/>
    </row>
    <row r="973" spans="1:25" hidden="1" x14ac:dyDescent="0.15">
      <c r="A973" s="13">
        <f t="shared" si="33"/>
        <v>964</v>
      </c>
      <c r="B973" s="7"/>
      <c r="C973" s="9"/>
      <c r="D973" s="9"/>
      <c r="E973" s="9"/>
      <c r="F973" s="3"/>
      <c r="G973" s="3"/>
      <c r="H973" s="3"/>
      <c r="I973" s="24"/>
      <c r="J973" s="24"/>
      <c r="K973" s="34" t="str">
        <f>IF(I973="","",IF(J973="中間容量","中間容量",VLOOKUP(I973,※編集不可※選択項目!E:F,2,0)))</f>
        <v/>
      </c>
      <c r="L973" s="62" t="str">
        <f t="shared" si="34"/>
        <v/>
      </c>
      <c r="M973" s="34" t="str">
        <f>IF(L973="","",VLOOKUP(L973,※編集不可※選択項目!U:V,2,0))</f>
        <v/>
      </c>
      <c r="N973" s="24"/>
      <c r="O973" s="29"/>
      <c r="P973" s="29"/>
      <c r="Q973" s="9"/>
      <c r="R973" s="9"/>
      <c r="V973" s="52"/>
      <c r="W973" s="52"/>
      <c r="X973" s="52"/>
      <c r="Y973" s="52"/>
    </row>
    <row r="974" spans="1:25" hidden="1" x14ac:dyDescent="0.15">
      <c r="A974" s="13">
        <f t="shared" si="33"/>
        <v>965</v>
      </c>
      <c r="B974" s="7"/>
      <c r="C974" s="9"/>
      <c r="D974" s="9"/>
      <c r="E974" s="9"/>
      <c r="F974" s="3"/>
      <c r="G974" s="3"/>
      <c r="H974" s="3"/>
      <c r="I974" s="24"/>
      <c r="J974" s="24"/>
      <c r="K974" s="34" t="str">
        <f>IF(I974="","",IF(J974="中間容量","中間容量",VLOOKUP(I974,※編集不可※選択項目!E:F,2,0)))</f>
        <v/>
      </c>
      <c r="L974" s="62" t="str">
        <f t="shared" si="34"/>
        <v/>
      </c>
      <c r="M974" s="34" t="str">
        <f>IF(L974="","",VLOOKUP(L974,※編集不可※選択項目!U:V,2,0))</f>
        <v/>
      </c>
      <c r="N974" s="24"/>
      <c r="O974" s="29"/>
      <c r="P974" s="29"/>
      <c r="Q974" s="9"/>
      <c r="R974" s="9"/>
      <c r="V974" s="52"/>
      <c r="W974" s="52"/>
      <c r="X974" s="52"/>
      <c r="Y974" s="52"/>
    </row>
    <row r="975" spans="1:25" hidden="1" x14ac:dyDescent="0.15">
      <c r="A975" s="13">
        <f t="shared" si="33"/>
        <v>966</v>
      </c>
      <c r="B975" s="7"/>
      <c r="C975" s="9"/>
      <c r="D975" s="9"/>
      <c r="E975" s="9"/>
      <c r="F975" s="3"/>
      <c r="G975" s="3"/>
      <c r="H975" s="3"/>
      <c r="I975" s="24"/>
      <c r="J975" s="24"/>
      <c r="K975" s="34" t="str">
        <f>IF(I975="","",IF(J975="中間容量","中間容量",VLOOKUP(I975,※編集不可※選択項目!E:F,2,0)))</f>
        <v/>
      </c>
      <c r="L975" s="62" t="str">
        <f t="shared" si="34"/>
        <v/>
      </c>
      <c r="M975" s="34" t="str">
        <f>IF(L975="","",VLOOKUP(L975,※編集不可※選択項目!U:V,2,0))</f>
        <v/>
      </c>
      <c r="N975" s="24"/>
      <c r="O975" s="29"/>
      <c r="P975" s="29"/>
      <c r="Q975" s="9"/>
      <c r="R975" s="9"/>
      <c r="V975" s="52"/>
      <c r="W975" s="52"/>
      <c r="X975" s="52"/>
      <c r="Y975" s="52"/>
    </row>
    <row r="976" spans="1:25" hidden="1" x14ac:dyDescent="0.15">
      <c r="A976" s="13">
        <f t="shared" si="33"/>
        <v>967</v>
      </c>
      <c r="B976" s="7"/>
      <c r="C976" s="9"/>
      <c r="D976" s="9"/>
      <c r="E976" s="9"/>
      <c r="F976" s="3"/>
      <c r="G976" s="3"/>
      <c r="H976" s="3"/>
      <c r="I976" s="24"/>
      <c r="J976" s="24"/>
      <c r="K976" s="34" t="str">
        <f>IF(I976="","",IF(J976="中間容量","中間容量",VLOOKUP(I976,※編集不可※選択項目!E:F,2,0)))</f>
        <v/>
      </c>
      <c r="L976" s="62" t="str">
        <f t="shared" si="34"/>
        <v/>
      </c>
      <c r="M976" s="34" t="str">
        <f>IF(L976="","",VLOOKUP(L976,※編集不可※選択項目!U:V,2,0))</f>
        <v/>
      </c>
      <c r="N976" s="24"/>
      <c r="O976" s="29"/>
      <c r="P976" s="29"/>
      <c r="Q976" s="9"/>
      <c r="R976" s="9"/>
      <c r="V976" s="52"/>
      <c r="W976" s="52"/>
      <c r="X976" s="52"/>
      <c r="Y976" s="52"/>
    </row>
    <row r="977" spans="1:25" hidden="1" x14ac:dyDescent="0.15">
      <c r="A977" s="13">
        <f t="shared" si="33"/>
        <v>968</v>
      </c>
      <c r="B977" s="7"/>
      <c r="C977" s="9"/>
      <c r="D977" s="9"/>
      <c r="E977" s="9"/>
      <c r="F977" s="3"/>
      <c r="G977" s="3"/>
      <c r="H977" s="3"/>
      <c r="I977" s="24"/>
      <c r="J977" s="24"/>
      <c r="K977" s="34" t="str">
        <f>IF(I977="","",IF(J977="中間容量","中間容量",VLOOKUP(I977,※編集不可※選択項目!E:F,2,0)))</f>
        <v/>
      </c>
      <c r="L977" s="62" t="str">
        <f t="shared" si="34"/>
        <v/>
      </c>
      <c r="M977" s="34" t="str">
        <f>IF(L977="","",VLOOKUP(L977,※編集不可※選択項目!U:V,2,0))</f>
        <v/>
      </c>
      <c r="N977" s="24"/>
      <c r="O977" s="29"/>
      <c r="P977" s="29"/>
      <c r="Q977" s="9"/>
      <c r="R977" s="9"/>
      <c r="V977" s="52"/>
      <c r="W977" s="52"/>
      <c r="X977" s="52"/>
      <c r="Y977" s="52"/>
    </row>
    <row r="978" spans="1:25" hidden="1" x14ac:dyDescent="0.15">
      <c r="A978" s="13">
        <f t="shared" si="33"/>
        <v>969</v>
      </c>
      <c r="B978" s="7"/>
      <c r="C978" s="9"/>
      <c r="D978" s="9"/>
      <c r="E978" s="9"/>
      <c r="F978" s="3"/>
      <c r="G978" s="3"/>
      <c r="H978" s="3"/>
      <c r="I978" s="24"/>
      <c r="J978" s="24"/>
      <c r="K978" s="34" t="str">
        <f>IF(I978="","",IF(J978="中間容量","中間容量",VLOOKUP(I978,※編集不可※選択項目!E:F,2,0)))</f>
        <v/>
      </c>
      <c r="L978" s="62" t="str">
        <f t="shared" si="34"/>
        <v/>
      </c>
      <c r="M978" s="34" t="str">
        <f>IF(L978="","",VLOOKUP(L978,※編集不可※選択項目!U:V,2,0))</f>
        <v/>
      </c>
      <c r="N978" s="24"/>
      <c r="O978" s="29"/>
      <c r="P978" s="29"/>
      <c r="Q978" s="9"/>
      <c r="R978" s="9"/>
      <c r="V978" s="52"/>
      <c r="W978" s="52"/>
      <c r="X978" s="52"/>
      <c r="Y978" s="52"/>
    </row>
    <row r="979" spans="1:25" hidden="1" x14ac:dyDescent="0.15">
      <c r="A979" s="13">
        <f t="shared" si="33"/>
        <v>970</v>
      </c>
      <c r="B979" s="7"/>
      <c r="C979" s="9"/>
      <c r="D979" s="9"/>
      <c r="E979" s="9"/>
      <c r="F979" s="3"/>
      <c r="G979" s="3"/>
      <c r="H979" s="3"/>
      <c r="I979" s="24"/>
      <c r="J979" s="24"/>
      <c r="K979" s="34" t="str">
        <f>IF(I979="","",IF(J979="中間容量","中間容量",VLOOKUP(I979,※編集不可※選択項目!E:F,2,0)))</f>
        <v/>
      </c>
      <c r="L979" s="62" t="str">
        <f t="shared" si="34"/>
        <v/>
      </c>
      <c r="M979" s="34" t="str">
        <f>IF(L979="","",VLOOKUP(L979,※編集不可※選択項目!U:V,2,0))</f>
        <v/>
      </c>
      <c r="N979" s="24"/>
      <c r="O979" s="29"/>
      <c r="P979" s="29"/>
      <c r="Q979" s="9"/>
      <c r="R979" s="9"/>
      <c r="V979" s="52"/>
      <c r="W979" s="52"/>
      <c r="X979" s="52"/>
      <c r="Y979" s="52"/>
    </row>
    <row r="980" spans="1:25" hidden="1" x14ac:dyDescent="0.15">
      <c r="A980" s="13">
        <f t="shared" si="33"/>
        <v>971</v>
      </c>
      <c r="B980" s="7"/>
      <c r="C980" s="9"/>
      <c r="D980" s="9"/>
      <c r="E980" s="9"/>
      <c r="F980" s="3"/>
      <c r="G980" s="3"/>
      <c r="H980" s="3"/>
      <c r="I980" s="24"/>
      <c r="J980" s="24"/>
      <c r="K980" s="34" t="str">
        <f>IF(I980="","",IF(J980="中間容量","中間容量",VLOOKUP(I980,※編集不可※選択項目!E:F,2,0)))</f>
        <v/>
      </c>
      <c r="L980" s="62" t="str">
        <f t="shared" si="34"/>
        <v/>
      </c>
      <c r="M980" s="34" t="str">
        <f>IF(L980="","",VLOOKUP(L980,※編集不可※選択項目!U:V,2,0))</f>
        <v/>
      </c>
      <c r="N980" s="24"/>
      <c r="O980" s="29"/>
      <c r="P980" s="29"/>
      <c r="Q980" s="9"/>
      <c r="R980" s="9"/>
      <c r="V980" s="52"/>
      <c r="W980" s="52"/>
      <c r="X980" s="52"/>
      <c r="Y980" s="52"/>
    </row>
    <row r="981" spans="1:25" hidden="1" x14ac:dyDescent="0.15">
      <c r="A981" s="13">
        <f t="shared" si="33"/>
        <v>972</v>
      </c>
      <c r="B981" s="7"/>
      <c r="C981" s="9"/>
      <c r="D981" s="9"/>
      <c r="E981" s="9"/>
      <c r="F981" s="3"/>
      <c r="G981" s="3"/>
      <c r="H981" s="3"/>
      <c r="I981" s="24"/>
      <c r="J981" s="24"/>
      <c r="K981" s="34" t="str">
        <f>IF(I981="","",IF(J981="中間容量","中間容量",VLOOKUP(I981,※編集不可※選択項目!E:F,2,0)))</f>
        <v/>
      </c>
      <c r="L981" s="62" t="str">
        <f t="shared" si="34"/>
        <v/>
      </c>
      <c r="M981" s="34" t="str">
        <f>IF(L981="","",VLOOKUP(L981,※編集不可※選択項目!U:V,2,0))</f>
        <v/>
      </c>
      <c r="N981" s="24"/>
      <c r="O981" s="29"/>
      <c r="P981" s="29"/>
      <c r="Q981" s="9"/>
      <c r="R981" s="9"/>
      <c r="V981" s="52"/>
      <c r="W981" s="52"/>
      <c r="X981" s="52"/>
      <c r="Y981" s="52"/>
    </row>
    <row r="982" spans="1:25" hidden="1" x14ac:dyDescent="0.15">
      <c r="A982" s="13">
        <f t="shared" si="33"/>
        <v>973</v>
      </c>
      <c r="B982" s="7"/>
      <c r="C982" s="9"/>
      <c r="D982" s="9"/>
      <c r="E982" s="9"/>
      <c r="F982" s="3"/>
      <c r="G982" s="3"/>
      <c r="H982" s="3"/>
      <c r="I982" s="24"/>
      <c r="J982" s="24"/>
      <c r="K982" s="34" t="str">
        <f>IF(I982="","",IF(J982="中間容量","中間容量",VLOOKUP(I982,※編集不可※選択項目!E:F,2,0)))</f>
        <v/>
      </c>
      <c r="L982" s="62" t="str">
        <f t="shared" si="34"/>
        <v/>
      </c>
      <c r="M982" s="34" t="str">
        <f>IF(L982="","",VLOOKUP(L982,※編集不可※選択項目!U:V,2,0))</f>
        <v/>
      </c>
      <c r="N982" s="24"/>
      <c r="O982" s="29"/>
      <c r="P982" s="29"/>
      <c r="Q982" s="9"/>
      <c r="R982" s="9"/>
      <c r="V982" s="52"/>
      <c r="W982" s="52"/>
      <c r="X982" s="52"/>
      <c r="Y982" s="52"/>
    </row>
    <row r="983" spans="1:25" hidden="1" x14ac:dyDescent="0.15">
      <c r="A983" s="13">
        <f t="shared" si="33"/>
        <v>974</v>
      </c>
      <c r="B983" s="7"/>
      <c r="C983" s="9"/>
      <c r="D983" s="9"/>
      <c r="E983" s="9"/>
      <c r="F983" s="3"/>
      <c r="G983" s="3"/>
      <c r="H983" s="3"/>
      <c r="I983" s="24"/>
      <c r="J983" s="24"/>
      <c r="K983" s="34" t="str">
        <f>IF(I983="","",IF(J983="中間容量","中間容量",VLOOKUP(I983,※編集不可※選択項目!E:F,2,0)))</f>
        <v/>
      </c>
      <c r="L983" s="62" t="str">
        <f t="shared" si="34"/>
        <v/>
      </c>
      <c r="M983" s="34" t="str">
        <f>IF(L983="","",VLOOKUP(L983,※編集不可※選択項目!U:V,2,0))</f>
        <v/>
      </c>
      <c r="N983" s="24"/>
      <c r="O983" s="29"/>
      <c r="P983" s="29"/>
      <c r="Q983" s="9"/>
      <c r="R983" s="9"/>
      <c r="V983" s="52"/>
      <c r="W983" s="52"/>
      <c r="X983" s="52"/>
      <c r="Y983" s="52"/>
    </row>
    <row r="984" spans="1:25" hidden="1" x14ac:dyDescent="0.15">
      <c r="A984" s="13">
        <f t="shared" si="33"/>
        <v>975</v>
      </c>
      <c r="B984" s="7"/>
      <c r="C984" s="9"/>
      <c r="D984" s="9"/>
      <c r="E984" s="9"/>
      <c r="F984" s="3"/>
      <c r="G984" s="3"/>
      <c r="H984" s="3"/>
      <c r="I984" s="24"/>
      <c r="J984" s="24"/>
      <c r="K984" s="34" t="str">
        <f>IF(I984="","",IF(J984="中間容量","中間容量",VLOOKUP(I984,※編集不可※選択項目!E:F,2,0)))</f>
        <v/>
      </c>
      <c r="L984" s="62" t="str">
        <f t="shared" si="34"/>
        <v/>
      </c>
      <c r="M984" s="34" t="str">
        <f>IF(L984="","",VLOOKUP(L984,※編集不可※選択項目!U:V,2,0))</f>
        <v/>
      </c>
      <c r="N984" s="24"/>
      <c r="O984" s="29"/>
      <c r="P984" s="29"/>
      <c r="Q984" s="9"/>
      <c r="R984" s="9"/>
      <c r="V984" s="52"/>
      <c r="W984" s="52"/>
      <c r="X984" s="52"/>
      <c r="Y984" s="52"/>
    </row>
    <row r="985" spans="1:25" hidden="1" x14ac:dyDescent="0.15">
      <c r="A985" s="13">
        <f t="shared" si="33"/>
        <v>976</v>
      </c>
      <c r="B985" s="7"/>
      <c r="C985" s="9"/>
      <c r="D985" s="9"/>
      <c r="E985" s="9"/>
      <c r="F985" s="3"/>
      <c r="G985" s="3"/>
      <c r="H985" s="3"/>
      <c r="I985" s="24"/>
      <c r="J985" s="24"/>
      <c r="K985" s="34" t="str">
        <f>IF(I985="","",IF(J985="中間容量","中間容量",VLOOKUP(I985,※編集不可※選択項目!E:F,2,0)))</f>
        <v/>
      </c>
      <c r="L985" s="62" t="str">
        <f t="shared" si="34"/>
        <v/>
      </c>
      <c r="M985" s="34" t="str">
        <f>IF(L985="","",VLOOKUP(L985,※編集不可※選択項目!U:V,2,0))</f>
        <v/>
      </c>
      <c r="N985" s="24"/>
      <c r="O985" s="29"/>
      <c r="P985" s="29"/>
      <c r="Q985" s="9"/>
      <c r="R985" s="9"/>
      <c r="V985" s="52"/>
      <c r="W985" s="52"/>
      <c r="X985" s="52"/>
      <c r="Y985" s="52"/>
    </row>
    <row r="986" spans="1:25" hidden="1" x14ac:dyDescent="0.15">
      <c r="A986" s="13">
        <f t="shared" si="33"/>
        <v>977</v>
      </c>
      <c r="B986" s="7"/>
      <c r="C986" s="9"/>
      <c r="D986" s="9"/>
      <c r="E986" s="9"/>
      <c r="F986" s="3"/>
      <c r="G986" s="3"/>
      <c r="H986" s="3"/>
      <c r="I986" s="24"/>
      <c r="J986" s="24"/>
      <c r="K986" s="34" t="str">
        <f>IF(I986="","",IF(J986="中間容量","中間容量",VLOOKUP(I986,※編集不可※選択項目!E:F,2,0)))</f>
        <v/>
      </c>
      <c r="L986" s="62" t="str">
        <f t="shared" si="34"/>
        <v/>
      </c>
      <c r="M986" s="34" t="str">
        <f>IF(L986="","",VLOOKUP(L986,※編集不可※選択項目!U:V,2,0))</f>
        <v/>
      </c>
      <c r="N986" s="24"/>
      <c r="O986" s="29"/>
      <c r="P986" s="29"/>
      <c r="Q986" s="9"/>
      <c r="R986" s="9"/>
      <c r="V986" s="52"/>
      <c r="W986" s="52"/>
      <c r="X986" s="52"/>
      <c r="Y986" s="52"/>
    </row>
    <row r="987" spans="1:25" hidden="1" x14ac:dyDescent="0.15">
      <c r="A987" s="13">
        <f t="shared" si="33"/>
        <v>978</v>
      </c>
      <c r="B987" s="7"/>
      <c r="C987" s="9"/>
      <c r="D987" s="9"/>
      <c r="E987" s="9"/>
      <c r="F987" s="3"/>
      <c r="G987" s="3"/>
      <c r="H987" s="3"/>
      <c r="I987" s="24"/>
      <c r="J987" s="24"/>
      <c r="K987" s="34" t="str">
        <f>IF(I987="","",IF(J987="中間容量","中間容量",VLOOKUP(I987,※編集不可※選択項目!E:F,2,0)))</f>
        <v/>
      </c>
      <c r="L987" s="62" t="str">
        <f t="shared" si="34"/>
        <v/>
      </c>
      <c r="M987" s="34" t="str">
        <f>IF(L987="","",VLOOKUP(L987,※編集不可※選択項目!U:V,2,0))</f>
        <v/>
      </c>
      <c r="N987" s="24"/>
      <c r="O987" s="29"/>
      <c r="P987" s="29"/>
      <c r="Q987" s="9"/>
      <c r="R987" s="9"/>
      <c r="V987" s="52"/>
      <c r="W987" s="52"/>
      <c r="X987" s="52"/>
      <c r="Y987" s="52"/>
    </row>
    <row r="988" spans="1:25" hidden="1" x14ac:dyDescent="0.15">
      <c r="A988" s="13">
        <f t="shared" si="33"/>
        <v>979</v>
      </c>
      <c r="B988" s="7"/>
      <c r="C988" s="9"/>
      <c r="D988" s="9"/>
      <c r="E988" s="9"/>
      <c r="F988" s="3"/>
      <c r="G988" s="3"/>
      <c r="H988" s="3"/>
      <c r="I988" s="24"/>
      <c r="J988" s="24"/>
      <c r="K988" s="34" t="str">
        <f>IF(I988="","",IF(J988="中間容量","中間容量",VLOOKUP(I988,※編集不可※選択項目!E:F,2,0)))</f>
        <v/>
      </c>
      <c r="L988" s="62" t="str">
        <f t="shared" si="34"/>
        <v/>
      </c>
      <c r="M988" s="34" t="str">
        <f>IF(L988="","",VLOOKUP(L988,※編集不可※選択項目!U:V,2,0))</f>
        <v/>
      </c>
      <c r="N988" s="24"/>
      <c r="O988" s="29"/>
      <c r="P988" s="29"/>
      <c r="Q988" s="9"/>
      <c r="R988" s="9"/>
      <c r="V988" s="52"/>
      <c r="W988" s="52"/>
      <c r="X988" s="52"/>
      <c r="Y988" s="52"/>
    </row>
    <row r="989" spans="1:25" hidden="1" x14ac:dyDescent="0.15">
      <c r="A989" s="13">
        <f t="shared" si="33"/>
        <v>980</v>
      </c>
      <c r="B989" s="7"/>
      <c r="C989" s="9"/>
      <c r="D989" s="9"/>
      <c r="E989" s="9"/>
      <c r="F989" s="3"/>
      <c r="G989" s="3"/>
      <c r="H989" s="3"/>
      <c r="I989" s="24"/>
      <c r="J989" s="24"/>
      <c r="K989" s="34" t="str">
        <f>IF(I989="","",IF(J989="中間容量","中間容量",VLOOKUP(I989,※編集不可※選択項目!E:F,2,0)))</f>
        <v/>
      </c>
      <c r="L989" s="62" t="str">
        <f t="shared" si="34"/>
        <v/>
      </c>
      <c r="M989" s="34" t="str">
        <f>IF(L989="","",VLOOKUP(L989,※編集不可※選択項目!U:V,2,0))</f>
        <v/>
      </c>
      <c r="N989" s="24"/>
      <c r="O989" s="29"/>
      <c r="P989" s="29"/>
      <c r="Q989" s="9"/>
      <c r="R989" s="9"/>
      <c r="V989" s="52"/>
      <c r="W989" s="52"/>
      <c r="X989" s="52"/>
      <c r="Y989" s="52"/>
    </row>
    <row r="990" spans="1:25" hidden="1" x14ac:dyDescent="0.15">
      <c r="A990" s="13">
        <f t="shared" si="33"/>
        <v>981</v>
      </c>
      <c r="B990" s="7"/>
      <c r="C990" s="9"/>
      <c r="D990" s="9"/>
      <c r="E990" s="9"/>
      <c r="F990" s="3"/>
      <c r="G990" s="3"/>
      <c r="H990" s="3"/>
      <c r="I990" s="24"/>
      <c r="J990" s="24"/>
      <c r="K990" s="34" t="str">
        <f>IF(I990="","",IF(J990="中間容量","中間容量",VLOOKUP(I990,※編集不可※選択項目!E:F,2,0)))</f>
        <v/>
      </c>
      <c r="L990" s="62" t="str">
        <f t="shared" si="34"/>
        <v/>
      </c>
      <c r="M990" s="34" t="str">
        <f>IF(L990="","",VLOOKUP(L990,※編集不可※選択項目!U:V,2,0))</f>
        <v/>
      </c>
      <c r="N990" s="24"/>
      <c r="O990" s="29"/>
      <c r="P990" s="29"/>
      <c r="Q990" s="9"/>
      <c r="R990" s="9"/>
      <c r="V990" s="52"/>
      <c r="W990" s="52"/>
      <c r="X990" s="52"/>
      <c r="Y990" s="52"/>
    </row>
    <row r="991" spans="1:25" hidden="1" x14ac:dyDescent="0.15">
      <c r="A991" s="13">
        <f t="shared" si="33"/>
        <v>982</v>
      </c>
      <c r="B991" s="7"/>
      <c r="C991" s="9"/>
      <c r="D991" s="9"/>
      <c r="E991" s="9"/>
      <c r="F991" s="3"/>
      <c r="G991" s="3"/>
      <c r="H991" s="3"/>
      <c r="I991" s="24"/>
      <c r="J991" s="24"/>
      <c r="K991" s="34" t="str">
        <f>IF(I991="","",IF(J991="中間容量","中間容量",VLOOKUP(I991,※編集不可※選択項目!E:F,2,0)))</f>
        <v/>
      </c>
      <c r="L991" s="62" t="str">
        <f t="shared" si="34"/>
        <v/>
      </c>
      <c r="M991" s="34" t="str">
        <f>IF(L991="","",VLOOKUP(L991,※編集不可※選択項目!U:V,2,0))</f>
        <v/>
      </c>
      <c r="N991" s="24"/>
      <c r="O991" s="29"/>
      <c r="P991" s="29"/>
      <c r="Q991" s="9"/>
      <c r="R991" s="9"/>
      <c r="V991" s="52"/>
      <c r="W991" s="52"/>
      <c r="X991" s="52"/>
      <c r="Y991" s="52"/>
    </row>
    <row r="992" spans="1:25" hidden="1" x14ac:dyDescent="0.15">
      <c r="A992" s="13">
        <f t="shared" si="33"/>
        <v>983</v>
      </c>
      <c r="B992" s="7"/>
      <c r="C992" s="9"/>
      <c r="D992" s="9"/>
      <c r="E992" s="9"/>
      <c r="F992" s="3"/>
      <c r="G992" s="3"/>
      <c r="H992" s="3"/>
      <c r="I992" s="24"/>
      <c r="J992" s="24"/>
      <c r="K992" s="34" t="str">
        <f>IF(I992="","",IF(J992="中間容量","中間容量",VLOOKUP(I992,※編集不可※選択項目!E:F,2,0)))</f>
        <v/>
      </c>
      <c r="L992" s="62" t="str">
        <f t="shared" si="34"/>
        <v/>
      </c>
      <c r="M992" s="34" t="str">
        <f>IF(L992="","",VLOOKUP(L992,※編集不可※選択項目!U:V,2,0))</f>
        <v/>
      </c>
      <c r="N992" s="24"/>
      <c r="O992" s="29"/>
      <c r="P992" s="29"/>
      <c r="Q992" s="9"/>
      <c r="R992" s="9"/>
      <c r="V992" s="52"/>
      <c r="W992" s="52"/>
      <c r="X992" s="52"/>
      <c r="Y992" s="52"/>
    </row>
    <row r="993" spans="1:25" hidden="1" x14ac:dyDescent="0.15">
      <c r="A993" s="13">
        <f t="shared" si="33"/>
        <v>984</v>
      </c>
      <c r="B993" s="7"/>
      <c r="C993" s="9"/>
      <c r="D993" s="9"/>
      <c r="E993" s="9"/>
      <c r="F993" s="3"/>
      <c r="G993" s="3"/>
      <c r="H993" s="3"/>
      <c r="I993" s="24"/>
      <c r="J993" s="24"/>
      <c r="K993" s="34" t="str">
        <f>IF(I993="","",IF(J993="中間容量","中間容量",VLOOKUP(I993,※編集不可※選択項目!E:F,2,0)))</f>
        <v/>
      </c>
      <c r="L993" s="62" t="str">
        <f t="shared" si="34"/>
        <v/>
      </c>
      <c r="M993" s="34" t="str">
        <f>IF(L993="","",VLOOKUP(L993,※編集不可※選択項目!U:V,2,0))</f>
        <v/>
      </c>
      <c r="N993" s="24"/>
      <c r="O993" s="29"/>
      <c r="P993" s="29"/>
      <c r="Q993" s="9"/>
      <c r="R993" s="9"/>
      <c r="V993" s="52"/>
      <c r="W993" s="52"/>
      <c r="X993" s="52"/>
      <c r="Y993" s="52"/>
    </row>
    <row r="994" spans="1:25" hidden="1" x14ac:dyDescent="0.15">
      <c r="A994" s="13">
        <f t="shared" si="33"/>
        <v>985</v>
      </c>
      <c r="B994" s="7"/>
      <c r="C994" s="9"/>
      <c r="D994" s="9"/>
      <c r="E994" s="9"/>
      <c r="F994" s="3"/>
      <c r="G994" s="3"/>
      <c r="H994" s="3"/>
      <c r="I994" s="24"/>
      <c r="J994" s="24"/>
      <c r="K994" s="34" t="str">
        <f>IF(I994="","",IF(J994="中間容量","中間容量",VLOOKUP(I994,※編集不可※選択項目!E:F,2,0)))</f>
        <v/>
      </c>
      <c r="L994" s="62" t="str">
        <f t="shared" si="34"/>
        <v/>
      </c>
      <c r="M994" s="34" t="str">
        <f>IF(L994="","",VLOOKUP(L994,※編集不可※選択項目!U:V,2,0))</f>
        <v/>
      </c>
      <c r="N994" s="24"/>
      <c r="O994" s="29"/>
      <c r="P994" s="29"/>
      <c r="Q994" s="9"/>
      <c r="R994" s="9"/>
      <c r="V994" s="52"/>
      <c r="W994" s="52"/>
      <c r="X994" s="52"/>
      <c r="Y994" s="52"/>
    </row>
    <row r="995" spans="1:25" hidden="1" x14ac:dyDescent="0.15">
      <c r="A995" s="13">
        <f t="shared" si="33"/>
        <v>986</v>
      </c>
      <c r="B995" s="7"/>
      <c r="C995" s="9"/>
      <c r="D995" s="9"/>
      <c r="E995" s="9"/>
      <c r="F995" s="3"/>
      <c r="G995" s="3"/>
      <c r="H995" s="3"/>
      <c r="I995" s="24"/>
      <c r="J995" s="24"/>
      <c r="K995" s="34" t="str">
        <f>IF(I995="","",IF(J995="中間容量","中間容量",VLOOKUP(I995,※編集不可※選択項目!E:F,2,0)))</f>
        <v/>
      </c>
      <c r="L995" s="62" t="str">
        <f t="shared" si="34"/>
        <v/>
      </c>
      <c r="M995" s="34" t="str">
        <f>IF(L995="","",VLOOKUP(L995,※編集不可※選択項目!U:V,2,0))</f>
        <v/>
      </c>
      <c r="N995" s="24"/>
      <c r="O995" s="29"/>
      <c r="P995" s="29"/>
      <c r="Q995" s="9"/>
      <c r="R995" s="9"/>
      <c r="V995" s="52"/>
      <c r="W995" s="52"/>
      <c r="X995" s="52"/>
      <c r="Y995" s="52"/>
    </row>
    <row r="996" spans="1:25" hidden="1" x14ac:dyDescent="0.15">
      <c r="A996" s="13">
        <f t="shared" si="33"/>
        <v>987</v>
      </c>
      <c r="B996" s="7"/>
      <c r="C996" s="9"/>
      <c r="D996" s="9"/>
      <c r="E996" s="9"/>
      <c r="F996" s="3"/>
      <c r="G996" s="3"/>
      <c r="H996" s="3"/>
      <c r="I996" s="24"/>
      <c r="J996" s="24"/>
      <c r="K996" s="34" t="str">
        <f>IF(I996="","",IF(J996="中間容量","中間容量",VLOOKUP(I996,※編集不可※選択項目!E:F,2,0)))</f>
        <v/>
      </c>
      <c r="L996" s="62" t="str">
        <f t="shared" si="34"/>
        <v/>
      </c>
      <c r="M996" s="34" t="str">
        <f>IF(L996="","",VLOOKUP(L996,※編集不可※選択項目!U:V,2,0))</f>
        <v/>
      </c>
      <c r="N996" s="24"/>
      <c r="O996" s="29"/>
      <c r="P996" s="29"/>
      <c r="Q996" s="9"/>
      <c r="R996" s="9"/>
      <c r="V996" s="52"/>
      <c r="W996" s="52"/>
      <c r="X996" s="52"/>
      <c r="Y996" s="52"/>
    </row>
    <row r="997" spans="1:25" hidden="1" x14ac:dyDescent="0.15">
      <c r="A997" s="13">
        <f t="shared" si="33"/>
        <v>988</v>
      </c>
      <c r="B997" s="7"/>
      <c r="C997" s="9"/>
      <c r="D997" s="9"/>
      <c r="E997" s="9"/>
      <c r="F997" s="3"/>
      <c r="G997" s="3"/>
      <c r="H997" s="3"/>
      <c r="I997" s="24"/>
      <c r="J997" s="24"/>
      <c r="K997" s="34" t="str">
        <f>IF(I997="","",IF(J997="中間容量","中間容量",VLOOKUP(I997,※編集不可※選択項目!E:F,2,0)))</f>
        <v/>
      </c>
      <c r="L997" s="62" t="str">
        <f t="shared" si="34"/>
        <v/>
      </c>
      <c r="M997" s="34" t="str">
        <f>IF(L997="","",VLOOKUP(L997,※編集不可※選択項目!U:V,2,0))</f>
        <v/>
      </c>
      <c r="N997" s="24"/>
      <c r="O997" s="29"/>
      <c r="P997" s="29"/>
      <c r="Q997" s="9"/>
      <c r="R997" s="9"/>
      <c r="V997" s="52"/>
      <c r="W997" s="52"/>
      <c r="X997" s="52"/>
      <c r="Y997" s="52"/>
    </row>
    <row r="998" spans="1:25" hidden="1" x14ac:dyDescent="0.15">
      <c r="A998" s="13">
        <f t="shared" si="33"/>
        <v>989</v>
      </c>
      <c r="B998" s="7"/>
      <c r="C998" s="9"/>
      <c r="D998" s="9"/>
      <c r="E998" s="9"/>
      <c r="F998" s="3"/>
      <c r="G998" s="3"/>
      <c r="H998" s="3"/>
      <c r="I998" s="24"/>
      <c r="J998" s="24"/>
      <c r="K998" s="34" t="str">
        <f>IF(I998="","",IF(J998="中間容量","中間容量",VLOOKUP(I998,※編集不可※選択項目!E:F,2,0)))</f>
        <v/>
      </c>
      <c r="L998" s="62" t="str">
        <f t="shared" si="34"/>
        <v/>
      </c>
      <c r="M998" s="34" t="str">
        <f>IF(L998="","",VLOOKUP(L998,※編集不可※選択項目!U:V,2,0))</f>
        <v/>
      </c>
      <c r="N998" s="24"/>
      <c r="O998" s="29"/>
      <c r="P998" s="29"/>
      <c r="Q998" s="9"/>
      <c r="R998" s="9"/>
      <c r="V998" s="52"/>
      <c r="W998" s="52"/>
      <c r="X998" s="52"/>
      <c r="Y998" s="52"/>
    </row>
    <row r="999" spans="1:25" hidden="1" x14ac:dyDescent="0.15">
      <c r="A999" s="13">
        <f t="shared" si="33"/>
        <v>990</v>
      </c>
      <c r="B999" s="7"/>
      <c r="C999" s="9"/>
      <c r="D999" s="9"/>
      <c r="E999" s="9"/>
      <c r="F999" s="3"/>
      <c r="G999" s="3"/>
      <c r="H999" s="3"/>
      <c r="I999" s="24"/>
      <c r="J999" s="24"/>
      <c r="K999" s="34" t="str">
        <f>IF(I999="","",IF(J999="中間容量","中間容量",VLOOKUP(I999,※編集不可※選択項目!E:F,2,0)))</f>
        <v/>
      </c>
      <c r="L999" s="62" t="str">
        <f t="shared" si="34"/>
        <v/>
      </c>
      <c r="M999" s="34" t="str">
        <f>IF(L999="","",VLOOKUP(L999,※編集不可※選択項目!U:V,2,0))</f>
        <v/>
      </c>
      <c r="N999" s="24"/>
      <c r="O999" s="29"/>
      <c r="P999" s="29"/>
      <c r="Q999" s="9"/>
      <c r="R999" s="9"/>
      <c r="V999" s="52"/>
      <c r="W999" s="52"/>
      <c r="X999" s="52"/>
      <c r="Y999" s="52"/>
    </row>
    <row r="1000" spans="1:25" hidden="1" x14ac:dyDescent="0.15">
      <c r="A1000" s="13">
        <f t="shared" si="33"/>
        <v>991</v>
      </c>
      <c r="B1000" s="7"/>
      <c r="C1000" s="9"/>
      <c r="D1000" s="9"/>
      <c r="E1000" s="9"/>
      <c r="F1000" s="3"/>
      <c r="G1000" s="3"/>
      <c r="H1000" s="3"/>
      <c r="I1000" s="24"/>
      <c r="J1000" s="24"/>
      <c r="K1000" s="34" t="str">
        <f>IF(I1000="","",IF(J1000="中間容量","中間容量",VLOOKUP(I1000,※編集不可※選択項目!E:F,2,0)))</f>
        <v/>
      </c>
      <c r="L1000" s="62" t="str">
        <f t="shared" si="34"/>
        <v/>
      </c>
      <c r="M1000" s="34" t="str">
        <f>IF(L1000="","",VLOOKUP(L1000,※編集不可※選択項目!U:V,2,0))</f>
        <v/>
      </c>
      <c r="N1000" s="24"/>
      <c r="O1000" s="29"/>
      <c r="P1000" s="29"/>
      <c r="Q1000" s="9"/>
      <c r="R1000" s="9"/>
      <c r="V1000" s="52"/>
      <c r="W1000" s="52"/>
      <c r="X1000" s="52"/>
      <c r="Y1000" s="52"/>
    </row>
    <row r="1001" spans="1:25" hidden="1" x14ac:dyDescent="0.15">
      <c r="A1001" s="13">
        <f t="shared" si="33"/>
        <v>992</v>
      </c>
      <c r="B1001" s="7"/>
      <c r="C1001" s="9"/>
      <c r="D1001" s="9"/>
      <c r="E1001" s="9"/>
      <c r="F1001" s="3"/>
      <c r="G1001" s="3"/>
      <c r="H1001" s="3"/>
      <c r="I1001" s="24"/>
      <c r="J1001" s="24"/>
      <c r="K1001" s="34" t="str">
        <f>IF(I1001="","",IF(J1001="中間容量","中間容量",VLOOKUP(I1001,※編集不可※選択項目!E:F,2,0)))</f>
        <v/>
      </c>
      <c r="L1001" s="62" t="str">
        <f t="shared" si="34"/>
        <v/>
      </c>
      <c r="M1001" s="34" t="str">
        <f>IF(L1001="","",VLOOKUP(L1001,※編集不可※選択項目!U:V,2,0))</f>
        <v/>
      </c>
      <c r="N1001" s="24"/>
      <c r="O1001" s="29"/>
      <c r="P1001" s="29"/>
      <c r="Q1001" s="9"/>
      <c r="R1001" s="9"/>
      <c r="V1001" s="52"/>
      <c r="W1001" s="52"/>
      <c r="X1001" s="52"/>
      <c r="Y1001" s="52"/>
    </row>
    <row r="1002" spans="1:25" hidden="1" x14ac:dyDescent="0.15">
      <c r="A1002" s="13">
        <f t="shared" si="33"/>
        <v>993</v>
      </c>
      <c r="B1002" s="7"/>
      <c r="C1002" s="9"/>
      <c r="D1002" s="9"/>
      <c r="E1002" s="9"/>
      <c r="F1002" s="3"/>
      <c r="G1002" s="3"/>
      <c r="H1002" s="3"/>
      <c r="I1002" s="24"/>
      <c r="J1002" s="24"/>
      <c r="K1002" s="34" t="str">
        <f>IF(I1002="","",IF(J1002="中間容量","中間容量",VLOOKUP(I1002,※編集不可※選択項目!E:F,2,0)))</f>
        <v/>
      </c>
      <c r="L1002" s="62" t="str">
        <f t="shared" si="34"/>
        <v/>
      </c>
      <c r="M1002" s="34" t="str">
        <f>IF(L1002="","",VLOOKUP(L1002,※編集不可※選択項目!U:V,2,0))</f>
        <v/>
      </c>
      <c r="N1002" s="24"/>
      <c r="O1002" s="29"/>
      <c r="P1002" s="29"/>
      <c r="Q1002" s="9"/>
      <c r="R1002" s="9"/>
      <c r="V1002" s="52"/>
      <c r="W1002" s="52"/>
      <c r="X1002" s="52"/>
      <c r="Y1002" s="52"/>
    </row>
    <row r="1003" spans="1:25" hidden="1" x14ac:dyDescent="0.15">
      <c r="A1003" s="13">
        <f t="shared" si="33"/>
        <v>994</v>
      </c>
      <c r="B1003" s="7"/>
      <c r="C1003" s="9"/>
      <c r="D1003" s="9"/>
      <c r="E1003" s="9"/>
      <c r="F1003" s="3"/>
      <c r="G1003" s="3"/>
      <c r="H1003" s="3"/>
      <c r="I1003" s="24"/>
      <c r="J1003" s="24"/>
      <c r="K1003" s="34" t="str">
        <f>IF(I1003="","",IF(J1003="中間容量","中間容量",VLOOKUP(I1003,※編集不可※選択項目!E:F,2,0)))</f>
        <v/>
      </c>
      <c r="L1003" s="62" t="str">
        <f t="shared" si="34"/>
        <v/>
      </c>
      <c r="M1003" s="34" t="str">
        <f>IF(L1003="","",VLOOKUP(L1003,※編集不可※選択項目!U:V,2,0))</f>
        <v/>
      </c>
      <c r="N1003" s="24"/>
      <c r="O1003" s="29"/>
      <c r="P1003" s="29"/>
      <c r="Q1003" s="9"/>
      <c r="R1003" s="9"/>
      <c r="V1003" s="52"/>
      <c r="W1003" s="52"/>
      <c r="X1003" s="52"/>
      <c r="Y1003" s="52"/>
    </row>
    <row r="1004" spans="1:25" hidden="1" x14ac:dyDescent="0.15">
      <c r="A1004" s="13">
        <f t="shared" si="33"/>
        <v>995</v>
      </c>
      <c r="B1004" s="7"/>
      <c r="C1004" s="9"/>
      <c r="D1004" s="9"/>
      <c r="E1004" s="9"/>
      <c r="F1004" s="3"/>
      <c r="G1004" s="3"/>
      <c r="H1004" s="3"/>
      <c r="I1004" s="24"/>
      <c r="J1004" s="24"/>
      <c r="K1004" s="34" t="str">
        <f>IF(I1004="","",IF(J1004="中間容量","中間容量",VLOOKUP(I1004,※編集不可※選択項目!E:F,2,0)))</f>
        <v/>
      </c>
      <c r="L1004" s="62" t="str">
        <f t="shared" si="34"/>
        <v/>
      </c>
      <c r="M1004" s="34" t="str">
        <f>IF(L1004="","",VLOOKUP(L1004,※編集不可※選択項目!U:V,2,0))</f>
        <v/>
      </c>
      <c r="N1004" s="24"/>
      <c r="O1004" s="29"/>
      <c r="P1004" s="29"/>
      <c r="Q1004" s="9"/>
      <c r="R1004" s="9"/>
      <c r="V1004" s="52"/>
      <c r="W1004" s="52"/>
      <c r="X1004" s="52"/>
      <c r="Y1004" s="52"/>
    </row>
    <row r="1005" spans="1:25" hidden="1" x14ac:dyDescent="0.15">
      <c r="A1005" s="13">
        <f t="shared" si="33"/>
        <v>996</v>
      </c>
      <c r="B1005" s="7"/>
      <c r="C1005" s="9"/>
      <c r="D1005" s="9"/>
      <c r="E1005" s="9"/>
      <c r="F1005" s="3"/>
      <c r="G1005" s="3"/>
      <c r="H1005" s="3"/>
      <c r="I1005" s="24"/>
      <c r="J1005" s="24"/>
      <c r="K1005" s="34" t="str">
        <f>IF(I1005="","",IF(J1005="中間容量","中間容量",VLOOKUP(I1005,※編集不可※選択項目!E:F,2,0)))</f>
        <v/>
      </c>
      <c r="L1005" s="62" t="str">
        <f t="shared" si="34"/>
        <v/>
      </c>
      <c r="M1005" s="34" t="str">
        <f>IF(L1005="","",VLOOKUP(L1005,※編集不可※選択項目!U:V,2,0))</f>
        <v/>
      </c>
      <c r="N1005" s="24"/>
      <c r="O1005" s="29"/>
      <c r="P1005" s="29"/>
      <c r="Q1005" s="9"/>
      <c r="R1005" s="9"/>
      <c r="V1005" s="52"/>
      <c r="W1005" s="52"/>
      <c r="X1005" s="52"/>
      <c r="Y1005" s="52"/>
    </row>
    <row r="1006" spans="1:25" hidden="1" x14ac:dyDescent="0.15">
      <c r="A1006" s="13">
        <f t="shared" si="33"/>
        <v>997</v>
      </c>
      <c r="B1006" s="7"/>
      <c r="C1006" s="9"/>
      <c r="D1006" s="9"/>
      <c r="E1006" s="9"/>
      <c r="F1006" s="3"/>
      <c r="G1006" s="3"/>
      <c r="H1006" s="3"/>
      <c r="I1006" s="24"/>
      <c r="J1006" s="24"/>
      <c r="K1006" s="34" t="str">
        <f>IF(I1006="","",IF(J1006="中間容量","中間容量",VLOOKUP(I1006,※編集不可※選択項目!E:F,2,0)))</f>
        <v/>
      </c>
      <c r="L1006" s="62" t="str">
        <f t="shared" si="34"/>
        <v/>
      </c>
      <c r="M1006" s="34" t="str">
        <f>IF(L1006="","",VLOOKUP(L1006,※編集不可※選択項目!U:V,2,0))</f>
        <v/>
      </c>
      <c r="N1006" s="24"/>
      <c r="O1006" s="29"/>
      <c r="P1006" s="29"/>
      <c r="Q1006" s="9"/>
      <c r="R1006" s="9"/>
      <c r="V1006" s="52"/>
      <c r="W1006" s="52"/>
      <c r="X1006" s="52"/>
      <c r="Y1006" s="52"/>
    </row>
    <row r="1007" spans="1:25" hidden="1" x14ac:dyDescent="0.15">
      <c r="A1007" s="13">
        <f t="shared" si="33"/>
        <v>998</v>
      </c>
      <c r="B1007" s="7"/>
      <c r="C1007" s="9"/>
      <c r="D1007" s="9"/>
      <c r="E1007" s="9"/>
      <c r="F1007" s="3"/>
      <c r="G1007" s="3"/>
      <c r="H1007" s="3"/>
      <c r="I1007" s="24"/>
      <c r="J1007" s="24"/>
      <c r="K1007" s="34" t="str">
        <f>IF(I1007="","",IF(J1007="中間容量","中間容量",VLOOKUP(I1007,※編集不可※選択項目!E:F,2,0)))</f>
        <v/>
      </c>
      <c r="L1007" s="62" t="str">
        <f t="shared" si="34"/>
        <v/>
      </c>
      <c r="M1007" s="34" t="str">
        <f>IF(L1007="","",VLOOKUP(L1007,※編集不可※選択項目!U:V,2,0))</f>
        <v/>
      </c>
      <c r="N1007" s="24"/>
      <c r="O1007" s="29"/>
      <c r="P1007" s="29"/>
      <c r="Q1007" s="9"/>
      <c r="R1007" s="9"/>
      <c r="V1007" s="52"/>
      <c r="W1007" s="52"/>
      <c r="X1007" s="52"/>
      <c r="Y1007" s="52"/>
    </row>
    <row r="1008" spans="1:25" hidden="1" x14ac:dyDescent="0.15">
      <c r="A1008" s="13">
        <f t="shared" si="33"/>
        <v>999</v>
      </c>
      <c r="B1008" s="7"/>
      <c r="C1008" s="9"/>
      <c r="D1008" s="9"/>
      <c r="E1008" s="9"/>
      <c r="F1008" s="3"/>
      <c r="G1008" s="3"/>
      <c r="H1008" s="3"/>
      <c r="I1008" s="24"/>
      <c r="J1008" s="24"/>
      <c r="K1008" s="34" t="str">
        <f>IF(I1008="","",IF(J1008="中間容量","中間容量",VLOOKUP(I1008,※編集不可※選択項目!E:F,2,0)))</f>
        <v/>
      </c>
      <c r="L1008" s="62" t="str">
        <f t="shared" si="34"/>
        <v/>
      </c>
      <c r="M1008" s="34" t="str">
        <f>IF(L1008="","",VLOOKUP(L1008,※編集不可※選択項目!U:V,2,0))</f>
        <v/>
      </c>
      <c r="N1008" s="24"/>
      <c r="O1008" s="29"/>
      <c r="P1008" s="29"/>
      <c r="Q1008" s="9"/>
      <c r="R1008" s="9"/>
      <c r="V1008" s="52"/>
      <c r="W1008" s="52"/>
      <c r="X1008" s="52"/>
      <c r="Y1008" s="52"/>
    </row>
    <row r="1009" spans="1:25" hidden="1" x14ac:dyDescent="0.15">
      <c r="A1009" s="13">
        <f t="shared" si="33"/>
        <v>1000</v>
      </c>
      <c r="B1009" s="7"/>
      <c r="C1009" s="9"/>
      <c r="D1009" s="9"/>
      <c r="E1009" s="9"/>
      <c r="F1009" s="3"/>
      <c r="G1009" s="3"/>
      <c r="H1009" s="3"/>
      <c r="I1009" s="24"/>
      <c r="J1009" s="24"/>
      <c r="K1009" s="34" t="str">
        <f>IF(I1009="","",IF(J1009="中間容量","中間容量",VLOOKUP(I1009,※編集不可※選択項目!E:F,2,0)))</f>
        <v/>
      </c>
      <c r="L1009" s="62" t="str">
        <f t="shared" si="34"/>
        <v/>
      </c>
      <c r="M1009" s="34" t="str">
        <f>IF(L1009="","",VLOOKUP(L1009,※編集不可※選択項目!U:V,2,0))</f>
        <v/>
      </c>
      <c r="N1009" s="24"/>
      <c r="O1009" s="29"/>
      <c r="P1009" s="29"/>
      <c r="Q1009" s="9"/>
      <c r="R1009" s="9"/>
      <c r="V1009" s="52"/>
      <c r="W1009" s="52"/>
      <c r="X1009" s="52"/>
      <c r="Y1009" s="52"/>
    </row>
    <row r="1010" spans="1:25" hidden="1" x14ac:dyDescent="0.15">
      <c r="A1010" s="13">
        <f t="shared" si="33"/>
        <v>1001</v>
      </c>
      <c r="B1010" s="7"/>
      <c r="C1010" s="9"/>
      <c r="D1010" s="9"/>
      <c r="E1010" s="9"/>
      <c r="F1010" s="3"/>
      <c r="G1010" s="3"/>
      <c r="H1010" s="3"/>
      <c r="I1010" s="24"/>
      <c r="J1010" s="24"/>
      <c r="K1010" s="34" t="str">
        <f>IF(I1010="","",IF(J1010="中間容量","中間容量",VLOOKUP(I1010,※編集不可※選択項目!E:F,2,0)))</f>
        <v/>
      </c>
      <c r="L1010" s="62" t="str">
        <f t="shared" si="34"/>
        <v/>
      </c>
      <c r="M1010" s="34" t="str">
        <f>IF(L1010="","",VLOOKUP(L1010,※編集不可※選択項目!U:V,2,0))</f>
        <v/>
      </c>
      <c r="N1010" s="24"/>
      <c r="O1010" s="29"/>
      <c r="P1010" s="29"/>
      <c r="Q1010" s="9"/>
      <c r="R1010" s="9"/>
      <c r="V1010" s="52"/>
      <c r="W1010" s="52"/>
      <c r="X1010" s="52"/>
      <c r="Y1010" s="52"/>
    </row>
  </sheetData>
  <sheetProtection algorithmName="SHA-512" hashValue="4Php+aoUJzw0jra2Btx7SrVmxsOuwGUXSZhWUidGfLIShq/uojjqWhhlwqMM5mFY5UoKWk3yfJA726IY/X5Ojw==" saltValue="obK4rlY8GuGQrU8ese5SQQ==" spinCount="100000" sheet="1" objects="1" scenarios="1"/>
  <dataConsolidate/>
  <mergeCells count="19">
    <mergeCell ref="F2:H2"/>
    <mergeCell ref="J2:M2"/>
    <mergeCell ref="Q3:R3"/>
    <mergeCell ref="A1:D1"/>
    <mergeCell ref="F7:H7"/>
    <mergeCell ref="A2:D3"/>
    <mergeCell ref="F1:H1"/>
    <mergeCell ref="F8:L8"/>
    <mergeCell ref="R8:R9"/>
    <mergeCell ref="Q8:Q9"/>
    <mergeCell ref="A8:A9"/>
    <mergeCell ref="B8:B9"/>
    <mergeCell ref="C8:C9"/>
    <mergeCell ref="D8:D9"/>
    <mergeCell ref="E8:E9"/>
    <mergeCell ref="M8:M9"/>
    <mergeCell ref="N8:N9"/>
    <mergeCell ref="O8:O9"/>
    <mergeCell ref="P8:P9"/>
  </mergeCells>
  <phoneticPr fontId="7"/>
  <conditionalFormatting sqref="Q13 Q95:Q1010">
    <cfRule type="expression" dxfId="29" priority="17">
      <formula>#REF!="新型番"</formula>
    </cfRule>
    <cfRule type="expression" dxfId="28" priority="18">
      <formula>#REF!="旧型番"</formula>
    </cfRule>
  </conditionalFormatting>
  <conditionalFormatting sqref="Q12">
    <cfRule type="expression" dxfId="27" priority="13">
      <formula>#REF!="新型番"</formula>
    </cfRule>
    <cfRule type="expression" dxfId="26" priority="14">
      <formula>#REF!="旧型番"</formula>
    </cfRule>
  </conditionalFormatting>
  <conditionalFormatting sqref="A10:R10 K12:K13 K95:K1010">
    <cfRule type="expression" dxfId="25" priority="10">
      <formula>$N10&gt;$M10</formula>
    </cfRule>
  </conditionalFormatting>
  <conditionalFormatting sqref="B14:J14 N14:R14">
    <cfRule type="expression" dxfId="24" priority="9">
      <formula>$N14&gt;$M14</formula>
    </cfRule>
  </conditionalFormatting>
  <conditionalFormatting sqref="N15:R41 B15:J41">
    <cfRule type="expression" dxfId="23" priority="8">
      <formula>$N15&gt;$M15</formula>
    </cfRule>
  </conditionalFormatting>
  <conditionalFormatting sqref="K14:M41">
    <cfRule type="expression" dxfId="22" priority="7">
      <formula>$N14&gt;$M14</formula>
    </cfRule>
  </conditionalFormatting>
  <conditionalFormatting sqref="N42:R94 B42:J94">
    <cfRule type="expression" dxfId="21" priority="6">
      <formula>$N42&gt;$M42</formula>
    </cfRule>
  </conditionalFormatting>
  <conditionalFormatting sqref="K42:M94">
    <cfRule type="expression" dxfId="20" priority="5">
      <formula>$N42&gt;$M42</formula>
    </cfRule>
  </conditionalFormatting>
  <conditionalFormatting sqref="Q11">
    <cfRule type="expression" dxfId="19" priority="3">
      <formula>#REF!="新型番"</formula>
    </cfRule>
    <cfRule type="expression" dxfId="18" priority="4">
      <formula>#REF!="旧型番"</formula>
    </cfRule>
  </conditionalFormatting>
  <conditionalFormatting sqref="K11">
    <cfRule type="expression" dxfId="17" priority="2">
      <formula>$N11&gt;$M11</formula>
    </cfRule>
  </conditionalFormatting>
  <conditionalFormatting sqref="J11:J12">
    <cfRule type="expression" dxfId="16" priority="1">
      <formula>$N11&gt;$M11</formula>
    </cfRule>
  </conditionalFormatting>
  <dataValidations count="3">
    <dataValidation imeMode="disabled" allowBlank="1" showInputMessage="1" showErrorMessage="1" sqref="M10:P1010" xr:uid="{00000000-0002-0000-0200-000000000000}"/>
    <dataValidation type="list" allowBlank="1" showInputMessage="1" showErrorMessage="1" sqref="J10:J1010" xr:uid="{00000000-0002-0000-0200-000001000000}">
      <formula1>"中間容量"</formula1>
    </dataValidation>
    <dataValidation type="list" allowBlank="1" showInputMessage="1" showErrorMessage="1" sqref="I2" xr:uid="{00000000-0002-0000-0200-000002000000}">
      <formula1>"✔"</formula1>
    </dataValidation>
  </dataValidations>
  <pageMargins left="0.59055118110236227" right="0" top="0.78740157480314965" bottom="0" header="0.31496062992125984" footer="0.31496062992125984"/>
  <pageSetup paperSize="8" scale="52"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※編集不可※選択項目!$A$2:$A$3</xm:f>
          </x14:formula1>
          <xm:sqref>B10:B1010</xm:sqref>
        </x14:dataValidation>
        <x14:dataValidation type="list" imeMode="disabled" allowBlank="1" showInputMessage="1" showErrorMessage="1" xr:uid="{00000000-0002-0000-0200-000004000000}">
          <x14:formula1>
            <xm:f>※編集不可※選択項目!$B$2:$B$3</xm:f>
          </x14:formula1>
          <xm:sqref>F10:F1010</xm:sqref>
        </x14:dataValidation>
        <x14:dataValidation type="list" imeMode="disabled" allowBlank="1" showInputMessage="1" showErrorMessage="1" xr:uid="{00000000-0002-0000-0200-000005000000}">
          <x14:formula1>
            <xm:f>※編集不可※選択項目!$C$2:$C$3</xm:f>
          </x14:formula1>
          <xm:sqref>G10:G1010</xm:sqref>
        </x14:dataValidation>
        <x14:dataValidation type="list" imeMode="disabled" allowBlank="1" showInputMessage="1" showErrorMessage="1" xr:uid="{00000000-0002-0000-0200-000006000000}">
          <x14:formula1>
            <xm:f>※編集不可※選択項目!$D$2:$D$3</xm:f>
          </x14:formula1>
          <xm:sqref>H10:H1010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I523"/>
  <sheetViews>
    <sheetView tabSelected="1" view="pageBreakPreview" topLeftCell="A15" zoomScale="70" zoomScaleNormal="70" zoomScaleSheetLayoutView="70" workbookViewId="0">
      <selection activeCell="A15" sqref="A15:D15"/>
    </sheetView>
  </sheetViews>
  <sheetFormatPr defaultColWidth="9" defaultRowHeight="16.5" x14ac:dyDescent="0.15"/>
  <cols>
    <col min="1" max="1" width="6.125" style="128" customWidth="1"/>
    <col min="2" max="2" width="26.25" style="129" customWidth="1"/>
    <col min="3" max="3" width="31.25" style="129" customWidth="1"/>
    <col min="4" max="5" width="35" style="129" customWidth="1"/>
    <col min="6" max="8" width="30.625" style="130" customWidth="1"/>
    <col min="9" max="9" width="16.25" style="130" customWidth="1"/>
    <col min="10" max="10" width="28.75" style="130" customWidth="1"/>
    <col min="11" max="11" width="20" style="130" hidden="1" customWidth="1"/>
    <col min="12" max="12" width="48.5" style="211" hidden="1" customWidth="1"/>
    <col min="13" max="13" width="26.25" style="211" customWidth="1"/>
    <col min="14" max="14" width="23.75" style="129" customWidth="1"/>
    <col min="15" max="16" width="22.5" style="212" customWidth="1"/>
    <col min="17" max="17" width="22.5" style="213" hidden="1" customWidth="1"/>
    <col min="18" max="18" width="34.125" style="129" customWidth="1"/>
    <col min="19" max="19" width="18.625" style="129" hidden="1" customWidth="1"/>
    <col min="20" max="20" width="11.75" style="129" hidden="1" customWidth="1"/>
    <col min="21" max="21" width="30.375" style="129" hidden="1" customWidth="1"/>
    <col min="22" max="27" width="11.125" style="129" hidden="1" customWidth="1"/>
    <col min="28" max="30" width="9" style="129" hidden="1" customWidth="1"/>
    <col min="31" max="16384" width="9" style="129"/>
  </cols>
  <sheetData>
    <row r="1" spans="1:35" s="131" customFormat="1" ht="35.25" hidden="1" x14ac:dyDescent="0.3">
      <c r="A1" s="157"/>
      <c r="B1" s="157"/>
      <c r="C1" s="157"/>
      <c r="D1" s="157"/>
      <c r="E1" s="136"/>
      <c r="F1" s="414" t="s">
        <v>233</v>
      </c>
      <c r="G1" s="415"/>
      <c r="H1" s="175" t="s">
        <v>234</v>
      </c>
      <c r="I1" s="163"/>
      <c r="J1" s="176"/>
      <c r="Q1" s="140"/>
      <c r="T1" s="141"/>
    </row>
    <row r="2" spans="1:35" s="131" customFormat="1" ht="19.5" hidden="1" x14ac:dyDescent="0.15">
      <c r="A2" s="142"/>
      <c r="F2" s="416" t="s">
        <v>235</v>
      </c>
      <c r="G2" s="417"/>
      <c r="H2" s="177"/>
      <c r="I2" s="413" t="s">
        <v>236</v>
      </c>
      <c r="J2" s="413"/>
      <c r="Q2" s="140"/>
      <c r="T2" s="141"/>
    </row>
    <row r="3" spans="1:35" s="131" customFormat="1" ht="35.25" hidden="1" x14ac:dyDescent="0.15">
      <c r="A3" s="143"/>
      <c r="B3" s="144"/>
      <c r="C3" s="144"/>
      <c r="D3" s="145"/>
      <c r="E3" s="146"/>
      <c r="F3" s="163"/>
      <c r="G3" s="178"/>
      <c r="H3" s="179"/>
      <c r="I3" s="180"/>
      <c r="J3" s="181"/>
      <c r="M3" s="148"/>
      <c r="O3" s="149"/>
      <c r="P3" s="149"/>
      <c r="Q3" s="149"/>
      <c r="R3" s="149"/>
      <c r="S3" s="407"/>
      <c r="T3" s="407"/>
      <c r="U3" s="215"/>
    </row>
    <row r="4" spans="1:35" s="131" customFormat="1" ht="58.5" hidden="1" x14ac:dyDescent="0.5">
      <c r="A4" s="144"/>
      <c r="B4" s="144"/>
      <c r="C4" s="144"/>
      <c r="D4" s="145"/>
      <c r="E4" s="150"/>
      <c r="F4" s="178"/>
      <c r="G4" s="182" t="s">
        <v>237</v>
      </c>
      <c r="H4" s="183"/>
      <c r="I4" s="184" t="s">
        <v>238</v>
      </c>
      <c r="J4" s="181"/>
      <c r="M4" s="148"/>
      <c r="P4" s="137"/>
      <c r="Q4" s="137"/>
      <c r="R4" s="137"/>
      <c r="T4" s="145"/>
    </row>
    <row r="5" spans="1:35" s="131" customFormat="1" ht="33" hidden="1" x14ac:dyDescent="0.5">
      <c r="A5" s="144"/>
      <c r="B5" s="144"/>
      <c r="C5" s="144"/>
      <c r="D5" s="145"/>
      <c r="E5" s="150"/>
      <c r="F5" s="150"/>
      <c r="G5" s="150"/>
      <c r="H5" s="147"/>
      <c r="I5" s="147"/>
      <c r="J5" s="148"/>
      <c r="M5" s="148"/>
      <c r="O5" s="151"/>
      <c r="P5" s="137"/>
      <c r="Q5" s="137"/>
      <c r="R5" s="138"/>
      <c r="S5" s="152"/>
      <c r="T5" s="152"/>
      <c r="U5" s="152"/>
    </row>
    <row r="6" spans="1:35" s="131" customFormat="1" ht="33" hidden="1" x14ac:dyDescent="0.15">
      <c r="A6" s="144"/>
      <c r="B6" s="144"/>
      <c r="C6" s="144"/>
      <c r="D6" s="145"/>
      <c r="E6" s="150"/>
      <c r="F6" s="150"/>
      <c r="G6" s="150"/>
      <c r="H6" s="147"/>
      <c r="I6" s="147"/>
      <c r="J6" s="148"/>
      <c r="M6" s="148"/>
      <c r="P6" s="139"/>
      <c r="Q6" s="139"/>
      <c r="R6" s="139"/>
      <c r="S6" s="139"/>
      <c r="T6" s="153"/>
      <c r="U6" s="142"/>
    </row>
    <row r="7" spans="1:35" s="131" customFormat="1" ht="33" hidden="1" x14ac:dyDescent="0.15">
      <c r="A7" s="149"/>
      <c r="B7" s="149"/>
      <c r="C7" s="149"/>
      <c r="D7" s="149"/>
      <c r="E7" s="150"/>
      <c r="F7" s="150"/>
      <c r="G7" s="150"/>
      <c r="H7" s="147"/>
      <c r="I7" s="147"/>
      <c r="J7" s="148"/>
      <c r="M7" s="148"/>
      <c r="O7" s="154"/>
      <c r="P7" s="139"/>
      <c r="Q7" s="139"/>
      <c r="R7" s="139"/>
      <c r="S7" s="139"/>
      <c r="T7" s="153"/>
      <c r="U7" s="142"/>
    </row>
    <row r="8" spans="1:35" s="131" customFormat="1" ht="33" hidden="1" x14ac:dyDescent="0.15">
      <c r="A8" s="149"/>
      <c r="B8" s="149"/>
      <c r="C8" s="149"/>
      <c r="D8" s="149"/>
      <c r="E8" s="146"/>
      <c r="F8" s="147"/>
      <c r="G8" s="147"/>
      <c r="H8" s="147"/>
      <c r="I8" s="147"/>
      <c r="J8" s="148"/>
      <c r="M8" s="148"/>
      <c r="O8" s="139"/>
      <c r="P8" s="139"/>
      <c r="Q8" s="139"/>
      <c r="R8" s="139"/>
      <c r="S8" s="139"/>
      <c r="T8" s="153"/>
      <c r="U8" s="142"/>
    </row>
    <row r="9" spans="1:35" s="131" customFormat="1" ht="33" hidden="1" x14ac:dyDescent="0.15">
      <c r="A9" s="149"/>
      <c r="B9" s="149"/>
      <c r="C9" s="149"/>
      <c r="D9" s="149"/>
      <c r="E9" s="150"/>
      <c r="F9" s="147"/>
      <c r="G9" s="147"/>
      <c r="H9" s="147"/>
      <c r="I9" s="147"/>
      <c r="J9" s="148"/>
      <c r="M9" s="148"/>
      <c r="O9" s="149"/>
      <c r="P9" s="149"/>
      <c r="Q9" s="149"/>
      <c r="R9" s="149"/>
      <c r="S9" s="149"/>
      <c r="T9" s="149"/>
      <c r="U9" s="149"/>
      <c r="V9" s="149"/>
      <c r="W9" s="149"/>
      <c r="X9" s="149"/>
      <c r="Y9" s="149"/>
      <c r="Z9" s="149"/>
      <c r="AA9" s="149"/>
      <c r="AB9" s="149"/>
      <c r="AC9" s="149"/>
      <c r="AD9" s="149"/>
      <c r="AE9" s="149"/>
      <c r="AF9" s="149"/>
      <c r="AG9" s="149"/>
      <c r="AH9" s="149"/>
      <c r="AI9" s="149"/>
    </row>
    <row r="10" spans="1:35" s="131" customFormat="1" ht="35.25" hidden="1" x14ac:dyDescent="0.15">
      <c r="A10" s="143"/>
      <c r="B10" s="144"/>
      <c r="C10" s="144"/>
      <c r="D10" s="144"/>
      <c r="E10" s="147"/>
      <c r="F10" s="147"/>
      <c r="G10" s="147"/>
      <c r="H10" s="147"/>
      <c r="I10" s="147"/>
      <c r="J10" s="147"/>
      <c r="M10" s="147"/>
      <c r="O10" s="149"/>
      <c r="P10" s="149"/>
      <c r="Q10" s="149"/>
      <c r="R10" s="149"/>
      <c r="S10" s="149"/>
      <c r="T10" s="149"/>
      <c r="U10" s="149"/>
      <c r="V10" s="149"/>
      <c r="W10" s="149"/>
      <c r="X10" s="149"/>
      <c r="Y10" s="149"/>
      <c r="Z10" s="149"/>
      <c r="AA10" s="149"/>
      <c r="AB10" s="149"/>
      <c r="AC10" s="149"/>
      <c r="AD10" s="149"/>
      <c r="AE10" s="149"/>
      <c r="AF10" s="149"/>
      <c r="AG10" s="149"/>
      <c r="AH10" s="149"/>
      <c r="AI10" s="149"/>
    </row>
    <row r="11" spans="1:35" s="131" customFormat="1" ht="33" hidden="1" x14ac:dyDescent="0.15">
      <c r="A11" s="144"/>
      <c r="B11" s="144"/>
      <c r="C11" s="144"/>
      <c r="D11" s="144"/>
      <c r="E11" s="146"/>
      <c r="F11" s="146"/>
      <c r="G11" s="146"/>
      <c r="H11" s="147"/>
      <c r="I11" s="147"/>
      <c r="J11" s="148"/>
      <c r="M11" s="148"/>
      <c r="O11" s="149"/>
      <c r="P11" s="149"/>
      <c r="Q11" s="149"/>
      <c r="R11" s="149"/>
      <c r="S11" s="149"/>
      <c r="T11" s="149"/>
      <c r="U11" s="149"/>
    </row>
    <row r="12" spans="1:35" s="131" customFormat="1" ht="35.25" hidden="1" x14ac:dyDescent="0.45">
      <c r="A12" s="143"/>
      <c r="B12" s="144"/>
      <c r="C12" s="144"/>
      <c r="D12" s="144"/>
      <c r="E12" s="155"/>
      <c r="F12" s="146"/>
      <c r="G12" s="146"/>
      <c r="H12" s="146"/>
      <c r="I12" s="146"/>
      <c r="J12" s="156"/>
      <c r="M12" s="156"/>
      <c r="O12" s="149"/>
      <c r="P12" s="149"/>
      <c r="Q12" s="149"/>
      <c r="R12" s="149"/>
      <c r="S12" s="149"/>
      <c r="T12" s="149"/>
      <c r="U12" s="149"/>
    </row>
    <row r="13" spans="1:35" s="131" customFormat="1" ht="33" hidden="1" x14ac:dyDescent="0.15">
      <c r="A13" s="144"/>
      <c r="B13" s="144"/>
      <c r="C13" s="144"/>
      <c r="D13" s="144"/>
      <c r="E13" s="146"/>
      <c r="F13" s="146"/>
      <c r="G13" s="146"/>
      <c r="H13" s="146"/>
      <c r="I13" s="146"/>
      <c r="J13" s="156"/>
      <c r="M13" s="156"/>
      <c r="O13" s="149"/>
      <c r="P13" s="149"/>
      <c r="Q13" s="149"/>
      <c r="R13" s="149"/>
      <c r="S13" s="149"/>
      <c r="T13" s="149"/>
    </row>
    <row r="14" spans="1:35" s="131" customFormat="1" ht="33" hidden="1" x14ac:dyDescent="0.15">
      <c r="E14" s="149"/>
      <c r="F14" s="149"/>
      <c r="G14" s="149"/>
      <c r="H14" s="149"/>
      <c r="I14" s="149"/>
      <c r="J14" s="149"/>
      <c r="K14" s="149"/>
      <c r="M14" s="149"/>
      <c r="O14" s="149"/>
      <c r="P14" s="149"/>
      <c r="Q14" s="149"/>
    </row>
    <row r="15" spans="1:35" s="163" customFormat="1" ht="46.5" customHeight="1" x14ac:dyDescent="0.3">
      <c r="A15" s="419" t="s">
        <v>7</v>
      </c>
      <c r="B15" s="419"/>
      <c r="C15" s="419"/>
      <c r="D15" s="419"/>
      <c r="F15" s="159"/>
      <c r="G15" s="409" t="s">
        <v>233</v>
      </c>
      <c r="H15" s="410"/>
      <c r="I15" s="175" t="s">
        <v>234</v>
      </c>
      <c r="K15" s="176"/>
      <c r="L15" s="161"/>
      <c r="M15" s="161"/>
      <c r="N15" s="160"/>
      <c r="O15" s="185"/>
      <c r="P15" s="185"/>
      <c r="Q15" s="160"/>
      <c r="R15" s="160"/>
    </row>
    <row r="16" spans="1:35" s="163" customFormat="1" ht="111.75" customHeight="1" x14ac:dyDescent="0.15">
      <c r="A16" s="420" t="s">
        <v>232</v>
      </c>
      <c r="B16" s="420"/>
      <c r="C16" s="420"/>
      <c r="D16" s="420"/>
      <c r="F16" s="158"/>
      <c r="G16" s="411" t="s">
        <v>235</v>
      </c>
      <c r="H16" s="412"/>
      <c r="I16" s="218"/>
      <c r="J16" s="413" t="s">
        <v>236</v>
      </c>
      <c r="K16" s="413"/>
      <c r="L16" s="158"/>
      <c r="M16" s="158"/>
      <c r="N16" s="160"/>
      <c r="O16" s="185"/>
      <c r="P16" s="185"/>
      <c r="Q16" s="160"/>
      <c r="R16" s="160"/>
    </row>
    <row r="17" spans="1:35" s="163" customFormat="1" ht="64.5" customHeight="1" x14ac:dyDescent="0.15">
      <c r="A17" s="420"/>
      <c r="B17" s="420"/>
      <c r="C17" s="420"/>
      <c r="D17" s="420"/>
      <c r="F17" s="186"/>
      <c r="H17" s="178"/>
      <c r="I17" s="179"/>
      <c r="J17" s="180"/>
      <c r="K17" s="181"/>
      <c r="L17" s="187"/>
      <c r="M17" s="187"/>
      <c r="N17" s="160"/>
      <c r="O17" s="185"/>
      <c r="P17" s="216"/>
      <c r="Q17" s="408"/>
      <c r="R17" s="408"/>
    </row>
    <row r="18" spans="1:35" s="163" customFormat="1" ht="38.65" customHeight="1" x14ac:dyDescent="0.15">
      <c r="A18" s="188"/>
      <c r="B18" s="189"/>
      <c r="C18" s="189"/>
      <c r="D18" s="190"/>
      <c r="E18" s="190"/>
      <c r="F18" s="191"/>
      <c r="G18" s="178"/>
      <c r="H18" s="182" t="s">
        <v>237</v>
      </c>
      <c r="I18" s="172"/>
      <c r="J18" s="184" t="s">
        <v>238</v>
      </c>
      <c r="K18" s="181"/>
      <c r="L18" s="192"/>
      <c r="M18" s="192"/>
      <c r="N18" s="191"/>
      <c r="O18" s="193"/>
      <c r="P18" s="193"/>
      <c r="Q18" s="191"/>
      <c r="R18" s="191"/>
    </row>
    <row r="19" spans="1:35" s="163" customFormat="1" ht="48" customHeight="1" x14ac:dyDescent="0.15">
      <c r="A19" s="194"/>
      <c r="B19" s="195"/>
      <c r="C19" s="194"/>
      <c r="D19" s="194"/>
      <c r="E19" s="194"/>
      <c r="F19" s="194"/>
      <c r="G19" s="194"/>
      <c r="H19" s="194"/>
      <c r="I19" s="194"/>
      <c r="J19" s="194"/>
      <c r="K19" s="194"/>
      <c r="L19" s="196"/>
      <c r="M19" s="196"/>
      <c r="N19" s="160"/>
      <c r="O19" s="185"/>
      <c r="P19" s="217"/>
      <c r="Q19" s="408"/>
      <c r="R19" s="408"/>
      <c r="S19" s="197"/>
      <c r="T19" s="197"/>
      <c r="U19" s="197"/>
      <c r="V19" s="197"/>
      <c r="W19" s="197"/>
      <c r="X19" s="197"/>
      <c r="Y19" s="197"/>
      <c r="Z19" s="197"/>
      <c r="AA19" s="197"/>
      <c r="AB19" s="197"/>
      <c r="AC19" s="197"/>
      <c r="AD19" s="197"/>
      <c r="AE19" s="197"/>
      <c r="AF19" s="197"/>
      <c r="AG19" s="197"/>
      <c r="AH19" s="197"/>
      <c r="AI19" s="197"/>
    </row>
    <row r="20" spans="1:35" s="163" customFormat="1" ht="40.35" customHeight="1" x14ac:dyDescent="0.15">
      <c r="A20" s="173"/>
      <c r="C20" s="198"/>
      <c r="D20" s="198"/>
      <c r="E20" s="190"/>
      <c r="K20" s="199" t="s">
        <v>157</v>
      </c>
      <c r="L20" s="199" t="s">
        <v>157</v>
      </c>
      <c r="M20" s="200"/>
      <c r="N20" s="160"/>
      <c r="O20" s="185"/>
      <c r="P20" s="217"/>
      <c r="Q20" s="408"/>
      <c r="R20" s="408"/>
      <c r="S20" s="162"/>
      <c r="T20" s="162" t="s">
        <v>200</v>
      </c>
    </row>
    <row r="21" spans="1:35" s="174" customFormat="1" ht="27.75" customHeight="1" x14ac:dyDescent="0.15">
      <c r="A21" s="173"/>
      <c r="B21" s="202" t="s">
        <v>3</v>
      </c>
      <c r="C21" s="198"/>
      <c r="D21" s="203" t="s">
        <v>239</v>
      </c>
      <c r="E21" s="203" t="s">
        <v>239</v>
      </c>
      <c r="F21" s="421" t="s">
        <v>3</v>
      </c>
      <c r="G21" s="422"/>
      <c r="H21" s="423"/>
      <c r="I21" s="204"/>
      <c r="J21" s="202" t="s">
        <v>3</v>
      </c>
      <c r="K21" s="205" t="s">
        <v>27</v>
      </c>
      <c r="L21" s="205" t="s">
        <v>27</v>
      </c>
      <c r="M21" s="205" t="s">
        <v>27</v>
      </c>
      <c r="N21" s="198"/>
      <c r="O21" s="201"/>
      <c r="P21" s="201"/>
      <c r="Q21" s="194"/>
      <c r="R21" s="203" t="s">
        <v>239</v>
      </c>
      <c r="S21" s="173" t="s">
        <v>201</v>
      </c>
      <c r="T21" s="173" t="s">
        <v>202</v>
      </c>
    </row>
    <row r="22" spans="1:35" x14ac:dyDescent="0.15">
      <c r="A22" s="424" t="s">
        <v>2</v>
      </c>
      <c r="B22" s="424" t="s">
        <v>0</v>
      </c>
      <c r="C22" s="424" t="s">
        <v>25</v>
      </c>
      <c r="D22" s="424" t="s">
        <v>5</v>
      </c>
      <c r="E22" s="424" t="s">
        <v>10</v>
      </c>
      <c r="F22" s="426" t="s">
        <v>6</v>
      </c>
      <c r="G22" s="427"/>
      <c r="H22" s="427"/>
      <c r="I22" s="427"/>
      <c r="J22" s="427"/>
      <c r="K22" s="427"/>
      <c r="L22" s="428"/>
      <c r="M22" s="405" t="s">
        <v>139</v>
      </c>
      <c r="N22" s="405" t="s">
        <v>240</v>
      </c>
      <c r="O22" s="405" t="s">
        <v>241</v>
      </c>
      <c r="P22" s="405" t="s">
        <v>242</v>
      </c>
      <c r="Q22" s="429" t="s">
        <v>231</v>
      </c>
      <c r="R22" s="405" t="s">
        <v>243</v>
      </c>
      <c r="S22" s="431" t="s">
        <v>203</v>
      </c>
      <c r="T22" s="432"/>
      <c r="U22" s="433"/>
      <c r="V22" s="418" t="s">
        <v>204</v>
      </c>
      <c r="W22" s="418"/>
      <c r="X22" s="418"/>
      <c r="Y22" s="418" t="s">
        <v>205</v>
      </c>
      <c r="Z22" s="418"/>
      <c r="AA22" s="418"/>
      <c r="AB22" s="418" t="s">
        <v>220</v>
      </c>
      <c r="AC22" s="418"/>
      <c r="AD22" s="418"/>
    </row>
    <row r="23" spans="1:35" ht="49.5" x14ac:dyDescent="0.15">
      <c r="A23" s="425"/>
      <c r="B23" s="425"/>
      <c r="C23" s="425"/>
      <c r="D23" s="425"/>
      <c r="E23" s="425"/>
      <c r="F23" s="214" t="s">
        <v>11</v>
      </c>
      <c r="G23" s="206" t="s">
        <v>13</v>
      </c>
      <c r="H23" s="206" t="s">
        <v>14</v>
      </c>
      <c r="I23" s="206" t="s">
        <v>172</v>
      </c>
      <c r="J23" s="207" t="s">
        <v>94</v>
      </c>
      <c r="K23" s="207" t="s">
        <v>172</v>
      </c>
      <c r="L23" s="207"/>
      <c r="M23" s="406"/>
      <c r="N23" s="406"/>
      <c r="O23" s="406"/>
      <c r="P23" s="406"/>
      <c r="Q23" s="430"/>
      <c r="R23" s="406"/>
      <c r="S23" s="94" t="s">
        <v>206</v>
      </c>
      <c r="T23" s="94" t="s">
        <v>182</v>
      </c>
      <c r="U23" s="95" t="s">
        <v>4</v>
      </c>
      <c r="V23" s="96" t="s">
        <v>207</v>
      </c>
      <c r="W23" s="96" t="s">
        <v>208</v>
      </c>
      <c r="X23" s="96" t="s">
        <v>209</v>
      </c>
      <c r="Y23" s="96" t="s">
        <v>211</v>
      </c>
      <c r="Z23" s="96" t="s">
        <v>208</v>
      </c>
      <c r="AA23" s="96" t="s">
        <v>209</v>
      </c>
      <c r="AB23" s="96" t="s">
        <v>210</v>
      </c>
      <c r="AC23" s="96" t="s">
        <v>208</v>
      </c>
      <c r="AD23" s="96" t="s">
        <v>209</v>
      </c>
    </row>
    <row r="24" spans="1:35" ht="21.75" customHeight="1" x14ac:dyDescent="0.15">
      <c r="A24" s="164">
        <f>ROW()-23</f>
        <v>1</v>
      </c>
      <c r="B24" s="165"/>
      <c r="C24" s="166"/>
      <c r="D24" s="166"/>
      <c r="E24" s="166"/>
      <c r="F24" s="167"/>
      <c r="G24" s="167"/>
      <c r="H24" s="167"/>
      <c r="I24" s="168"/>
      <c r="J24" s="168"/>
      <c r="K24" s="208" t="str">
        <f>IFERROR(IF(I24="","",IF(J24="中間容量","中間容量",VLOOKUP(I24,※編集不可※選択項目!E:F,2,0))),"")</f>
        <v/>
      </c>
      <c r="L24" s="208" t="str">
        <f>IF(K24="","",B24&amp;F24&amp;" / "&amp;G24&amp;" / "&amp;H24&amp;" / "&amp;K24)</f>
        <v/>
      </c>
      <c r="M24" s="208" t="str">
        <f>IF(E24="","",IFERROR(IF(OR(F24="",G24="",H24="",I24=""),"性能区分のいずれかが未入力です",VLOOKUP(L24,※編集不可※選択項目!U:V,2,0)),"基準にない性能区分です"))</f>
        <v/>
      </c>
      <c r="N24" s="168"/>
      <c r="O24" s="169"/>
      <c r="P24" s="169"/>
      <c r="Q24" s="170"/>
      <c r="R24" s="171"/>
      <c r="S24" s="209"/>
      <c r="T24" s="209"/>
      <c r="U24" s="210"/>
      <c r="V24" s="97" t="str">
        <f>B24&amp;C24&amp;D24&amp;E24&amp;F24&amp;G24&amp;H24&amp;I24&amp;J24&amp;K24&amp;L24&amp;M24&amp;N24&amp;O24&amp;P24&amp;Q24&amp;R24</f>
        <v/>
      </c>
      <c r="W24" s="97" t="str">
        <f t="shared" ref="W24:W87" si="0">IF(V24="","",COUNTIF($V$24:$V$523,V24))</f>
        <v/>
      </c>
      <c r="X24" s="97" t="str">
        <f>IF(V24="","",IF(V24=V23,1,0))</f>
        <v/>
      </c>
      <c r="Y24" s="97" t="str">
        <f>B24&amp;D24&amp;E24&amp;F24&amp;G24&amp;H24&amp;I24&amp;J24</f>
        <v/>
      </c>
      <c r="Z24" s="97" t="str">
        <f t="shared" ref="Z24:Z87" si="1">IF(Y24="","",COUNTIF($Y$24:$Y$523,Y24))</f>
        <v/>
      </c>
      <c r="AA24" s="97" t="str">
        <f>IF(Y24="","",IF(Y24=Y23,1,0))</f>
        <v/>
      </c>
      <c r="AB24" s="97" t="str">
        <f>IF(E24="","",E24)</f>
        <v/>
      </c>
      <c r="AC24" s="97" t="str">
        <f t="shared" ref="AC24:AC87" si="2">IF(AB24="","",COUNTIF($AB$24:$AB$523,AB24))</f>
        <v/>
      </c>
      <c r="AD24" s="97" t="str">
        <f>IF(AB24="","",IF(AB24=AB23,1,0))</f>
        <v/>
      </c>
    </row>
    <row r="25" spans="1:35" ht="21.75" customHeight="1" x14ac:dyDescent="0.15">
      <c r="A25" s="164">
        <f t="shared" ref="A25:A88" si="3">ROW()-23</f>
        <v>2</v>
      </c>
      <c r="B25" s="165"/>
      <c r="C25" s="166"/>
      <c r="D25" s="166"/>
      <c r="E25" s="166"/>
      <c r="F25" s="167"/>
      <c r="G25" s="167"/>
      <c r="H25" s="167"/>
      <c r="I25" s="168"/>
      <c r="J25" s="168"/>
      <c r="K25" s="208" t="str">
        <f>IFERROR(IF(I25="","",IF(J25="中間容量","中間容量",VLOOKUP(I25,※編集不可※選択項目!E:F,2,0))),"")</f>
        <v/>
      </c>
      <c r="L25" s="208" t="str">
        <f t="shared" ref="L25:L88" si="4">IF(K25="","",B25&amp;F25&amp;" / "&amp;G25&amp;" / "&amp;H25&amp;" / "&amp;K25)</f>
        <v/>
      </c>
      <c r="M25" s="208" t="str">
        <f>IF(E25="","",IFERROR(IF(OR(F25="",G25="",H25="",I25=""),"性能区分のいずれかが未入力です",VLOOKUP(L25,※編集不可※選択項目!U:V,2,0)),"基準にない性能区分です"))</f>
        <v/>
      </c>
      <c r="N25" s="168"/>
      <c r="O25" s="169"/>
      <c r="P25" s="169"/>
      <c r="Q25" s="170"/>
      <c r="R25" s="171"/>
      <c r="S25" s="209"/>
      <c r="T25" s="209"/>
      <c r="U25" s="210"/>
      <c r="V25" s="97" t="str">
        <f>B25&amp;C25&amp;D25&amp;E25&amp;F25&amp;G25&amp;H25&amp;I25&amp;J25&amp;K25&amp;L25&amp;M25&amp;N25&amp;O25&amp;P25&amp;Q25&amp;R25</f>
        <v/>
      </c>
      <c r="W25" s="97" t="str">
        <f t="shared" si="0"/>
        <v/>
      </c>
      <c r="X25" s="97" t="str">
        <f>IF(V25="","",IF(V25=V24,1,0))</f>
        <v/>
      </c>
      <c r="Y25" s="97" t="str">
        <f t="shared" ref="Y25:Y88" si="5">B25&amp;D25&amp;E25&amp;F25&amp;G25&amp;H25&amp;I25&amp;J25</f>
        <v/>
      </c>
      <c r="Z25" s="97" t="str">
        <f t="shared" si="1"/>
        <v/>
      </c>
      <c r="AA25" s="97" t="str">
        <f t="shared" ref="AA25:AA88" si="6">IF(Y25="","",IF(Y25=Y24,1,0))</f>
        <v/>
      </c>
      <c r="AB25" s="97" t="str">
        <f t="shared" ref="AB25:AB88" si="7">IF(E25="","",E25)</f>
        <v/>
      </c>
      <c r="AC25" s="97" t="str">
        <f t="shared" si="2"/>
        <v/>
      </c>
      <c r="AD25" s="97" t="str">
        <f t="shared" ref="AD25:AD88" si="8">IF(AB25="","",IF(AB25=AB24,1,0))</f>
        <v/>
      </c>
    </row>
    <row r="26" spans="1:35" ht="21.75" customHeight="1" x14ac:dyDescent="0.15">
      <c r="A26" s="164">
        <f t="shared" si="3"/>
        <v>3</v>
      </c>
      <c r="B26" s="165"/>
      <c r="C26" s="166"/>
      <c r="D26" s="166"/>
      <c r="E26" s="166"/>
      <c r="F26" s="167"/>
      <c r="G26" s="167"/>
      <c r="H26" s="167"/>
      <c r="I26" s="168"/>
      <c r="J26" s="168"/>
      <c r="K26" s="208" t="str">
        <f>IFERROR(IF(I26="","",IF(J26="中間容量","中間容量",VLOOKUP(I26,※編集不可※選択項目!E:F,2,0))),"")</f>
        <v/>
      </c>
      <c r="L26" s="208" t="str">
        <f t="shared" si="4"/>
        <v/>
      </c>
      <c r="M26" s="208" t="str">
        <f>IF(E26="","",IFERROR(IF(OR(F26="",G26="",H26="",I26=""),"性能区分のいずれかが未入力です",VLOOKUP(L26,※編集不可※選択項目!U:V,2,0)),"基準にない性能区分です"))</f>
        <v/>
      </c>
      <c r="N26" s="168"/>
      <c r="O26" s="169"/>
      <c r="P26" s="169"/>
      <c r="Q26" s="170"/>
      <c r="R26" s="171"/>
      <c r="S26" s="209"/>
      <c r="T26" s="209"/>
      <c r="U26" s="210"/>
      <c r="V26" s="97" t="str">
        <f t="shared" ref="V26:V89" si="9">B26&amp;C26&amp;D26&amp;E26&amp;F26&amp;G26&amp;H26&amp;I26&amp;J26&amp;K26&amp;L26&amp;M26&amp;N26&amp;O26&amp;P26&amp;Q26&amp;R26</f>
        <v/>
      </c>
      <c r="W26" s="97" t="str">
        <f t="shared" si="0"/>
        <v/>
      </c>
      <c r="X26" s="97" t="str">
        <f t="shared" ref="X26:X89" si="10">IF(V26="","",IF(V26=V25,1,0))</f>
        <v/>
      </c>
      <c r="Y26" s="97" t="str">
        <f t="shared" si="5"/>
        <v/>
      </c>
      <c r="Z26" s="97" t="str">
        <f t="shared" si="1"/>
        <v/>
      </c>
      <c r="AA26" s="97" t="str">
        <f t="shared" si="6"/>
        <v/>
      </c>
      <c r="AB26" s="97" t="str">
        <f t="shared" si="7"/>
        <v/>
      </c>
      <c r="AC26" s="97" t="str">
        <f t="shared" si="2"/>
        <v/>
      </c>
      <c r="AD26" s="97" t="str">
        <f t="shared" si="8"/>
        <v/>
      </c>
    </row>
    <row r="27" spans="1:35" ht="21.75" customHeight="1" x14ac:dyDescent="0.15">
      <c r="A27" s="164">
        <f t="shared" si="3"/>
        <v>4</v>
      </c>
      <c r="B27" s="165"/>
      <c r="C27" s="166"/>
      <c r="D27" s="166"/>
      <c r="E27" s="166"/>
      <c r="F27" s="167"/>
      <c r="G27" s="167"/>
      <c r="H27" s="167"/>
      <c r="I27" s="168"/>
      <c r="J27" s="168"/>
      <c r="K27" s="208" t="str">
        <f>IFERROR(IF(I27="","",IF(J27="中間容量","中間容量",VLOOKUP(I27,※編集不可※選択項目!E:F,2,0))),"")</f>
        <v/>
      </c>
      <c r="L27" s="208" t="str">
        <f t="shared" si="4"/>
        <v/>
      </c>
      <c r="M27" s="208" t="str">
        <f>IF(E27="","",IFERROR(IF(OR(F27="",G27="",H27="",I27=""),"性能区分のいずれかが未入力です",VLOOKUP(L27,※編集不可※選択項目!U:V,2,0)),"基準にない性能区分です"))</f>
        <v/>
      </c>
      <c r="N27" s="168"/>
      <c r="O27" s="169"/>
      <c r="P27" s="169"/>
      <c r="Q27" s="170"/>
      <c r="R27" s="171"/>
      <c r="S27" s="209"/>
      <c r="T27" s="209"/>
      <c r="U27" s="210"/>
      <c r="V27" s="97" t="str">
        <f t="shared" si="9"/>
        <v/>
      </c>
      <c r="W27" s="97" t="str">
        <f t="shared" si="0"/>
        <v/>
      </c>
      <c r="X27" s="97" t="str">
        <f t="shared" si="10"/>
        <v/>
      </c>
      <c r="Y27" s="97" t="str">
        <f t="shared" si="5"/>
        <v/>
      </c>
      <c r="Z27" s="97" t="str">
        <f t="shared" si="1"/>
        <v/>
      </c>
      <c r="AA27" s="97" t="str">
        <f t="shared" si="6"/>
        <v/>
      </c>
      <c r="AB27" s="97" t="str">
        <f t="shared" si="7"/>
        <v/>
      </c>
      <c r="AC27" s="97" t="str">
        <f t="shared" si="2"/>
        <v/>
      </c>
      <c r="AD27" s="97" t="str">
        <f t="shared" si="8"/>
        <v/>
      </c>
    </row>
    <row r="28" spans="1:35" ht="21.75" customHeight="1" x14ac:dyDescent="0.15">
      <c r="A28" s="164">
        <f t="shared" si="3"/>
        <v>5</v>
      </c>
      <c r="B28" s="165"/>
      <c r="C28" s="166"/>
      <c r="D28" s="166"/>
      <c r="E28" s="166"/>
      <c r="F28" s="167"/>
      <c r="G28" s="167"/>
      <c r="H28" s="167"/>
      <c r="I28" s="168"/>
      <c r="J28" s="168"/>
      <c r="K28" s="208" t="str">
        <f>IFERROR(IF(I28="","",IF(J28="中間容量","中間容量",VLOOKUP(I28,※編集不可※選択項目!E:F,2,0))),"")</f>
        <v/>
      </c>
      <c r="L28" s="208" t="str">
        <f t="shared" si="4"/>
        <v/>
      </c>
      <c r="M28" s="208" t="str">
        <f>IF(E28="","",IFERROR(IF(OR(F28="",G28="",H28="",I28=""),"性能区分のいずれかが未入力です",VLOOKUP(L28,※編集不可※選択項目!U:V,2,0)),"基準にない性能区分です"))</f>
        <v/>
      </c>
      <c r="N28" s="168"/>
      <c r="O28" s="169"/>
      <c r="P28" s="169"/>
      <c r="Q28" s="170"/>
      <c r="R28" s="171"/>
      <c r="S28" s="209"/>
      <c r="T28" s="209"/>
      <c r="U28" s="210"/>
      <c r="V28" s="97" t="str">
        <f t="shared" si="9"/>
        <v/>
      </c>
      <c r="W28" s="97" t="str">
        <f t="shared" si="0"/>
        <v/>
      </c>
      <c r="X28" s="97" t="str">
        <f t="shared" si="10"/>
        <v/>
      </c>
      <c r="Y28" s="97" t="str">
        <f t="shared" si="5"/>
        <v/>
      </c>
      <c r="Z28" s="97" t="str">
        <f t="shared" si="1"/>
        <v/>
      </c>
      <c r="AA28" s="97" t="str">
        <f t="shared" si="6"/>
        <v/>
      </c>
      <c r="AB28" s="97" t="str">
        <f t="shared" si="7"/>
        <v/>
      </c>
      <c r="AC28" s="97" t="str">
        <f t="shared" si="2"/>
        <v/>
      </c>
      <c r="AD28" s="97" t="str">
        <f t="shared" si="8"/>
        <v/>
      </c>
    </row>
    <row r="29" spans="1:35" ht="21.75" customHeight="1" x14ac:dyDescent="0.15">
      <c r="A29" s="164">
        <f t="shared" si="3"/>
        <v>6</v>
      </c>
      <c r="B29" s="165"/>
      <c r="C29" s="166"/>
      <c r="D29" s="166"/>
      <c r="E29" s="166"/>
      <c r="F29" s="167"/>
      <c r="G29" s="167"/>
      <c r="H29" s="167"/>
      <c r="I29" s="168"/>
      <c r="J29" s="168"/>
      <c r="K29" s="208" t="str">
        <f>IFERROR(IF(I29="","",IF(J29="中間容量","中間容量",VLOOKUP(I29,※編集不可※選択項目!E:F,2,0))),"")</f>
        <v/>
      </c>
      <c r="L29" s="208" t="str">
        <f t="shared" si="4"/>
        <v/>
      </c>
      <c r="M29" s="208" t="str">
        <f>IF(E29="","",IFERROR(IF(OR(F29="",G29="",H29="",I29=""),"性能区分のいずれかが未入力です",VLOOKUP(L29,※編集不可※選択項目!U:V,2,0)),"基準にない性能区分です"))</f>
        <v/>
      </c>
      <c r="N29" s="168"/>
      <c r="O29" s="169"/>
      <c r="P29" s="169"/>
      <c r="Q29" s="170"/>
      <c r="R29" s="171"/>
      <c r="S29" s="209"/>
      <c r="T29" s="209"/>
      <c r="U29" s="210"/>
      <c r="V29" s="97" t="str">
        <f t="shared" si="9"/>
        <v/>
      </c>
      <c r="W29" s="97" t="str">
        <f t="shared" si="0"/>
        <v/>
      </c>
      <c r="X29" s="97" t="str">
        <f t="shared" si="10"/>
        <v/>
      </c>
      <c r="Y29" s="97" t="str">
        <f t="shared" si="5"/>
        <v/>
      </c>
      <c r="Z29" s="97" t="str">
        <f t="shared" si="1"/>
        <v/>
      </c>
      <c r="AA29" s="97" t="str">
        <f t="shared" si="6"/>
        <v/>
      </c>
      <c r="AB29" s="97" t="str">
        <f t="shared" si="7"/>
        <v/>
      </c>
      <c r="AC29" s="97" t="str">
        <f t="shared" si="2"/>
        <v/>
      </c>
      <c r="AD29" s="97" t="str">
        <f t="shared" si="8"/>
        <v/>
      </c>
    </row>
    <row r="30" spans="1:35" ht="21.75" customHeight="1" x14ac:dyDescent="0.15">
      <c r="A30" s="164">
        <f t="shared" si="3"/>
        <v>7</v>
      </c>
      <c r="B30" s="165"/>
      <c r="C30" s="166"/>
      <c r="D30" s="166"/>
      <c r="E30" s="166"/>
      <c r="F30" s="167"/>
      <c r="G30" s="167"/>
      <c r="H30" s="167"/>
      <c r="I30" s="168"/>
      <c r="J30" s="168"/>
      <c r="K30" s="208" t="str">
        <f>IFERROR(IF(I30="","",IF(J30="中間容量","中間容量",VLOOKUP(I30,※編集不可※選択項目!E:F,2,0))),"")</f>
        <v/>
      </c>
      <c r="L30" s="208" t="str">
        <f t="shared" si="4"/>
        <v/>
      </c>
      <c r="M30" s="208" t="str">
        <f>IF(E30="","",IFERROR(IF(OR(F30="",G30="",H30="",I30=""),"性能区分のいずれかが未入力です",VLOOKUP(L30,※編集不可※選択項目!U:V,2,0)),"基準にない性能区分です"))</f>
        <v/>
      </c>
      <c r="N30" s="168"/>
      <c r="O30" s="169"/>
      <c r="P30" s="169"/>
      <c r="Q30" s="170"/>
      <c r="R30" s="171"/>
      <c r="S30" s="209"/>
      <c r="T30" s="209"/>
      <c r="U30" s="210"/>
      <c r="V30" s="97" t="str">
        <f t="shared" si="9"/>
        <v/>
      </c>
      <c r="W30" s="97" t="str">
        <f t="shared" si="0"/>
        <v/>
      </c>
      <c r="X30" s="97" t="str">
        <f t="shared" si="10"/>
        <v/>
      </c>
      <c r="Y30" s="97" t="str">
        <f t="shared" si="5"/>
        <v/>
      </c>
      <c r="Z30" s="97" t="str">
        <f t="shared" si="1"/>
        <v/>
      </c>
      <c r="AA30" s="97" t="str">
        <f t="shared" si="6"/>
        <v/>
      </c>
      <c r="AB30" s="97" t="str">
        <f t="shared" si="7"/>
        <v/>
      </c>
      <c r="AC30" s="97" t="str">
        <f t="shared" si="2"/>
        <v/>
      </c>
      <c r="AD30" s="97" t="str">
        <f t="shared" si="8"/>
        <v/>
      </c>
    </row>
    <row r="31" spans="1:35" ht="21.75" customHeight="1" x14ac:dyDescent="0.15">
      <c r="A31" s="164">
        <f t="shared" si="3"/>
        <v>8</v>
      </c>
      <c r="B31" s="165"/>
      <c r="C31" s="166"/>
      <c r="D31" s="166"/>
      <c r="E31" s="166"/>
      <c r="F31" s="167"/>
      <c r="G31" s="167"/>
      <c r="H31" s="167"/>
      <c r="I31" s="168"/>
      <c r="J31" s="168"/>
      <c r="K31" s="208" t="str">
        <f>IFERROR(IF(I31="","",IF(J31="中間容量","中間容量",VLOOKUP(I31,※編集不可※選択項目!E:F,2,0))),"")</f>
        <v/>
      </c>
      <c r="L31" s="208" t="str">
        <f t="shared" si="4"/>
        <v/>
      </c>
      <c r="M31" s="208" t="str">
        <f>IF(E31="","",IFERROR(IF(OR(F31="",G31="",H31="",I31=""),"性能区分のいずれかが未入力です",VLOOKUP(L31,※編集不可※選択項目!U:V,2,0)),"基準にない性能区分です"))</f>
        <v/>
      </c>
      <c r="N31" s="168"/>
      <c r="O31" s="169"/>
      <c r="P31" s="169"/>
      <c r="Q31" s="170"/>
      <c r="R31" s="171"/>
      <c r="S31" s="209"/>
      <c r="T31" s="209"/>
      <c r="U31" s="210"/>
      <c r="V31" s="97" t="str">
        <f t="shared" si="9"/>
        <v/>
      </c>
      <c r="W31" s="97" t="str">
        <f t="shared" si="0"/>
        <v/>
      </c>
      <c r="X31" s="97" t="str">
        <f t="shared" si="10"/>
        <v/>
      </c>
      <c r="Y31" s="97" t="str">
        <f t="shared" si="5"/>
        <v/>
      </c>
      <c r="Z31" s="97" t="str">
        <f t="shared" si="1"/>
        <v/>
      </c>
      <c r="AA31" s="97" t="str">
        <f t="shared" si="6"/>
        <v/>
      </c>
      <c r="AB31" s="97" t="str">
        <f t="shared" si="7"/>
        <v/>
      </c>
      <c r="AC31" s="97" t="str">
        <f t="shared" si="2"/>
        <v/>
      </c>
      <c r="AD31" s="97" t="str">
        <f t="shared" si="8"/>
        <v/>
      </c>
    </row>
    <row r="32" spans="1:35" ht="21.75" customHeight="1" x14ac:dyDescent="0.15">
      <c r="A32" s="164">
        <f t="shared" si="3"/>
        <v>9</v>
      </c>
      <c r="B32" s="165"/>
      <c r="C32" s="166"/>
      <c r="D32" s="166"/>
      <c r="E32" s="166"/>
      <c r="F32" s="167"/>
      <c r="G32" s="167"/>
      <c r="H32" s="167"/>
      <c r="I32" s="168"/>
      <c r="J32" s="168"/>
      <c r="K32" s="208" t="str">
        <f>IFERROR(IF(I32="","",IF(J32="中間容量","中間容量",VLOOKUP(I32,※編集不可※選択項目!E:F,2,0))),"")</f>
        <v/>
      </c>
      <c r="L32" s="208" t="str">
        <f t="shared" si="4"/>
        <v/>
      </c>
      <c r="M32" s="208" t="str">
        <f>IF(E32="","",IFERROR(IF(OR(F32="",G32="",H32="",I32=""),"性能区分のいずれかが未入力です",VLOOKUP(L32,※編集不可※選択項目!U:V,2,0)),"基準にない性能区分です"))</f>
        <v/>
      </c>
      <c r="N32" s="168"/>
      <c r="O32" s="169"/>
      <c r="P32" s="169"/>
      <c r="Q32" s="170"/>
      <c r="R32" s="171"/>
      <c r="S32" s="209"/>
      <c r="T32" s="209"/>
      <c r="U32" s="210"/>
      <c r="V32" s="97" t="str">
        <f t="shared" si="9"/>
        <v/>
      </c>
      <c r="W32" s="97" t="str">
        <f t="shared" si="0"/>
        <v/>
      </c>
      <c r="X32" s="97" t="str">
        <f t="shared" si="10"/>
        <v/>
      </c>
      <c r="Y32" s="97" t="str">
        <f t="shared" si="5"/>
        <v/>
      </c>
      <c r="Z32" s="97" t="str">
        <f t="shared" si="1"/>
        <v/>
      </c>
      <c r="AA32" s="97" t="str">
        <f t="shared" si="6"/>
        <v/>
      </c>
      <c r="AB32" s="97" t="str">
        <f t="shared" si="7"/>
        <v/>
      </c>
      <c r="AC32" s="97" t="str">
        <f t="shared" si="2"/>
        <v/>
      </c>
      <c r="AD32" s="97" t="str">
        <f t="shared" si="8"/>
        <v/>
      </c>
    </row>
    <row r="33" spans="1:30" ht="21.75" customHeight="1" x14ac:dyDescent="0.15">
      <c r="A33" s="164">
        <f t="shared" si="3"/>
        <v>10</v>
      </c>
      <c r="B33" s="165"/>
      <c r="C33" s="166"/>
      <c r="D33" s="166"/>
      <c r="E33" s="166"/>
      <c r="F33" s="167"/>
      <c r="G33" s="167"/>
      <c r="H33" s="167"/>
      <c r="I33" s="168"/>
      <c r="J33" s="168"/>
      <c r="K33" s="208" t="str">
        <f>IFERROR(IF(I33="","",IF(J33="中間容量","中間容量",VLOOKUP(I33,※編集不可※選択項目!E:F,2,0))),"")</f>
        <v/>
      </c>
      <c r="L33" s="208" t="str">
        <f t="shared" si="4"/>
        <v/>
      </c>
      <c r="M33" s="208" t="str">
        <f>IF(E33="","",IFERROR(IF(OR(F33="",G33="",H33="",I33=""),"性能区分のいずれかが未入力です",VLOOKUP(L33,※編集不可※選択項目!U:V,2,0)),"基準にない性能区分です"))</f>
        <v/>
      </c>
      <c r="N33" s="168"/>
      <c r="O33" s="169"/>
      <c r="P33" s="169"/>
      <c r="Q33" s="170"/>
      <c r="R33" s="171"/>
      <c r="S33" s="209"/>
      <c r="T33" s="209"/>
      <c r="U33" s="210"/>
      <c r="V33" s="97" t="str">
        <f t="shared" si="9"/>
        <v/>
      </c>
      <c r="W33" s="97" t="str">
        <f t="shared" si="0"/>
        <v/>
      </c>
      <c r="X33" s="97" t="str">
        <f t="shared" si="10"/>
        <v/>
      </c>
      <c r="Y33" s="97" t="str">
        <f t="shared" si="5"/>
        <v/>
      </c>
      <c r="Z33" s="97" t="str">
        <f t="shared" si="1"/>
        <v/>
      </c>
      <c r="AA33" s="97" t="str">
        <f t="shared" si="6"/>
        <v/>
      </c>
      <c r="AB33" s="97" t="str">
        <f t="shared" si="7"/>
        <v/>
      </c>
      <c r="AC33" s="97" t="str">
        <f t="shared" si="2"/>
        <v/>
      </c>
      <c r="AD33" s="97" t="str">
        <f t="shared" si="8"/>
        <v/>
      </c>
    </row>
    <row r="34" spans="1:30" ht="21.75" customHeight="1" x14ac:dyDescent="0.15">
      <c r="A34" s="164">
        <f t="shared" si="3"/>
        <v>11</v>
      </c>
      <c r="B34" s="165"/>
      <c r="C34" s="166"/>
      <c r="D34" s="166"/>
      <c r="E34" s="166"/>
      <c r="F34" s="167"/>
      <c r="G34" s="167"/>
      <c r="H34" s="167"/>
      <c r="I34" s="168"/>
      <c r="J34" s="168"/>
      <c r="K34" s="208" t="str">
        <f>IFERROR(IF(I34="","",IF(J34="中間容量","中間容量",VLOOKUP(I34,※編集不可※選択項目!E:F,2,0))),"")</f>
        <v/>
      </c>
      <c r="L34" s="208" t="str">
        <f t="shared" si="4"/>
        <v/>
      </c>
      <c r="M34" s="208" t="str">
        <f>IF(E34="","",IFERROR(IF(OR(F34="",G34="",H34="",I34=""),"性能区分のいずれかが未入力です",VLOOKUP(L34,※編集不可※選択項目!U:V,2,0)),"基準にない性能区分です"))</f>
        <v/>
      </c>
      <c r="N34" s="168"/>
      <c r="O34" s="169"/>
      <c r="P34" s="169"/>
      <c r="Q34" s="170"/>
      <c r="R34" s="171"/>
      <c r="S34" s="209"/>
      <c r="T34" s="209"/>
      <c r="U34" s="210"/>
      <c r="V34" s="97" t="str">
        <f t="shared" si="9"/>
        <v/>
      </c>
      <c r="W34" s="97" t="str">
        <f t="shared" si="0"/>
        <v/>
      </c>
      <c r="X34" s="97" t="str">
        <f t="shared" si="10"/>
        <v/>
      </c>
      <c r="Y34" s="97" t="str">
        <f t="shared" si="5"/>
        <v/>
      </c>
      <c r="Z34" s="97" t="str">
        <f t="shared" si="1"/>
        <v/>
      </c>
      <c r="AA34" s="97" t="str">
        <f t="shared" si="6"/>
        <v/>
      </c>
      <c r="AB34" s="97" t="str">
        <f t="shared" si="7"/>
        <v/>
      </c>
      <c r="AC34" s="97" t="str">
        <f t="shared" si="2"/>
        <v/>
      </c>
      <c r="AD34" s="97" t="str">
        <f t="shared" si="8"/>
        <v/>
      </c>
    </row>
    <row r="35" spans="1:30" ht="21.75" customHeight="1" x14ac:dyDescent="0.15">
      <c r="A35" s="164">
        <f t="shared" si="3"/>
        <v>12</v>
      </c>
      <c r="B35" s="165"/>
      <c r="C35" s="166"/>
      <c r="D35" s="166"/>
      <c r="E35" s="166"/>
      <c r="F35" s="167"/>
      <c r="G35" s="167"/>
      <c r="H35" s="167"/>
      <c r="I35" s="168"/>
      <c r="J35" s="168"/>
      <c r="K35" s="208" t="str">
        <f>IFERROR(IF(I35="","",IF(J35="中間容量","中間容量",VLOOKUP(I35,※編集不可※選択項目!E:F,2,0))),"")</f>
        <v/>
      </c>
      <c r="L35" s="208" t="str">
        <f t="shared" si="4"/>
        <v/>
      </c>
      <c r="M35" s="208" t="str">
        <f>IF(E35="","",IFERROR(IF(OR(F35="",G35="",H35="",I35=""),"性能区分のいずれかが未入力です",VLOOKUP(L35,※編集不可※選択項目!U:V,2,0)),"基準にない性能区分です"))</f>
        <v/>
      </c>
      <c r="N35" s="168"/>
      <c r="O35" s="169"/>
      <c r="P35" s="169"/>
      <c r="Q35" s="170"/>
      <c r="R35" s="171"/>
      <c r="S35" s="209"/>
      <c r="T35" s="209"/>
      <c r="U35" s="210"/>
      <c r="V35" s="97" t="str">
        <f t="shared" si="9"/>
        <v/>
      </c>
      <c r="W35" s="97" t="str">
        <f t="shared" si="0"/>
        <v/>
      </c>
      <c r="X35" s="97" t="str">
        <f t="shared" si="10"/>
        <v/>
      </c>
      <c r="Y35" s="97" t="str">
        <f t="shared" si="5"/>
        <v/>
      </c>
      <c r="Z35" s="97" t="str">
        <f t="shared" si="1"/>
        <v/>
      </c>
      <c r="AA35" s="97" t="str">
        <f t="shared" si="6"/>
        <v/>
      </c>
      <c r="AB35" s="97" t="str">
        <f t="shared" si="7"/>
        <v/>
      </c>
      <c r="AC35" s="97" t="str">
        <f t="shared" si="2"/>
        <v/>
      </c>
      <c r="AD35" s="97" t="str">
        <f t="shared" si="8"/>
        <v/>
      </c>
    </row>
    <row r="36" spans="1:30" ht="21.75" customHeight="1" x14ac:dyDescent="0.15">
      <c r="A36" s="164">
        <f t="shared" si="3"/>
        <v>13</v>
      </c>
      <c r="B36" s="165"/>
      <c r="C36" s="166"/>
      <c r="D36" s="166"/>
      <c r="E36" s="166"/>
      <c r="F36" s="167"/>
      <c r="G36" s="167"/>
      <c r="H36" s="167"/>
      <c r="I36" s="168"/>
      <c r="J36" s="168"/>
      <c r="K36" s="208" t="str">
        <f>IFERROR(IF(I36="","",IF(J36="中間容量","中間容量",VLOOKUP(I36,※編集不可※選択項目!E:F,2,0))),"")</f>
        <v/>
      </c>
      <c r="L36" s="208" t="str">
        <f t="shared" si="4"/>
        <v/>
      </c>
      <c r="M36" s="208" t="str">
        <f>IF(E36="","",IFERROR(IF(OR(F36="",G36="",H36="",I36=""),"性能区分のいずれかが未入力です",VLOOKUP(L36,※編集不可※選択項目!U:V,2,0)),"基準にない性能区分です"))</f>
        <v/>
      </c>
      <c r="N36" s="168"/>
      <c r="O36" s="169"/>
      <c r="P36" s="169"/>
      <c r="Q36" s="170"/>
      <c r="R36" s="171"/>
      <c r="S36" s="209"/>
      <c r="T36" s="209"/>
      <c r="U36" s="210"/>
      <c r="V36" s="97" t="str">
        <f t="shared" si="9"/>
        <v/>
      </c>
      <c r="W36" s="97" t="str">
        <f t="shared" si="0"/>
        <v/>
      </c>
      <c r="X36" s="97" t="str">
        <f t="shared" si="10"/>
        <v/>
      </c>
      <c r="Y36" s="97" t="str">
        <f t="shared" si="5"/>
        <v/>
      </c>
      <c r="Z36" s="97" t="str">
        <f t="shared" si="1"/>
        <v/>
      </c>
      <c r="AA36" s="97" t="str">
        <f t="shared" si="6"/>
        <v/>
      </c>
      <c r="AB36" s="97" t="str">
        <f t="shared" si="7"/>
        <v/>
      </c>
      <c r="AC36" s="97" t="str">
        <f t="shared" si="2"/>
        <v/>
      </c>
      <c r="AD36" s="97" t="str">
        <f t="shared" si="8"/>
        <v/>
      </c>
    </row>
    <row r="37" spans="1:30" ht="21.75" customHeight="1" x14ac:dyDescent="0.15">
      <c r="A37" s="164">
        <f t="shared" si="3"/>
        <v>14</v>
      </c>
      <c r="B37" s="165"/>
      <c r="C37" s="166"/>
      <c r="D37" s="166"/>
      <c r="E37" s="166"/>
      <c r="F37" s="167"/>
      <c r="G37" s="167"/>
      <c r="H37" s="167"/>
      <c r="I37" s="168"/>
      <c r="J37" s="168"/>
      <c r="K37" s="208" t="str">
        <f>IFERROR(IF(I37="","",IF(J37="中間容量","中間容量",VLOOKUP(I37,※編集不可※選択項目!E:F,2,0))),"")</f>
        <v/>
      </c>
      <c r="L37" s="208" t="str">
        <f t="shared" si="4"/>
        <v/>
      </c>
      <c r="M37" s="208" t="str">
        <f>IF(E37="","",IFERROR(IF(OR(F37="",G37="",H37="",I37=""),"性能区分のいずれかが未入力です",VLOOKUP(L37,※編集不可※選択項目!U:V,2,0)),"基準にない性能区分です"))</f>
        <v/>
      </c>
      <c r="N37" s="168"/>
      <c r="O37" s="169"/>
      <c r="P37" s="169"/>
      <c r="Q37" s="170"/>
      <c r="R37" s="171"/>
      <c r="S37" s="209"/>
      <c r="T37" s="209"/>
      <c r="U37" s="210"/>
      <c r="V37" s="97" t="str">
        <f t="shared" si="9"/>
        <v/>
      </c>
      <c r="W37" s="97" t="str">
        <f t="shared" si="0"/>
        <v/>
      </c>
      <c r="X37" s="97" t="str">
        <f t="shared" si="10"/>
        <v/>
      </c>
      <c r="Y37" s="97" t="str">
        <f t="shared" si="5"/>
        <v/>
      </c>
      <c r="Z37" s="97" t="str">
        <f t="shared" si="1"/>
        <v/>
      </c>
      <c r="AA37" s="97" t="str">
        <f t="shared" si="6"/>
        <v/>
      </c>
      <c r="AB37" s="97" t="str">
        <f t="shared" si="7"/>
        <v/>
      </c>
      <c r="AC37" s="97" t="str">
        <f t="shared" si="2"/>
        <v/>
      </c>
      <c r="AD37" s="97" t="str">
        <f t="shared" si="8"/>
        <v/>
      </c>
    </row>
    <row r="38" spans="1:30" ht="21.75" customHeight="1" x14ac:dyDescent="0.15">
      <c r="A38" s="164">
        <f t="shared" si="3"/>
        <v>15</v>
      </c>
      <c r="B38" s="165"/>
      <c r="C38" s="166"/>
      <c r="D38" s="166"/>
      <c r="E38" s="166"/>
      <c r="F38" s="167"/>
      <c r="G38" s="167"/>
      <c r="H38" s="167"/>
      <c r="I38" s="168"/>
      <c r="J38" s="168"/>
      <c r="K38" s="208" t="str">
        <f>IFERROR(IF(I38="","",IF(J38="中間容量","中間容量",VLOOKUP(I38,※編集不可※選択項目!E:F,2,0))),"")</f>
        <v/>
      </c>
      <c r="L38" s="208" t="str">
        <f t="shared" si="4"/>
        <v/>
      </c>
      <c r="M38" s="208" t="str">
        <f>IF(E38="","",IFERROR(IF(OR(F38="",G38="",H38="",I38=""),"性能区分のいずれかが未入力です",VLOOKUP(L38,※編集不可※選択項目!U:V,2,0)),"基準にない性能区分です"))</f>
        <v/>
      </c>
      <c r="N38" s="168"/>
      <c r="O38" s="169"/>
      <c r="P38" s="169"/>
      <c r="Q38" s="170"/>
      <c r="R38" s="171"/>
      <c r="S38" s="209"/>
      <c r="T38" s="209"/>
      <c r="U38" s="210"/>
      <c r="V38" s="97" t="str">
        <f t="shared" si="9"/>
        <v/>
      </c>
      <c r="W38" s="97" t="str">
        <f t="shared" si="0"/>
        <v/>
      </c>
      <c r="X38" s="97" t="str">
        <f t="shared" si="10"/>
        <v/>
      </c>
      <c r="Y38" s="97" t="str">
        <f t="shared" si="5"/>
        <v/>
      </c>
      <c r="Z38" s="97" t="str">
        <f t="shared" si="1"/>
        <v/>
      </c>
      <c r="AA38" s="97" t="str">
        <f t="shared" si="6"/>
        <v/>
      </c>
      <c r="AB38" s="97" t="str">
        <f t="shared" si="7"/>
        <v/>
      </c>
      <c r="AC38" s="97" t="str">
        <f t="shared" si="2"/>
        <v/>
      </c>
      <c r="AD38" s="97" t="str">
        <f t="shared" si="8"/>
        <v/>
      </c>
    </row>
    <row r="39" spans="1:30" ht="21.75" customHeight="1" x14ac:dyDescent="0.15">
      <c r="A39" s="164">
        <f t="shared" si="3"/>
        <v>16</v>
      </c>
      <c r="B39" s="165"/>
      <c r="C39" s="166"/>
      <c r="D39" s="166"/>
      <c r="E39" s="166"/>
      <c r="F39" s="167"/>
      <c r="G39" s="167"/>
      <c r="H39" s="167"/>
      <c r="I39" s="168"/>
      <c r="J39" s="168"/>
      <c r="K39" s="208" t="str">
        <f>IFERROR(IF(I39="","",IF(J39="中間容量","中間容量",VLOOKUP(I39,※編集不可※選択項目!E:F,2,0))),"")</f>
        <v/>
      </c>
      <c r="L39" s="208" t="str">
        <f t="shared" si="4"/>
        <v/>
      </c>
      <c r="M39" s="208" t="str">
        <f>IF(E39="","",IFERROR(IF(OR(F39="",G39="",H39="",I39=""),"性能区分のいずれかが未入力です",VLOOKUP(L39,※編集不可※選択項目!U:V,2,0)),"基準にない性能区分です"))</f>
        <v/>
      </c>
      <c r="N39" s="168"/>
      <c r="O39" s="169"/>
      <c r="P39" s="169"/>
      <c r="Q39" s="170"/>
      <c r="R39" s="171"/>
      <c r="S39" s="209"/>
      <c r="T39" s="209"/>
      <c r="U39" s="210"/>
      <c r="V39" s="97" t="str">
        <f t="shared" si="9"/>
        <v/>
      </c>
      <c r="W39" s="97" t="str">
        <f t="shared" si="0"/>
        <v/>
      </c>
      <c r="X39" s="97" t="str">
        <f t="shared" si="10"/>
        <v/>
      </c>
      <c r="Y39" s="97" t="str">
        <f t="shared" si="5"/>
        <v/>
      </c>
      <c r="Z39" s="97" t="str">
        <f t="shared" si="1"/>
        <v/>
      </c>
      <c r="AA39" s="97" t="str">
        <f t="shared" si="6"/>
        <v/>
      </c>
      <c r="AB39" s="97" t="str">
        <f t="shared" si="7"/>
        <v/>
      </c>
      <c r="AC39" s="97" t="str">
        <f t="shared" si="2"/>
        <v/>
      </c>
      <c r="AD39" s="97" t="str">
        <f t="shared" si="8"/>
        <v/>
      </c>
    </row>
    <row r="40" spans="1:30" ht="21.75" customHeight="1" x14ac:dyDescent="0.15">
      <c r="A40" s="164">
        <f t="shared" si="3"/>
        <v>17</v>
      </c>
      <c r="B40" s="165"/>
      <c r="C40" s="166"/>
      <c r="D40" s="166"/>
      <c r="E40" s="166"/>
      <c r="F40" s="167"/>
      <c r="G40" s="167"/>
      <c r="H40" s="167"/>
      <c r="I40" s="168"/>
      <c r="J40" s="168"/>
      <c r="K40" s="208" t="str">
        <f>IFERROR(IF(I40="","",IF(J40="中間容量","中間容量",VLOOKUP(I40,※編集不可※選択項目!E:F,2,0))),"")</f>
        <v/>
      </c>
      <c r="L40" s="208" t="str">
        <f t="shared" si="4"/>
        <v/>
      </c>
      <c r="M40" s="208" t="str">
        <f>IF(E40="","",IFERROR(IF(OR(F40="",G40="",H40="",I40=""),"性能区分のいずれかが未入力です",VLOOKUP(L40,※編集不可※選択項目!U:V,2,0)),"基準にない性能区分です"))</f>
        <v/>
      </c>
      <c r="N40" s="168"/>
      <c r="O40" s="169"/>
      <c r="P40" s="169"/>
      <c r="Q40" s="170"/>
      <c r="R40" s="171"/>
      <c r="S40" s="209"/>
      <c r="T40" s="209"/>
      <c r="U40" s="210"/>
      <c r="V40" s="97" t="str">
        <f t="shared" si="9"/>
        <v/>
      </c>
      <c r="W40" s="97" t="str">
        <f t="shared" si="0"/>
        <v/>
      </c>
      <c r="X40" s="97" t="str">
        <f t="shared" si="10"/>
        <v/>
      </c>
      <c r="Y40" s="97" t="str">
        <f t="shared" si="5"/>
        <v/>
      </c>
      <c r="Z40" s="97" t="str">
        <f t="shared" si="1"/>
        <v/>
      </c>
      <c r="AA40" s="97" t="str">
        <f t="shared" si="6"/>
        <v/>
      </c>
      <c r="AB40" s="97" t="str">
        <f t="shared" si="7"/>
        <v/>
      </c>
      <c r="AC40" s="97" t="str">
        <f t="shared" si="2"/>
        <v/>
      </c>
      <c r="AD40" s="97" t="str">
        <f t="shared" si="8"/>
        <v/>
      </c>
    </row>
    <row r="41" spans="1:30" ht="21.75" customHeight="1" x14ac:dyDescent="0.15">
      <c r="A41" s="164">
        <f t="shared" si="3"/>
        <v>18</v>
      </c>
      <c r="B41" s="165"/>
      <c r="C41" s="166"/>
      <c r="D41" s="166"/>
      <c r="E41" s="166"/>
      <c r="F41" s="167"/>
      <c r="G41" s="167"/>
      <c r="H41" s="167"/>
      <c r="I41" s="168"/>
      <c r="J41" s="168"/>
      <c r="K41" s="208" t="str">
        <f>IFERROR(IF(I41="","",IF(J41="中間容量","中間容量",VLOOKUP(I41,※編集不可※選択項目!E:F,2,0))),"")</f>
        <v/>
      </c>
      <c r="L41" s="208" t="str">
        <f t="shared" si="4"/>
        <v/>
      </c>
      <c r="M41" s="208" t="str">
        <f>IF(E41="","",IFERROR(IF(OR(F41="",G41="",H41="",I41=""),"性能区分のいずれかが未入力です",VLOOKUP(L41,※編集不可※選択項目!U:V,2,0)),"基準にない性能区分です"))</f>
        <v/>
      </c>
      <c r="N41" s="168"/>
      <c r="O41" s="169"/>
      <c r="P41" s="169"/>
      <c r="Q41" s="170"/>
      <c r="R41" s="171"/>
      <c r="S41" s="209"/>
      <c r="T41" s="209"/>
      <c r="U41" s="210"/>
      <c r="V41" s="97" t="str">
        <f t="shared" si="9"/>
        <v/>
      </c>
      <c r="W41" s="97" t="str">
        <f t="shared" si="0"/>
        <v/>
      </c>
      <c r="X41" s="97" t="str">
        <f t="shared" si="10"/>
        <v/>
      </c>
      <c r="Y41" s="97" t="str">
        <f t="shared" si="5"/>
        <v/>
      </c>
      <c r="Z41" s="97" t="str">
        <f t="shared" si="1"/>
        <v/>
      </c>
      <c r="AA41" s="97" t="str">
        <f t="shared" si="6"/>
        <v/>
      </c>
      <c r="AB41" s="97" t="str">
        <f t="shared" si="7"/>
        <v/>
      </c>
      <c r="AC41" s="97" t="str">
        <f t="shared" si="2"/>
        <v/>
      </c>
      <c r="AD41" s="97" t="str">
        <f t="shared" si="8"/>
        <v/>
      </c>
    </row>
    <row r="42" spans="1:30" ht="21.75" customHeight="1" x14ac:dyDescent="0.15">
      <c r="A42" s="164">
        <f t="shared" si="3"/>
        <v>19</v>
      </c>
      <c r="B42" s="165"/>
      <c r="C42" s="166"/>
      <c r="D42" s="166"/>
      <c r="E42" s="166"/>
      <c r="F42" s="167"/>
      <c r="G42" s="167"/>
      <c r="H42" s="167"/>
      <c r="I42" s="168"/>
      <c r="J42" s="168"/>
      <c r="K42" s="208" t="str">
        <f>IFERROR(IF(I42="","",IF(J42="中間容量","中間容量",VLOOKUP(I42,※編集不可※選択項目!E:F,2,0))),"")</f>
        <v/>
      </c>
      <c r="L42" s="208" t="str">
        <f t="shared" si="4"/>
        <v/>
      </c>
      <c r="M42" s="208" t="str">
        <f>IF(E42="","",IFERROR(IF(OR(F42="",G42="",H42="",I42=""),"性能区分のいずれかが未入力です",VLOOKUP(L42,※編集不可※選択項目!U:V,2,0)),"基準にない性能区分です"))</f>
        <v/>
      </c>
      <c r="N42" s="168"/>
      <c r="O42" s="169"/>
      <c r="P42" s="169"/>
      <c r="Q42" s="170"/>
      <c r="R42" s="171"/>
      <c r="S42" s="209"/>
      <c r="T42" s="209"/>
      <c r="U42" s="210"/>
      <c r="V42" s="97" t="str">
        <f t="shared" si="9"/>
        <v/>
      </c>
      <c r="W42" s="97" t="str">
        <f t="shared" si="0"/>
        <v/>
      </c>
      <c r="X42" s="97" t="str">
        <f t="shared" si="10"/>
        <v/>
      </c>
      <c r="Y42" s="97" t="str">
        <f t="shared" si="5"/>
        <v/>
      </c>
      <c r="Z42" s="97" t="str">
        <f t="shared" si="1"/>
        <v/>
      </c>
      <c r="AA42" s="97" t="str">
        <f t="shared" si="6"/>
        <v/>
      </c>
      <c r="AB42" s="97" t="str">
        <f t="shared" si="7"/>
        <v/>
      </c>
      <c r="AC42" s="97" t="str">
        <f t="shared" si="2"/>
        <v/>
      </c>
      <c r="AD42" s="97" t="str">
        <f t="shared" si="8"/>
        <v/>
      </c>
    </row>
    <row r="43" spans="1:30" ht="21.75" customHeight="1" x14ac:dyDescent="0.15">
      <c r="A43" s="164">
        <f t="shared" si="3"/>
        <v>20</v>
      </c>
      <c r="B43" s="165"/>
      <c r="C43" s="166"/>
      <c r="D43" s="166"/>
      <c r="E43" s="166"/>
      <c r="F43" s="167"/>
      <c r="G43" s="167"/>
      <c r="H43" s="167"/>
      <c r="I43" s="168"/>
      <c r="J43" s="168"/>
      <c r="K43" s="208" t="str">
        <f>IFERROR(IF(I43="","",IF(J43="中間容量","中間容量",VLOOKUP(I43,※編集不可※選択項目!E:F,2,0))),"")</f>
        <v/>
      </c>
      <c r="L43" s="208" t="str">
        <f t="shared" si="4"/>
        <v/>
      </c>
      <c r="M43" s="208" t="str">
        <f>IF(E43="","",IFERROR(IF(OR(F43="",G43="",H43="",I43=""),"性能区分のいずれかが未入力です",VLOOKUP(L43,※編集不可※選択項目!U:V,2,0)),"基準にない性能区分です"))</f>
        <v/>
      </c>
      <c r="N43" s="168"/>
      <c r="O43" s="169"/>
      <c r="P43" s="169"/>
      <c r="Q43" s="170"/>
      <c r="R43" s="171"/>
      <c r="S43" s="209"/>
      <c r="T43" s="209"/>
      <c r="U43" s="210"/>
      <c r="V43" s="97" t="str">
        <f t="shared" si="9"/>
        <v/>
      </c>
      <c r="W43" s="97" t="str">
        <f t="shared" si="0"/>
        <v/>
      </c>
      <c r="X43" s="97" t="str">
        <f t="shared" si="10"/>
        <v/>
      </c>
      <c r="Y43" s="97" t="str">
        <f t="shared" si="5"/>
        <v/>
      </c>
      <c r="Z43" s="97" t="str">
        <f t="shared" si="1"/>
        <v/>
      </c>
      <c r="AA43" s="97" t="str">
        <f t="shared" si="6"/>
        <v/>
      </c>
      <c r="AB43" s="97" t="str">
        <f t="shared" si="7"/>
        <v/>
      </c>
      <c r="AC43" s="97" t="str">
        <f t="shared" si="2"/>
        <v/>
      </c>
      <c r="AD43" s="97" t="str">
        <f t="shared" si="8"/>
        <v/>
      </c>
    </row>
    <row r="44" spans="1:30" ht="21.75" customHeight="1" x14ac:dyDescent="0.15">
      <c r="A44" s="164">
        <f t="shared" si="3"/>
        <v>21</v>
      </c>
      <c r="B44" s="165"/>
      <c r="C44" s="166"/>
      <c r="D44" s="166"/>
      <c r="E44" s="166"/>
      <c r="F44" s="167"/>
      <c r="G44" s="167"/>
      <c r="H44" s="167"/>
      <c r="I44" s="168"/>
      <c r="J44" s="168"/>
      <c r="K44" s="208" t="str">
        <f>IFERROR(IF(I44="","",IF(J44="中間容量","中間容量",VLOOKUP(I44,※編集不可※選択項目!E:F,2,0))),"")</f>
        <v/>
      </c>
      <c r="L44" s="208" t="str">
        <f t="shared" si="4"/>
        <v/>
      </c>
      <c r="M44" s="208" t="str">
        <f>IF(E44="","",IFERROR(IF(OR(F44="",G44="",H44="",I44=""),"性能区分のいずれかが未入力です",VLOOKUP(L44,※編集不可※選択項目!U:V,2,0)),"基準にない性能区分です"))</f>
        <v/>
      </c>
      <c r="N44" s="168"/>
      <c r="O44" s="169"/>
      <c r="P44" s="169"/>
      <c r="Q44" s="170"/>
      <c r="R44" s="171"/>
      <c r="S44" s="209"/>
      <c r="T44" s="209"/>
      <c r="U44" s="210"/>
      <c r="V44" s="97" t="str">
        <f t="shared" si="9"/>
        <v/>
      </c>
      <c r="W44" s="97" t="str">
        <f t="shared" si="0"/>
        <v/>
      </c>
      <c r="X44" s="97" t="str">
        <f t="shared" si="10"/>
        <v/>
      </c>
      <c r="Y44" s="97" t="str">
        <f t="shared" si="5"/>
        <v/>
      </c>
      <c r="Z44" s="97" t="str">
        <f t="shared" si="1"/>
        <v/>
      </c>
      <c r="AA44" s="97" t="str">
        <f t="shared" si="6"/>
        <v/>
      </c>
      <c r="AB44" s="97" t="str">
        <f t="shared" si="7"/>
        <v/>
      </c>
      <c r="AC44" s="97" t="str">
        <f t="shared" si="2"/>
        <v/>
      </c>
      <c r="AD44" s="97" t="str">
        <f t="shared" si="8"/>
        <v/>
      </c>
    </row>
    <row r="45" spans="1:30" ht="21.75" customHeight="1" x14ac:dyDescent="0.15">
      <c r="A45" s="164">
        <f t="shared" si="3"/>
        <v>22</v>
      </c>
      <c r="B45" s="165"/>
      <c r="C45" s="166"/>
      <c r="D45" s="166"/>
      <c r="E45" s="166"/>
      <c r="F45" s="167"/>
      <c r="G45" s="167"/>
      <c r="H45" s="167"/>
      <c r="I45" s="168"/>
      <c r="J45" s="168"/>
      <c r="K45" s="208" t="str">
        <f>IFERROR(IF(I45="","",IF(J45="中間容量","中間容量",VLOOKUP(I45,※編集不可※選択項目!E:F,2,0))),"")</f>
        <v/>
      </c>
      <c r="L45" s="208" t="str">
        <f t="shared" si="4"/>
        <v/>
      </c>
      <c r="M45" s="208" t="str">
        <f>IF(E45="","",IFERROR(IF(OR(F45="",G45="",H45="",I45=""),"性能区分のいずれかが未入力です",VLOOKUP(L45,※編集不可※選択項目!U:V,2,0)),"基準にない性能区分です"))</f>
        <v/>
      </c>
      <c r="N45" s="168"/>
      <c r="O45" s="169"/>
      <c r="P45" s="169"/>
      <c r="Q45" s="170"/>
      <c r="R45" s="171"/>
      <c r="S45" s="209"/>
      <c r="T45" s="209"/>
      <c r="U45" s="210"/>
      <c r="V45" s="97" t="str">
        <f t="shared" si="9"/>
        <v/>
      </c>
      <c r="W45" s="97" t="str">
        <f t="shared" si="0"/>
        <v/>
      </c>
      <c r="X45" s="97" t="str">
        <f t="shared" si="10"/>
        <v/>
      </c>
      <c r="Y45" s="97" t="str">
        <f t="shared" si="5"/>
        <v/>
      </c>
      <c r="Z45" s="97" t="str">
        <f t="shared" si="1"/>
        <v/>
      </c>
      <c r="AA45" s="97" t="str">
        <f t="shared" si="6"/>
        <v/>
      </c>
      <c r="AB45" s="97" t="str">
        <f t="shared" si="7"/>
        <v/>
      </c>
      <c r="AC45" s="97" t="str">
        <f t="shared" si="2"/>
        <v/>
      </c>
      <c r="AD45" s="97" t="str">
        <f t="shared" si="8"/>
        <v/>
      </c>
    </row>
    <row r="46" spans="1:30" ht="21.75" customHeight="1" x14ac:dyDescent="0.15">
      <c r="A46" s="164">
        <f t="shared" si="3"/>
        <v>23</v>
      </c>
      <c r="B46" s="165"/>
      <c r="C46" s="166"/>
      <c r="D46" s="166"/>
      <c r="E46" s="166"/>
      <c r="F46" s="167"/>
      <c r="G46" s="167"/>
      <c r="H46" s="167"/>
      <c r="I46" s="168"/>
      <c r="J46" s="168"/>
      <c r="K46" s="208" t="str">
        <f>IFERROR(IF(I46="","",IF(J46="中間容量","中間容量",VLOOKUP(I46,※編集不可※選択項目!E:F,2,0))),"")</f>
        <v/>
      </c>
      <c r="L46" s="208" t="str">
        <f t="shared" si="4"/>
        <v/>
      </c>
      <c r="M46" s="208" t="str">
        <f>IF(E46="","",IFERROR(IF(OR(F46="",G46="",H46="",I46=""),"性能区分のいずれかが未入力です",VLOOKUP(L46,※編集不可※選択項目!U:V,2,0)),"基準にない性能区分です"))</f>
        <v/>
      </c>
      <c r="N46" s="168"/>
      <c r="O46" s="169"/>
      <c r="P46" s="169"/>
      <c r="Q46" s="170"/>
      <c r="R46" s="171"/>
      <c r="S46" s="209"/>
      <c r="T46" s="209"/>
      <c r="U46" s="210"/>
      <c r="V46" s="97" t="str">
        <f t="shared" si="9"/>
        <v/>
      </c>
      <c r="W46" s="97" t="str">
        <f t="shared" si="0"/>
        <v/>
      </c>
      <c r="X46" s="97" t="str">
        <f t="shared" si="10"/>
        <v/>
      </c>
      <c r="Y46" s="97" t="str">
        <f t="shared" si="5"/>
        <v/>
      </c>
      <c r="Z46" s="97" t="str">
        <f t="shared" si="1"/>
        <v/>
      </c>
      <c r="AA46" s="97" t="str">
        <f t="shared" si="6"/>
        <v/>
      </c>
      <c r="AB46" s="97" t="str">
        <f t="shared" si="7"/>
        <v/>
      </c>
      <c r="AC46" s="97" t="str">
        <f t="shared" si="2"/>
        <v/>
      </c>
      <c r="AD46" s="97" t="str">
        <f t="shared" si="8"/>
        <v/>
      </c>
    </row>
    <row r="47" spans="1:30" ht="21.75" customHeight="1" x14ac:dyDescent="0.15">
      <c r="A47" s="164">
        <f t="shared" si="3"/>
        <v>24</v>
      </c>
      <c r="B47" s="165"/>
      <c r="C47" s="166"/>
      <c r="D47" s="166"/>
      <c r="E47" s="166"/>
      <c r="F47" s="167"/>
      <c r="G47" s="167"/>
      <c r="H47" s="167"/>
      <c r="I47" s="168"/>
      <c r="J47" s="168"/>
      <c r="K47" s="208" t="str">
        <f>IFERROR(IF(I47="","",IF(J47="中間容量","中間容量",VLOOKUP(I47,※編集不可※選択項目!E:F,2,0))),"")</f>
        <v/>
      </c>
      <c r="L47" s="208" t="str">
        <f t="shared" si="4"/>
        <v/>
      </c>
      <c r="M47" s="208" t="str">
        <f>IF(E47="","",IFERROR(IF(OR(F47="",G47="",H47="",I47=""),"性能区分のいずれかが未入力です",VLOOKUP(L47,※編集不可※選択項目!U:V,2,0)),"基準にない性能区分です"))</f>
        <v/>
      </c>
      <c r="N47" s="168"/>
      <c r="O47" s="169"/>
      <c r="P47" s="169"/>
      <c r="Q47" s="170"/>
      <c r="R47" s="171"/>
      <c r="S47" s="209"/>
      <c r="T47" s="209"/>
      <c r="U47" s="210"/>
      <c r="V47" s="97" t="str">
        <f t="shared" si="9"/>
        <v/>
      </c>
      <c r="W47" s="97" t="str">
        <f t="shared" si="0"/>
        <v/>
      </c>
      <c r="X47" s="97" t="str">
        <f t="shared" si="10"/>
        <v/>
      </c>
      <c r="Y47" s="97" t="str">
        <f t="shared" si="5"/>
        <v/>
      </c>
      <c r="Z47" s="97" t="str">
        <f t="shared" si="1"/>
        <v/>
      </c>
      <c r="AA47" s="97" t="str">
        <f t="shared" si="6"/>
        <v/>
      </c>
      <c r="AB47" s="97" t="str">
        <f t="shared" si="7"/>
        <v/>
      </c>
      <c r="AC47" s="97" t="str">
        <f t="shared" si="2"/>
        <v/>
      </c>
      <c r="AD47" s="97" t="str">
        <f t="shared" si="8"/>
        <v/>
      </c>
    </row>
    <row r="48" spans="1:30" ht="21.75" customHeight="1" x14ac:dyDescent="0.15">
      <c r="A48" s="164">
        <f t="shared" si="3"/>
        <v>25</v>
      </c>
      <c r="B48" s="165"/>
      <c r="C48" s="166"/>
      <c r="D48" s="166"/>
      <c r="E48" s="166"/>
      <c r="F48" s="167"/>
      <c r="G48" s="167"/>
      <c r="H48" s="167"/>
      <c r="I48" s="168"/>
      <c r="J48" s="168"/>
      <c r="K48" s="208" t="str">
        <f>IFERROR(IF(I48="","",IF(J48="中間容量","中間容量",VLOOKUP(I48,※編集不可※選択項目!E:F,2,0))),"")</f>
        <v/>
      </c>
      <c r="L48" s="208" t="str">
        <f t="shared" si="4"/>
        <v/>
      </c>
      <c r="M48" s="208" t="str">
        <f>IF(E48="","",IFERROR(IF(OR(F48="",G48="",H48="",I48=""),"性能区分のいずれかが未入力です",VLOOKUP(L48,※編集不可※選択項目!U:V,2,0)),"基準にない性能区分です"))</f>
        <v/>
      </c>
      <c r="N48" s="168"/>
      <c r="O48" s="169"/>
      <c r="P48" s="169"/>
      <c r="Q48" s="170"/>
      <c r="R48" s="171"/>
      <c r="S48" s="209"/>
      <c r="T48" s="209"/>
      <c r="U48" s="210"/>
      <c r="V48" s="97" t="str">
        <f t="shared" si="9"/>
        <v/>
      </c>
      <c r="W48" s="97" t="str">
        <f t="shared" si="0"/>
        <v/>
      </c>
      <c r="X48" s="97" t="str">
        <f t="shared" si="10"/>
        <v/>
      </c>
      <c r="Y48" s="97" t="str">
        <f t="shared" si="5"/>
        <v/>
      </c>
      <c r="Z48" s="97" t="str">
        <f t="shared" si="1"/>
        <v/>
      </c>
      <c r="AA48" s="97" t="str">
        <f t="shared" si="6"/>
        <v/>
      </c>
      <c r="AB48" s="97" t="str">
        <f t="shared" si="7"/>
        <v/>
      </c>
      <c r="AC48" s="97" t="str">
        <f t="shared" si="2"/>
        <v/>
      </c>
      <c r="AD48" s="97" t="str">
        <f t="shared" si="8"/>
        <v/>
      </c>
    </row>
    <row r="49" spans="1:30" ht="21.75" customHeight="1" x14ac:dyDescent="0.15">
      <c r="A49" s="164">
        <f t="shared" si="3"/>
        <v>26</v>
      </c>
      <c r="B49" s="165"/>
      <c r="C49" s="166"/>
      <c r="D49" s="166"/>
      <c r="E49" s="166"/>
      <c r="F49" s="167"/>
      <c r="G49" s="167"/>
      <c r="H49" s="167"/>
      <c r="I49" s="168"/>
      <c r="J49" s="168"/>
      <c r="K49" s="208" t="str">
        <f>IFERROR(IF(I49="","",IF(J49="中間容量","中間容量",VLOOKUP(I49,※編集不可※選択項目!E:F,2,0))),"")</f>
        <v/>
      </c>
      <c r="L49" s="208" t="str">
        <f t="shared" si="4"/>
        <v/>
      </c>
      <c r="M49" s="208" t="str">
        <f>IF(E49="","",IFERROR(IF(OR(F49="",G49="",H49="",I49=""),"性能区分のいずれかが未入力です",VLOOKUP(L49,※編集不可※選択項目!U:V,2,0)),"基準にない性能区分です"))</f>
        <v/>
      </c>
      <c r="N49" s="168"/>
      <c r="O49" s="169"/>
      <c r="P49" s="169"/>
      <c r="Q49" s="170"/>
      <c r="R49" s="171"/>
      <c r="S49" s="209"/>
      <c r="T49" s="209"/>
      <c r="U49" s="210"/>
      <c r="V49" s="97" t="str">
        <f t="shared" si="9"/>
        <v/>
      </c>
      <c r="W49" s="97" t="str">
        <f t="shared" si="0"/>
        <v/>
      </c>
      <c r="X49" s="97" t="str">
        <f t="shared" si="10"/>
        <v/>
      </c>
      <c r="Y49" s="97" t="str">
        <f t="shared" si="5"/>
        <v/>
      </c>
      <c r="Z49" s="97" t="str">
        <f t="shared" si="1"/>
        <v/>
      </c>
      <c r="AA49" s="97" t="str">
        <f t="shared" si="6"/>
        <v/>
      </c>
      <c r="AB49" s="97" t="str">
        <f t="shared" si="7"/>
        <v/>
      </c>
      <c r="AC49" s="97" t="str">
        <f t="shared" si="2"/>
        <v/>
      </c>
      <c r="AD49" s="97" t="str">
        <f t="shared" si="8"/>
        <v/>
      </c>
    </row>
    <row r="50" spans="1:30" ht="21.75" customHeight="1" x14ac:dyDescent="0.15">
      <c r="A50" s="164">
        <f t="shared" si="3"/>
        <v>27</v>
      </c>
      <c r="B50" s="165"/>
      <c r="C50" s="166"/>
      <c r="D50" s="166"/>
      <c r="E50" s="166"/>
      <c r="F50" s="167"/>
      <c r="G50" s="167"/>
      <c r="H50" s="167"/>
      <c r="I50" s="168"/>
      <c r="J50" s="168"/>
      <c r="K50" s="208" t="str">
        <f>IFERROR(IF(I50="","",IF(J50="中間容量","中間容量",VLOOKUP(I50,※編集不可※選択項目!E:F,2,0))),"")</f>
        <v/>
      </c>
      <c r="L50" s="208" t="str">
        <f t="shared" si="4"/>
        <v/>
      </c>
      <c r="M50" s="208" t="str">
        <f>IF(E50="","",IFERROR(IF(OR(F50="",G50="",H50="",I50=""),"性能区分のいずれかが未入力です",VLOOKUP(L50,※編集不可※選択項目!U:V,2,0)),"基準にない性能区分です"))</f>
        <v/>
      </c>
      <c r="N50" s="168"/>
      <c r="O50" s="169"/>
      <c r="P50" s="169"/>
      <c r="Q50" s="170"/>
      <c r="R50" s="171"/>
      <c r="S50" s="209"/>
      <c r="T50" s="209"/>
      <c r="U50" s="210"/>
      <c r="V50" s="97" t="str">
        <f t="shared" si="9"/>
        <v/>
      </c>
      <c r="W50" s="97" t="str">
        <f t="shared" si="0"/>
        <v/>
      </c>
      <c r="X50" s="97" t="str">
        <f t="shared" si="10"/>
        <v/>
      </c>
      <c r="Y50" s="97" t="str">
        <f t="shared" si="5"/>
        <v/>
      </c>
      <c r="Z50" s="97" t="str">
        <f t="shared" si="1"/>
        <v/>
      </c>
      <c r="AA50" s="97" t="str">
        <f t="shared" si="6"/>
        <v/>
      </c>
      <c r="AB50" s="97" t="str">
        <f t="shared" si="7"/>
        <v/>
      </c>
      <c r="AC50" s="97" t="str">
        <f t="shared" si="2"/>
        <v/>
      </c>
      <c r="AD50" s="97" t="str">
        <f t="shared" si="8"/>
        <v/>
      </c>
    </row>
    <row r="51" spans="1:30" ht="21.75" customHeight="1" x14ac:dyDescent="0.15">
      <c r="A51" s="164">
        <f t="shared" si="3"/>
        <v>28</v>
      </c>
      <c r="B51" s="165"/>
      <c r="C51" s="166"/>
      <c r="D51" s="166"/>
      <c r="E51" s="166"/>
      <c r="F51" s="167"/>
      <c r="G51" s="167"/>
      <c r="H51" s="167"/>
      <c r="I51" s="168"/>
      <c r="J51" s="168"/>
      <c r="K51" s="208" t="str">
        <f>IFERROR(IF(I51="","",IF(J51="中間容量","中間容量",VLOOKUP(I51,※編集不可※選択項目!E:F,2,0))),"")</f>
        <v/>
      </c>
      <c r="L51" s="208" t="str">
        <f t="shared" si="4"/>
        <v/>
      </c>
      <c r="M51" s="208" t="str">
        <f>IF(E51="","",IFERROR(IF(OR(F51="",G51="",H51="",I51=""),"性能区分のいずれかが未入力です",VLOOKUP(L51,※編集不可※選択項目!U:V,2,0)),"基準にない性能区分です"))</f>
        <v/>
      </c>
      <c r="N51" s="168"/>
      <c r="O51" s="169"/>
      <c r="P51" s="169"/>
      <c r="Q51" s="170"/>
      <c r="R51" s="171"/>
      <c r="S51" s="209"/>
      <c r="T51" s="209"/>
      <c r="U51" s="210"/>
      <c r="V51" s="97" t="str">
        <f t="shared" si="9"/>
        <v/>
      </c>
      <c r="W51" s="97" t="str">
        <f t="shared" si="0"/>
        <v/>
      </c>
      <c r="X51" s="97" t="str">
        <f t="shared" si="10"/>
        <v/>
      </c>
      <c r="Y51" s="97" t="str">
        <f t="shared" si="5"/>
        <v/>
      </c>
      <c r="Z51" s="97" t="str">
        <f t="shared" si="1"/>
        <v/>
      </c>
      <c r="AA51" s="97" t="str">
        <f t="shared" si="6"/>
        <v/>
      </c>
      <c r="AB51" s="97" t="str">
        <f t="shared" si="7"/>
        <v/>
      </c>
      <c r="AC51" s="97" t="str">
        <f t="shared" si="2"/>
        <v/>
      </c>
      <c r="AD51" s="97" t="str">
        <f t="shared" si="8"/>
        <v/>
      </c>
    </row>
    <row r="52" spans="1:30" ht="21.75" customHeight="1" x14ac:dyDescent="0.15">
      <c r="A52" s="164">
        <f t="shared" si="3"/>
        <v>29</v>
      </c>
      <c r="B52" s="165"/>
      <c r="C52" s="166"/>
      <c r="D52" s="166"/>
      <c r="E52" s="166"/>
      <c r="F52" s="167"/>
      <c r="G52" s="167"/>
      <c r="H52" s="167"/>
      <c r="I52" s="168"/>
      <c r="J52" s="168"/>
      <c r="K52" s="208" t="str">
        <f>IFERROR(IF(I52="","",IF(J52="中間容量","中間容量",VLOOKUP(I52,※編集不可※選択項目!E:F,2,0))),"")</f>
        <v/>
      </c>
      <c r="L52" s="208" t="str">
        <f t="shared" si="4"/>
        <v/>
      </c>
      <c r="M52" s="208" t="str">
        <f>IF(E52="","",IFERROR(IF(OR(F52="",G52="",H52="",I52=""),"性能区分のいずれかが未入力です",VLOOKUP(L52,※編集不可※選択項目!U:V,2,0)),"基準にない性能区分です"))</f>
        <v/>
      </c>
      <c r="N52" s="168"/>
      <c r="O52" s="169"/>
      <c r="P52" s="169"/>
      <c r="Q52" s="170"/>
      <c r="R52" s="171"/>
      <c r="S52" s="209"/>
      <c r="T52" s="209"/>
      <c r="U52" s="210"/>
      <c r="V52" s="97" t="str">
        <f t="shared" si="9"/>
        <v/>
      </c>
      <c r="W52" s="97" t="str">
        <f t="shared" si="0"/>
        <v/>
      </c>
      <c r="X52" s="97" t="str">
        <f t="shared" si="10"/>
        <v/>
      </c>
      <c r="Y52" s="97" t="str">
        <f t="shared" si="5"/>
        <v/>
      </c>
      <c r="Z52" s="97" t="str">
        <f t="shared" si="1"/>
        <v/>
      </c>
      <c r="AA52" s="97" t="str">
        <f t="shared" si="6"/>
        <v/>
      </c>
      <c r="AB52" s="97" t="str">
        <f t="shared" si="7"/>
        <v/>
      </c>
      <c r="AC52" s="97" t="str">
        <f t="shared" si="2"/>
        <v/>
      </c>
      <c r="AD52" s="97" t="str">
        <f t="shared" si="8"/>
        <v/>
      </c>
    </row>
    <row r="53" spans="1:30" ht="21.75" customHeight="1" x14ac:dyDescent="0.15">
      <c r="A53" s="164">
        <f t="shared" si="3"/>
        <v>30</v>
      </c>
      <c r="B53" s="165"/>
      <c r="C53" s="166"/>
      <c r="D53" s="166"/>
      <c r="E53" s="166"/>
      <c r="F53" s="167"/>
      <c r="G53" s="167"/>
      <c r="H53" s="167"/>
      <c r="I53" s="168"/>
      <c r="J53" s="168"/>
      <c r="K53" s="208" t="str">
        <f>IFERROR(IF(I53="","",IF(J53="中間容量","中間容量",VLOOKUP(I53,※編集不可※選択項目!E:F,2,0))),"")</f>
        <v/>
      </c>
      <c r="L53" s="208" t="str">
        <f t="shared" si="4"/>
        <v/>
      </c>
      <c r="M53" s="208" t="str">
        <f>IF(E53="","",IFERROR(IF(OR(F53="",G53="",H53="",I53=""),"性能区分のいずれかが未入力です",VLOOKUP(L53,※編集不可※選択項目!U:V,2,0)),"基準にない性能区分です"))</f>
        <v/>
      </c>
      <c r="N53" s="168"/>
      <c r="O53" s="169"/>
      <c r="P53" s="169"/>
      <c r="Q53" s="170"/>
      <c r="R53" s="171"/>
      <c r="S53" s="209"/>
      <c r="T53" s="209"/>
      <c r="U53" s="210"/>
      <c r="V53" s="97" t="str">
        <f t="shared" si="9"/>
        <v/>
      </c>
      <c r="W53" s="97" t="str">
        <f t="shared" si="0"/>
        <v/>
      </c>
      <c r="X53" s="97" t="str">
        <f t="shared" si="10"/>
        <v/>
      </c>
      <c r="Y53" s="97" t="str">
        <f t="shared" si="5"/>
        <v/>
      </c>
      <c r="Z53" s="97" t="str">
        <f t="shared" si="1"/>
        <v/>
      </c>
      <c r="AA53" s="97" t="str">
        <f t="shared" si="6"/>
        <v/>
      </c>
      <c r="AB53" s="97" t="str">
        <f t="shared" si="7"/>
        <v/>
      </c>
      <c r="AC53" s="97" t="str">
        <f t="shared" si="2"/>
        <v/>
      </c>
      <c r="AD53" s="97" t="str">
        <f t="shared" si="8"/>
        <v/>
      </c>
    </row>
    <row r="54" spans="1:30" ht="21.75" customHeight="1" x14ac:dyDescent="0.15">
      <c r="A54" s="164">
        <f t="shared" si="3"/>
        <v>31</v>
      </c>
      <c r="B54" s="165"/>
      <c r="C54" s="166"/>
      <c r="D54" s="166"/>
      <c r="E54" s="166"/>
      <c r="F54" s="167"/>
      <c r="G54" s="167"/>
      <c r="H54" s="167"/>
      <c r="I54" s="168"/>
      <c r="J54" s="168"/>
      <c r="K54" s="208" t="str">
        <f>IFERROR(IF(I54="","",IF(J54="中間容量","中間容量",VLOOKUP(I54,※編集不可※選択項目!E:F,2,0))),"")</f>
        <v/>
      </c>
      <c r="L54" s="208" t="str">
        <f t="shared" si="4"/>
        <v/>
      </c>
      <c r="M54" s="208" t="str">
        <f>IF(E54="","",IFERROR(IF(OR(F54="",G54="",H54="",I54=""),"性能区分のいずれかが未入力です",VLOOKUP(L54,※編集不可※選択項目!U:V,2,0)),"基準にない性能区分です"))</f>
        <v/>
      </c>
      <c r="N54" s="168"/>
      <c r="O54" s="169"/>
      <c r="P54" s="169"/>
      <c r="Q54" s="170"/>
      <c r="R54" s="171"/>
      <c r="S54" s="209"/>
      <c r="T54" s="209"/>
      <c r="U54" s="210"/>
      <c r="V54" s="97" t="str">
        <f t="shared" si="9"/>
        <v/>
      </c>
      <c r="W54" s="97" t="str">
        <f t="shared" si="0"/>
        <v/>
      </c>
      <c r="X54" s="97" t="str">
        <f t="shared" si="10"/>
        <v/>
      </c>
      <c r="Y54" s="97" t="str">
        <f t="shared" si="5"/>
        <v/>
      </c>
      <c r="Z54" s="97" t="str">
        <f t="shared" si="1"/>
        <v/>
      </c>
      <c r="AA54" s="97" t="str">
        <f t="shared" si="6"/>
        <v/>
      </c>
      <c r="AB54" s="97" t="str">
        <f t="shared" si="7"/>
        <v/>
      </c>
      <c r="AC54" s="97" t="str">
        <f t="shared" si="2"/>
        <v/>
      </c>
      <c r="AD54" s="97" t="str">
        <f t="shared" si="8"/>
        <v/>
      </c>
    </row>
    <row r="55" spans="1:30" ht="21.75" customHeight="1" x14ac:dyDescent="0.15">
      <c r="A55" s="164">
        <f t="shared" si="3"/>
        <v>32</v>
      </c>
      <c r="B55" s="165"/>
      <c r="C55" s="166"/>
      <c r="D55" s="166"/>
      <c r="E55" s="166"/>
      <c r="F55" s="167"/>
      <c r="G55" s="167"/>
      <c r="H55" s="167"/>
      <c r="I55" s="168"/>
      <c r="J55" s="168"/>
      <c r="K55" s="208" t="str">
        <f>IFERROR(IF(I55="","",IF(J55="中間容量","中間容量",VLOOKUP(I55,※編集不可※選択項目!E:F,2,0))),"")</f>
        <v/>
      </c>
      <c r="L55" s="208" t="str">
        <f t="shared" si="4"/>
        <v/>
      </c>
      <c r="M55" s="208" t="str">
        <f>IF(E55="","",IFERROR(IF(OR(F55="",G55="",H55="",I55=""),"性能区分のいずれかが未入力です",VLOOKUP(L55,※編集不可※選択項目!U:V,2,0)),"基準にない性能区分です"))</f>
        <v/>
      </c>
      <c r="N55" s="168"/>
      <c r="O55" s="169"/>
      <c r="P55" s="169"/>
      <c r="Q55" s="170"/>
      <c r="R55" s="171"/>
      <c r="S55" s="209"/>
      <c r="T55" s="209"/>
      <c r="U55" s="210"/>
      <c r="V55" s="97" t="str">
        <f t="shared" si="9"/>
        <v/>
      </c>
      <c r="W55" s="97" t="str">
        <f t="shared" si="0"/>
        <v/>
      </c>
      <c r="X55" s="97" t="str">
        <f t="shared" si="10"/>
        <v/>
      </c>
      <c r="Y55" s="97" t="str">
        <f t="shared" si="5"/>
        <v/>
      </c>
      <c r="Z55" s="97" t="str">
        <f t="shared" si="1"/>
        <v/>
      </c>
      <c r="AA55" s="97" t="str">
        <f t="shared" si="6"/>
        <v/>
      </c>
      <c r="AB55" s="97" t="str">
        <f t="shared" si="7"/>
        <v/>
      </c>
      <c r="AC55" s="97" t="str">
        <f t="shared" si="2"/>
        <v/>
      </c>
      <c r="AD55" s="97" t="str">
        <f t="shared" si="8"/>
        <v/>
      </c>
    </row>
    <row r="56" spans="1:30" ht="21.75" customHeight="1" x14ac:dyDescent="0.15">
      <c r="A56" s="164">
        <f t="shared" si="3"/>
        <v>33</v>
      </c>
      <c r="B56" s="165"/>
      <c r="C56" s="166"/>
      <c r="D56" s="166"/>
      <c r="E56" s="166"/>
      <c r="F56" s="167"/>
      <c r="G56" s="167"/>
      <c r="H56" s="167"/>
      <c r="I56" s="168"/>
      <c r="J56" s="168"/>
      <c r="K56" s="208" t="str">
        <f>IFERROR(IF(I56="","",IF(J56="中間容量","中間容量",VLOOKUP(I56,※編集不可※選択項目!E:F,2,0))),"")</f>
        <v/>
      </c>
      <c r="L56" s="208" t="str">
        <f t="shared" si="4"/>
        <v/>
      </c>
      <c r="M56" s="208" t="str">
        <f>IF(E56="","",IFERROR(IF(OR(F56="",G56="",H56="",I56=""),"性能区分のいずれかが未入力です",VLOOKUP(L56,※編集不可※選択項目!U:V,2,0)),"基準にない性能区分です"))</f>
        <v/>
      </c>
      <c r="N56" s="168"/>
      <c r="O56" s="169"/>
      <c r="P56" s="169"/>
      <c r="Q56" s="170"/>
      <c r="R56" s="171"/>
      <c r="S56" s="209"/>
      <c r="T56" s="209"/>
      <c r="U56" s="210"/>
      <c r="V56" s="97" t="str">
        <f t="shared" si="9"/>
        <v/>
      </c>
      <c r="W56" s="97" t="str">
        <f t="shared" si="0"/>
        <v/>
      </c>
      <c r="X56" s="97" t="str">
        <f t="shared" si="10"/>
        <v/>
      </c>
      <c r="Y56" s="97" t="str">
        <f t="shared" si="5"/>
        <v/>
      </c>
      <c r="Z56" s="97" t="str">
        <f t="shared" si="1"/>
        <v/>
      </c>
      <c r="AA56" s="97" t="str">
        <f t="shared" si="6"/>
        <v/>
      </c>
      <c r="AB56" s="97" t="str">
        <f t="shared" si="7"/>
        <v/>
      </c>
      <c r="AC56" s="97" t="str">
        <f t="shared" si="2"/>
        <v/>
      </c>
      <c r="AD56" s="97" t="str">
        <f t="shared" si="8"/>
        <v/>
      </c>
    </row>
    <row r="57" spans="1:30" ht="21.75" customHeight="1" x14ac:dyDescent="0.15">
      <c r="A57" s="164">
        <f t="shared" si="3"/>
        <v>34</v>
      </c>
      <c r="B57" s="165"/>
      <c r="C57" s="166"/>
      <c r="D57" s="166"/>
      <c r="E57" s="166"/>
      <c r="F57" s="167"/>
      <c r="G57" s="167"/>
      <c r="H57" s="167"/>
      <c r="I57" s="168"/>
      <c r="J57" s="168"/>
      <c r="K57" s="208" t="str">
        <f>IFERROR(IF(I57="","",IF(J57="中間容量","中間容量",VLOOKUP(I57,※編集不可※選択項目!E:F,2,0))),"")</f>
        <v/>
      </c>
      <c r="L57" s="208" t="str">
        <f t="shared" si="4"/>
        <v/>
      </c>
      <c r="M57" s="208" t="str">
        <f>IF(E57="","",IFERROR(IF(OR(F57="",G57="",H57="",I57=""),"性能区分のいずれかが未入力です",VLOOKUP(L57,※編集不可※選択項目!U:V,2,0)),"基準にない性能区分です"))</f>
        <v/>
      </c>
      <c r="N57" s="168"/>
      <c r="O57" s="169"/>
      <c r="P57" s="169"/>
      <c r="Q57" s="170"/>
      <c r="R57" s="171"/>
      <c r="S57" s="209"/>
      <c r="T57" s="209"/>
      <c r="U57" s="210"/>
      <c r="V57" s="97" t="str">
        <f t="shared" si="9"/>
        <v/>
      </c>
      <c r="W57" s="97" t="str">
        <f t="shared" si="0"/>
        <v/>
      </c>
      <c r="X57" s="97" t="str">
        <f t="shared" si="10"/>
        <v/>
      </c>
      <c r="Y57" s="97" t="str">
        <f t="shared" si="5"/>
        <v/>
      </c>
      <c r="Z57" s="97" t="str">
        <f t="shared" si="1"/>
        <v/>
      </c>
      <c r="AA57" s="97" t="str">
        <f t="shared" si="6"/>
        <v/>
      </c>
      <c r="AB57" s="97" t="str">
        <f t="shared" si="7"/>
        <v/>
      </c>
      <c r="AC57" s="97" t="str">
        <f t="shared" si="2"/>
        <v/>
      </c>
      <c r="AD57" s="97" t="str">
        <f t="shared" si="8"/>
        <v/>
      </c>
    </row>
    <row r="58" spans="1:30" ht="21.75" customHeight="1" x14ac:dyDescent="0.15">
      <c r="A58" s="164">
        <f t="shared" si="3"/>
        <v>35</v>
      </c>
      <c r="B58" s="165"/>
      <c r="C58" s="166"/>
      <c r="D58" s="166"/>
      <c r="E58" s="166"/>
      <c r="F58" s="167"/>
      <c r="G58" s="167"/>
      <c r="H58" s="167"/>
      <c r="I58" s="168"/>
      <c r="J58" s="168"/>
      <c r="K58" s="208" t="str">
        <f>IFERROR(IF(I58="","",IF(J58="中間容量","中間容量",VLOOKUP(I58,※編集不可※選択項目!E:F,2,0))),"")</f>
        <v/>
      </c>
      <c r="L58" s="208" t="str">
        <f t="shared" si="4"/>
        <v/>
      </c>
      <c r="M58" s="208" t="str">
        <f>IF(E58="","",IFERROR(IF(OR(F58="",G58="",H58="",I58=""),"性能区分のいずれかが未入力です",VLOOKUP(L58,※編集不可※選択項目!U:V,2,0)),"基準にない性能区分です"))</f>
        <v/>
      </c>
      <c r="N58" s="168"/>
      <c r="O58" s="169"/>
      <c r="P58" s="169"/>
      <c r="Q58" s="170"/>
      <c r="R58" s="171"/>
      <c r="S58" s="209"/>
      <c r="T58" s="209"/>
      <c r="U58" s="210"/>
      <c r="V58" s="97" t="str">
        <f t="shared" si="9"/>
        <v/>
      </c>
      <c r="W58" s="97" t="str">
        <f t="shared" si="0"/>
        <v/>
      </c>
      <c r="X58" s="97" t="str">
        <f t="shared" si="10"/>
        <v/>
      </c>
      <c r="Y58" s="97" t="str">
        <f t="shared" si="5"/>
        <v/>
      </c>
      <c r="Z58" s="97" t="str">
        <f t="shared" si="1"/>
        <v/>
      </c>
      <c r="AA58" s="97" t="str">
        <f t="shared" si="6"/>
        <v/>
      </c>
      <c r="AB58" s="97" t="str">
        <f t="shared" si="7"/>
        <v/>
      </c>
      <c r="AC58" s="97" t="str">
        <f t="shared" si="2"/>
        <v/>
      </c>
      <c r="AD58" s="97" t="str">
        <f t="shared" si="8"/>
        <v/>
      </c>
    </row>
    <row r="59" spans="1:30" ht="21.75" customHeight="1" x14ac:dyDescent="0.15">
      <c r="A59" s="164">
        <f t="shared" si="3"/>
        <v>36</v>
      </c>
      <c r="B59" s="165"/>
      <c r="C59" s="166"/>
      <c r="D59" s="166"/>
      <c r="E59" s="166"/>
      <c r="F59" s="167"/>
      <c r="G59" s="167"/>
      <c r="H59" s="167"/>
      <c r="I59" s="168"/>
      <c r="J59" s="168"/>
      <c r="K59" s="208" t="str">
        <f>IFERROR(IF(I59="","",IF(J59="中間容量","中間容量",VLOOKUP(I59,※編集不可※選択項目!E:F,2,0))),"")</f>
        <v/>
      </c>
      <c r="L59" s="208" t="str">
        <f t="shared" si="4"/>
        <v/>
      </c>
      <c r="M59" s="208" t="str">
        <f>IF(E59="","",IFERROR(IF(OR(F59="",G59="",H59="",I59=""),"性能区分のいずれかが未入力です",VLOOKUP(L59,※編集不可※選択項目!U:V,2,0)),"基準にない性能区分です"))</f>
        <v/>
      </c>
      <c r="N59" s="168"/>
      <c r="O59" s="169"/>
      <c r="P59" s="169"/>
      <c r="Q59" s="170"/>
      <c r="R59" s="171"/>
      <c r="S59" s="209"/>
      <c r="T59" s="209"/>
      <c r="U59" s="210"/>
      <c r="V59" s="97" t="str">
        <f t="shared" si="9"/>
        <v/>
      </c>
      <c r="W59" s="97" t="str">
        <f t="shared" si="0"/>
        <v/>
      </c>
      <c r="X59" s="97" t="str">
        <f t="shared" si="10"/>
        <v/>
      </c>
      <c r="Y59" s="97" t="str">
        <f t="shared" si="5"/>
        <v/>
      </c>
      <c r="Z59" s="97" t="str">
        <f t="shared" si="1"/>
        <v/>
      </c>
      <c r="AA59" s="97" t="str">
        <f t="shared" si="6"/>
        <v/>
      </c>
      <c r="AB59" s="97" t="str">
        <f t="shared" si="7"/>
        <v/>
      </c>
      <c r="AC59" s="97" t="str">
        <f t="shared" si="2"/>
        <v/>
      </c>
      <c r="AD59" s="97" t="str">
        <f t="shared" si="8"/>
        <v/>
      </c>
    </row>
    <row r="60" spans="1:30" ht="21.75" customHeight="1" x14ac:dyDescent="0.15">
      <c r="A60" s="164">
        <f t="shared" si="3"/>
        <v>37</v>
      </c>
      <c r="B60" s="165"/>
      <c r="C60" s="166"/>
      <c r="D60" s="166"/>
      <c r="E60" s="166"/>
      <c r="F60" s="167"/>
      <c r="G60" s="167"/>
      <c r="H60" s="167"/>
      <c r="I60" s="168"/>
      <c r="J60" s="168"/>
      <c r="K60" s="208" t="str">
        <f>IFERROR(IF(I60="","",IF(J60="中間容量","中間容量",VLOOKUP(I60,※編集不可※選択項目!E:F,2,0))),"")</f>
        <v/>
      </c>
      <c r="L60" s="208" t="str">
        <f t="shared" si="4"/>
        <v/>
      </c>
      <c r="M60" s="208" t="str">
        <f>IF(E60="","",IFERROR(IF(OR(F60="",G60="",H60="",I60=""),"性能区分のいずれかが未入力です",VLOOKUP(L60,※編集不可※選択項目!U:V,2,0)),"基準にない性能区分です"))</f>
        <v/>
      </c>
      <c r="N60" s="168"/>
      <c r="O60" s="169"/>
      <c r="P60" s="169"/>
      <c r="Q60" s="170"/>
      <c r="R60" s="171"/>
      <c r="S60" s="209"/>
      <c r="T60" s="209"/>
      <c r="U60" s="210"/>
      <c r="V60" s="97" t="str">
        <f t="shared" si="9"/>
        <v/>
      </c>
      <c r="W60" s="97" t="str">
        <f t="shared" si="0"/>
        <v/>
      </c>
      <c r="X60" s="97" t="str">
        <f t="shared" si="10"/>
        <v/>
      </c>
      <c r="Y60" s="97" t="str">
        <f t="shared" si="5"/>
        <v/>
      </c>
      <c r="Z60" s="97" t="str">
        <f t="shared" si="1"/>
        <v/>
      </c>
      <c r="AA60" s="97" t="str">
        <f t="shared" si="6"/>
        <v/>
      </c>
      <c r="AB60" s="97" t="str">
        <f t="shared" si="7"/>
        <v/>
      </c>
      <c r="AC60" s="97" t="str">
        <f t="shared" si="2"/>
        <v/>
      </c>
      <c r="AD60" s="97" t="str">
        <f t="shared" si="8"/>
        <v/>
      </c>
    </row>
    <row r="61" spans="1:30" ht="21.75" customHeight="1" x14ac:dyDescent="0.15">
      <c r="A61" s="164">
        <f t="shared" si="3"/>
        <v>38</v>
      </c>
      <c r="B61" s="165"/>
      <c r="C61" s="166"/>
      <c r="D61" s="166"/>
      <c r="E61" s="166"/>
      <c r="F61" s="167"/>
      <c r="G61" s="167"/>
      <c r="H61" s="167"/>
      <c r="I61" s="168"/>
      <c r="J61" s="168"/>
      <c r="K61" s="208" t="str">
        <f>IFERROR(IF(I61="","",IF(J61="中間容量","中間容量",VLOOKUP(I61,※編集不可※選択項目!E:F,2,0))),"")</f>
        <v/>
      </c>
      <c r="L61" s="208" t="str">
        <f t="shared" si="4"/>
        <v/>
      </c>
      <c r="M61" s="208" t="str">
        <f>IF(E61="","",IFERROR(IF(OR(F61="",G61="",H61="",I61=""),"性能区分のいずれかが未入力です",VLOOKUP(L61,※編集不可※選択項目!U:V,2,0)),"基準にない性能区分です"))</f>
        <v/>
      </c>
      <c r="N61" s="168"/>
      <c r="O61" s="169"/>
      <c r="P61" s="169"/>
      <c r="Q61" s="170"/>
      <c r="R61" s="171"/>
      <c r="S61" s="209"/>
      <c r="T61" s="209"/>
      <c r="U61" s="210"/>
      <c r="V61" s="97" t="str">
        <f t="shared" si="9"/>
        <v/>
      </c>
      <c r="W61" s="97" t="str">
        <f t="shared" si="0"/>
        <v/>
      </c>
      <c r="X61" s="97" t="str">
        <f t="shared" si="10"/>
        <v/>
      </c>
      <c r="Y61" s="97" t="str">
        <f t="shared" si="5"/>
        <v/>
      </c>
      <c r="Z61" s="97" t="str">
        <f t="shared" si="1"/>
        <v/>
      </c>
      <c r="AA61" s="97" t="str">
        <f t="shared" si="6"/>
        <v/>
      </c>
      <c r="AB61" s="97" t="str">
        <f t="shared" si="7"/>
        <v/>
      </c>
      <c r="AC61" s="97" t="str">
        <f t="shared" si="2"/>
        <v/>
      </c>
      <c r="AD61" s="97" t="str">
        <f t="shared" si="8"/>
        <v/>
      </c>
    </row>
    <row r="62" spans="1:30" ht="21.75" customHeight="1" x14ac:dyDescent="0.15">
      <c r="A62" s="164">
        <f t="shared" si="3"/>
        <v>39</v>
      </c>
      <c r="B62" s="165"/>
      <c r="C62" s="166"/>
      <c r="D62" s="166"/>
      <c r="E62" s="166"/>
      <c r="F62" s="167"/>
      <c r="G62" s="167"/>
      <c r="H62" s="167"/>
      <c r="I62" s="168"/>
      <c r="J62" s="168"/>
      <c r="K62" s="208" t="str">
        <f>IFERROR(IF(I62="","",IF(J62="中間容量","中間容量",VLOOKUP(I62,※編集不可※選択項目!E:F,2,0))),"")</f>
        <v/>
      </c>
      <c r="L62" s="208" t="str">
        <f t="shared" si="4"/>
        <v/>
      </c>
      <c r="M62" s="208" t="str">
        <f>IF(E62="","",IFERROR(IF(OR(F62="",G62="",H62="",I62=""),"性能区分のいずれかが未入力です",VLOOKUP(L62,※編集不可※選択項目!U:V,2,0)),"基準にない性能区分です"))</f>
        <v/>
      </c>
      <c r="N62" s="168"/>
      <c r="O62" s="169"/>
      <c r="P62" s="169"/>
      <c r="Q62" s="170"/>
      <c r="R62" s="171"/>
      <c r="S62" s="209"/>
      <c r="T62" s="209"/>
      <c r="U62" s="210"/>
      <c r="V62" s="97" t="str">
        <f t="shared" si="9"/>
        <v/>
      </c>
      <c r="W62" s="97" t="str">
        <f t="shared" si="0"/>
        <v/>
      </c>
      <c r="X62" s="97" t="str">
        <f t="shared" si="10"/>
        <v/>
      </c>
      <c r="Y62" s="97" t="str">
        <f t="shared" si="5"/>
        <v/>
      </c>
      <c r="Z62" s="97" t="str">
        <f t="shared" si="1"/>
        <v/>
      </c>
      <c r="AA62" s="97" t="str">
        <f t="shared" si="6"/>
        <v/>
      </c>
      <c r="AB62" s="97" t="str">
        <f t="shared" si="7"/>
        <v/>
      </c>
      <c r="AC62" s="97" t="str">
        <f t="shared" si="2"/>
        <v/>
      </c>
      <c r="AD62" s="97" t="str">
        <f t="shared" si="8"/>
        <v/>
      </c>
    </row>
    <row r="63" spans="1:30" ht="21.75" customHeight="1" x14ac:dyDescent="0.15">
      <c r="A63" s="164">
        <f t="shared" si="3"/>
        <v>40</v>
      </c>
      <c r="B63" s="165"/>
      <c r="C63" s="166"/>
      <c r="D63" s="166"/>
      <c r="E63" s="166"/>
      <c r="F63" s="167"/>
      <c r="G63" s="167"/>
      <c r="H63" s="167"/>
      <c r="I63" s="168"/>
      <c r="J63" s="168"/>
      <c r="K63" s="208" t="str">
        <f>IFERROR(IF(I63="","",IF(J63="中間容量","中間容量",VLOOKUP(I63,※編集不可※選択項目!E:F,2,0))),"")</f>
        <v/>
      </c>
      <c r="L63" s="208" t="str">
        <f t="shared" si="4"/>
        <v/>
      </c>
      <c r="M63" s="208" t="str">
        <f>IF(E63="","",IFERROR(IF(OR(F63="",G63="",H63="",I63=""),"性能区分のいずれかが未入力です",VLOOKUP(L63,※編集不可※選択項目!U:V,2,0)),"基準にない性能区分です"))</f>
        <v/>
      </c>
      <c r="N63" s="168"/>
      <c r="O63" s="169"/>
      <c r="P63" s="169"/>
      <c r="Q63" s="170"/>
      <c r="R63" s="171"/>
      <c r="S63" s="209"/>
      <c r="T63" s="209"/>
      <c r="U63" s="210"/>
      <c r="V63" s="97" t="str">
        <f t="shared" si="9"/>
        <v/>
      </c>
      <c r="W63" s="97" t="str">
        <f t="shared" si="0"/>
        <v/>
      </c>
      <c r="X63" s="97" t="str">
        <f t="shared" si="10"/>
        <v/>
      </c>
      <c r="Y63" s="97" t="str">
        <f t="shared" si="5"/>
        <v/>
      </c>
      <c r="Z63" s="97" t="str">
        <f t="shared" si="1"/>
        <v/>
      </c>
      <c r="AA63" s="97" t="str">
        <f t="shared" si="6"/>
        <v/>
      </c>
      <c r="AB63" s="97" t="str">
        <f t="shared" si="7"/>
        <v/>
      </c>
      <c r="AC63" s="97" t="str">
        <f t="shared" si="2"/>
        <v/>
      </c>
      <c r="AD63" s="97" t="str">
        <f t="shared" si="8"/>
        <v/>
      </c>
    </row>
    <row r="64" spans="1:30" ht="21.75" customHeight="1" x14ac:dyDescent="0.15">
      <c r="A64" s="164">
        <f t="shared" si="3"/>
        <v>41</v>
      </c>
      <c r="B64" s="165"/>
      <c r="C64" s="166"/>
      <c r="D64" s="166"/>
      <c r="E64" s="166"/>
      <c r="F64" s="167"/>
      <c r="G64" s="167"/>
      <c r="H64" s="167"/>
      <c r="I64" s="168"/>
      <c r="J64" s="168"/>
      <c r="K64" s="208" t="str">
        <f>IFERROR(IF(I64="","",IF(J64="中間容量","中間容量",VLOOKUP(I64,※編集不可※選択項目!E:F,2,0))),"")</f>
        <v/>
      </c>
      <c r="L64" s="208" t="str">
        <f t="shared" si="4"/>
        <v/>
      </c>
      <c r="M64" s="208" t="str">
        <f>IF(E64="","",IFERROR(IF(OR(F64="",G64="",H64="",I64=""),"性能区分のいずれかが未入力です",VLOOKUP(L64,※編集不可※選択項目!U:V,2,0)),"基準にない性能区分です"))</f>
        <v/>
      </c>
      <c r="N64" s="168"/>
      <c r="O64" s="169"/>
      <c r="P64" s="169"/>
      <c r="Q64" s="170"/>
      <c r="R64" s="171"/>
      <c r="S64" s="209"/>
      <c r="T64" s="209"/>
      <c r="U64" s="210"/>
      <c r="V64" s="97" t="str">
        <f t="shared" si="9"/>
        <v/>
      </c>
      <c r="W64" s="97" t="str">
        <f t="shared" si="0"/>
        <v/>
      </c>
      <c r="X64" s="97" t="str">
        <f t="shared" si="10"/>
        <v/>
      </c>
      <c r="Y64" s="97" t="str">
        <f t="shared" si="5"/>
        <v/>
      </c>
      <c r="Z64" s="97" t="str">
        <f t="shared" si="1"/>
        <v/>
      </c>
      <c r="AA64" s="97" t="str">
        <f t="shared" si="6"/>
        <v/>
      </c>
      <c r="AB64" s="97" t="str">
        <f t="shared" si="7"/>
        <v/>
      </c>
      <c r="AC64" s="97" t="str">
        <f t="shared" si="2"/>
        <v/>
      </c>
      <c r="AD64" s="97" t="str">
        <f t="shared" si="8"/>
        <v/>
      </c>
    </row>
    <row r="65" spans="1:30" ht="21.75" customHeight="1" x14ac:dyDescent="0.15">
      <c r="A65" s="164">
        <f t="shared" si="3"/>
        <v>42</v>
      </c>
      <c r="B65" s="165"/>
      <c r="C65" s="166"/>
      <c r="D65" s="166"/>
      <c r="E65" s="166"/>
      <c r="F65" s="167"/>
      <c r="G65" s="167"/>
      <c r="H65" s="167"/>
      <c r="I65" s="168"/>
      <c r="J65" s="168"/>
      <c r="K65" s="208" t="str">
        <f>IFERROR(IF(I65="","",IF(J65="中間容量","中間容量",VLOOKUP(I65,※編集不可※選択項目!E:F,2,0))),"")</f>
        <v/>
      </c>
      <c r="L65" s="208" t="str">
        <f t="shared" si="4"/>
        <v/>
      </c>
      <c r="M65" s="208" t="str">
        <f>IF(E65="","",IFERROR(IF(OR(F65="",G65="",H65="",I65=""),"性能区分のいずれかが未入力です",VLOOKUP(L65,※編集不可※選択項目!U:V,2,0)),"基準にない性能区分です"))</f>
        <v/>
      </c>
      <c r="N65" s="168"/>
      <c r="O65" s="169"/>
      <c r="P65" s="169"/>
      <c r="Q65" s="170"/>
      <c r="R65" s="171"/>
      <c r="S65" s="209"/>
      <c r="T65" s="209"/>
      <c r="U65" s="210"/>
      <c r="V65" s="97" t="str">
        <f t="shared" si="9"/>
        <v/>
      </c>
      <c r="W65" s="97" t="str">
        <f t="shared" si="0"/>
        <v/>
      </c>
      <c r="X65" s="97" t="str">
        <f t="shared" si="10"/>
        <v/>
      </c>
      <c r="Y65" s="97" t="str">
        <f t="shared" si="5"/>
        <v/>
      </c>
      <c r="Z65" s="97" t="str">
        <f t="shared" si="1"/>
        <v/>
      </c>
      <c r="AA65" s="97" t="str">
        <f t="shared" si="6"/>
        <v/>
      </c>
      <c r="AB65" s="97" t="str">
        <f t="shared" si="7"/>
        <v/>
      </c>
      <c r="AC65" s="97" t="str">
        <f t="shared" si="2"/>
        <v/>
      </c>
      <c r="AD65" s="97" t="str">
        <f t="shared" si="8"/>
        <v/>
      </c>
    </row>
    <row r="66" spans="1:30" ht="21.75" customHeight="1" x14ac:dyDescent="0.15">
      <c r="A66" s="164">
        <f t="shared" si="3"/>
        <v>43</v>
      </c>
      <c r="B66" s="165"/>
      <c r="C66" s="166"/>
      <c r="D66" s="166"/>
      <c r="E66" s="166"/>
      <c r="F66" s="167"/>
      <c r="G66" s="167"/>
      <c r="H66" s="167"/>
      <c r="I66" s="168"/>
      <c r="J66" s="168"/>
      <c r="K66" s="208" t="str">
        <f>IFERROR(IF(I66="","",IF(J66="中間容量","中間容量",VLOOKUP(I66,※編集不可※選択項目!E:F,2,0))),"")</f>
        <v/>
      </c>
      <c r="L66" s="208" t="str">
        <f t="shared" si="4"/>
        <v/>
      </c>
      <c r="M66" s="208" t="str">
        <f>IF(E66="","",IFERROR(IF(OR(F66="",G66="",H66="",I66=""),"性能区分のいずれかが未入力です",VLOOKUP(L66,※編集不可※選択項目!U:V,2,0)),"基準にない性能区分です"))</f>
        <v/>
      </c>
      <c r="N66" s="168"/>
      <c r="O66" s="169"/>
      <c r="P66" s="169"/>
      <c r="Q66" s="170"/>
      <c r="R66" s="171"/>
      <c r="S66" s="209"/>
      <c r="T66" s="209"/>
      <c r="U66" s="210"/>
      <c r="V66" s="97" t="str">
        <f t="shared" si="9"/>
        <v/>
      </c>
      <c r="W66" s="97" t="str">
        <f t="shared" si="0"/>
        <v/>
      </c>
      <c r="X66" s="97" t="str">
        <f t="shared" si="10"/>
        <v/>
      </c>
      <c r="Y66" s="97" t="str">
        <f t="shared" si="5"/>
        <v/>
      </c>
      <c r="Z66" s="97" t="str">
        <f t="shared" si="1"/>
        <v/>
      </c>
      <c r="AA66" s="97" t="str">
        <f t="shared" si="6"/>
        <v/>
      </c>
      <c r="AB66" s="97" t="str">
        <f t="shared" si="7"/>
        <v/>
      </c>
      <c r="AC66" s="97" t="str">
        <f t="shared" si="2"/>
        <v/>
      </c>
      <c r="AD66" s="97" t="str">
        <f t="shared" si="8"/>
        <v/>
      </c>
    </row>
    <row r="67" spans="1:30" ht="21.75" customHeight="1" x14ac:dyDescent="0.15">
      <c r="A67" s="164">
        <f t="shared" si="3"/>
        <v>44</v>
      </c>
      <c r="B67" s="165"/>
      <c r="C67" s="166"/>
      <c r="D67" s="166"/>
      <c r="E67" s="166"/>
      <c r="F67" s="167"/>
      <c r="G67" s="167"/>
      <c r="H67" s="167"/>
      <c r="I67" s="168"/>
      <c r="J67" s="168"/>
      <c r="K67" s="208" t="str">
        <f>IFERROR(IF(I67="","",IF(J67="中間容量","中間容量",VLOOKUP(I67,※編集不可※選択項目!E:F,2,0))),"")</f>
        <v/>
      </c>
      <c r="L67" s="208" t="str">
        <f t="shared" si="4"/>
        <v/>
      </c>
      <c r="M67" s="208" t="str">
        <f>IF(E67="","",IFERROR(IF(OR(F67="",G67="",H67="",I67=""),"性能区分のいずれかが未入力です",VLOOKUP(L67,※編集不可※選択項目!U:V,2,0)),"基準にない性能区分です"))</f>
        <v/>
      </c>
      <c r="N67" s="168"/>
      <c r="O67" s="169"/>
      <c r="P67" s="169"/>
      <c r="Q67" s="170"/>
      <c r="R67" s="171"/>
      <c r="S67" s="209"/>
      <c r="T67" s="209"/>
      <c r="U67" s="210"/>
      <c r="V67" s="97" t="str">
        <f t="shared" si="9"/>
        <v/>
      </c>
      <c r="W67" s="97" t="str">
        <f t="shared" si="0"/>
        <v/>
      </c>
      <c r="X67" s="97" t="str">
        <f t="shared" si="10"/>
        <v/>
      </c>
      <c r="Y67" s="97" t="str">
        <f t="shared" si="5"/>
        <v/>
      </c>
      <c r="Z67" s="97" t="str">
        <f t="shared" si="1"/>
        <v/>
      </c>
      <c r="AA67" s="97" t="str">
        <f t="shared" si="6"/>
        <v/>
      </c>
      <c r="AB67" s="97" t="str">
        <f t="shared" si="7"/>
        <v/>
      </c>
      <c r="AC67" s="97" t="str">
        <f t="shared" si="2"/>
        <v/>
      </c>
      <c r="AD67" s="97" t="str">
        <f t="shared" si="8"/>
        <v/>
      </c>
    </row>
    <row r="68" spans="1:30" ht="21.75" customHeight="1" x14ac:dyDescent="0.15">
      <c r="A68" s="164">
        <f t="shared" si="3"/>
        <v>45</v>
      </c>
      <c r="B68" s="165"/>
      <c r="C68" s="166"/>
      <c r="D68" s="166"/>
      <c r="E68" s="166"/>
      <c r="F68" s="167"/>
      <c r="G68" s="167"/>
      <c r="H68" s="167"/>
      <c r="I68" s="168"/>
      <c r="J68" s="168"/>
      <c r="K68" s="208" t="str">
        <f>IFERROR(IF(I68="","",IF(J68="中間容量","中間容量",VLOOKUP(I68,※編集不可※選択項目!E:F,2,0))),"")</f>
        <v/>
      </c>
      <c r="L68" s="208" t="str">
        <f t="shared" si="4"/>
        <v/>
      </c>
      <c r="M68" s="208" t="str">
        <f>IF(E68="","",IFERROR(IF(OR(F68="",G68="",H68="",I68=""),"性能区分のいずれかが未入力です",VLOOKUP(L68,※編集不可※選択項目!U:V,2,0)),"基準にない性能区分です"))</f>
        <v/>
      </c>
      <c r="N68" s="168"/>
      <c r="O68" s="169"/>
      <c r="P68" s="169"/>
      <c r="Q68" s="170"/>
      <c r="R68" s="171"/>
      <c r="S68" s="209"/>
      <c r="T68" s="209"/>
      <c r="U68" s="210"/>
      <c r="V68" s="97" t="str">
        <f t="shared" si="9"/>
        <v/>
      </c>
      <c r="W68" s="97" t="str">
        <f t="shared" si="0"/>
        <v/>
      </c>
      <c r="X68" s="97" t="str">
        <f t="shared" si="10"/>
        <v/>
      </c>
      <c r="Y68" s="97" t="str">
        <f t="shared" si="5"/>
        <v/>
      </c>
      <c r="Z68" s="97" t="str">
        <f t="shared" si="1"/>
        <v/>
      </c>
      <c r="AA68" s="97" t="str">
        <f t="shared" si="6"/>
        <v/>
      </c>
      <c r="AB68" s="97" t="str">
        <f t="shared" si="7"/>
        <v/>
      </c>
      <c r="AC68" s="97" t="str">
        <f t="shared" si="2"/>
        <v/>
      </c>
      <c r="AD68" s="97" t="str">
        <f t="shared" si="8"/>
        <v/>
      </c>
    </row>
    <row r="69" spans="1:30" ht="21.75" customHeight="1" x14ac:dyDescent="0.15">
      <c r="A69" s="164">
        <f t="shared" si="3"/>
        <v>46</v>
      </c>
      <c r="B69" s="165"/>
      <c r="C69" s="166"/>
      <c r="D69" s="166"/>
      <c r="E69" s="166"/>
      <c r="F69" s="167"/>
      <c r="G69" s="167"/>
      <c r="H69" s="167"/>
      <c r="I69" s="168"/>
      <c r="J69" s="168"/>
      <c r="K69" s="208" t="str">
        <f>IFERROR(IF(I69="","",IF(J69="中間容量","中間容量",VLOOKUP(I69,※編集不可※選択項目!E:F,2,0))),"")</f>
        <v/>
      </c>
      <c r="L69" s="208" t="str">
        <f t="shared" si="4"/>
        <v/>
      </c>
      <c r="M69" s="208" t="str">
        <f>IF(E69="","",IFERROR(IF(OR(F69="",G69="",H69="",I69=""),"性能区分のいずれかが未入力です",VLOOKUP(L69,※編集不可※選択項目!U:V,2,0)),"基準にない性能区分です"))</f>
        <v/>
      </c>
      <c r="N69" s="168"/>
      <c r="O69" s="169"/>
      <c r="P69" s="169"/>
      <c r="Q69" s="170"/>
      <c r="R69" s="171"/>
      <c r="S69" s="209"/>
      <c r="T69" s="209"/>
      <c r="U69" s="210"/>
      <c r="V69" s="97" t="str">
        <f t="shared" si="9"/>
        <v/>
      </c>
      <c r="W69" s="97" t="str">
        <f t="shared" si="0"/>
        <v/>
      </c>
      <c r="X69" s="97" t="str">
        <f t="shared" si="10"/>
        <v/>
      </c>
      <c r="Y69" s="97" t="str">
        <f t="shared" si="5"/>
        <v/>
      </c>
      <c r="Z69" s="97" t="str">
        <f t="shared" si="1"/>
        <v/>
      </c>
      <c r="AA69" s="97" t="str">
        <f t="shared" si="6"/>
        <v/>
      </c>
      <c r="AB69" s="97" t="str">
        <f t="shared" si="7"/>
        <v/>
      </c>
      <c r="AC69" s="97" t="str">
        <f t="shared" si="2"/>
        <v/>
      </c>
      <c r="AD69" s="97" t="str">
        <f t="shared" si="8"/>
        <v/>
      </c>
    </row>
    <row r="70" spans="1:30" ht="21.75" customHeight="1" x14ac:dyDescent="0.15">
      <c r="A70" s="164">
        <f t="shared" si="3"/>
        <v>47</v>
      </c>
      <c r="B70" s="165"/>
      <c r="C70" s="166"/>
      <c r="D70" s="166"/>
      <c r="E70" s="166"/>
      <c r="F70" s="167"/>
      <c r="G70" s="167"/>
      <c r="H70" s="167"/>
      <c r="I70" s="168"/>
      <c r="J70" s="168"/>
      <c r="K70" s="208" t="str">
        <f>IFERROR(IF(I70="","",IF(J70="中間容量","中間容量",VLOOKUP(I70,※編集不可※選択項目!E:F,2,0))),"")</f>
        <v/>
      </c>
      <c r="L70" s="208" t="str">
        <f t="shared" si="4"/>
        <v/>
      </c>
      <c r="M70" s="208" t="str">
        <f>IF(E70="","",IFERROR(IF(OR(F70="",G70="",H70="",I70=""),"性能区分のいずれかが未入力です",VLOOKUP(L70,※編集不可※選択項目!U:V,2,0)),"基準にない性能区分です"))</f>
        <v/>
      </c>
      <c r="N70" s="168"/>
      <c r="O70" s="169"/>
      <c r="P70" s="169"/>
      <c r="Q70" s="170"/>
      <c r="R70" s="171"/>
      <c r="S70" s="209"/>
      <c r="T70" s="209"/>
      <c r="U70" s="210"/>
      <c r="V70" s="97" t="str">
        <f t="shared" si="9"/>
        <v/>
      </c>
      <c r="W70" s="97" t="str">
        <f t="shared" si="0"/>
        <v/>
      </c>
      <c r="X70" s="97" t="str">
        <f t="shared" si="10"/>
        <v/>
      </c>
      <c r="Y70" s="97" t="str">
        <f t="shared" si="5"/>
        <v/>
      </c>
      <c r="Z70" s="97" t="str">
        <f t="shared" si="1"/>
        <v/>
      </c>
      <c r="AA70" s="97" t="str">
        <f t="shared" si="6"/>
        <v/>
      </c>
      <c r="AB70" s="97" t="str">
        <f t="shared" si="7"/>
        <v/>
      </c>
      <c r="AC70" s="97" t="str">
        <f t="shared" si="2"/>
        <v/>
      </c>
      <c r="AD70" s="97" t="str">
        <f t="shared" si="8"/>
        <v/>
      </c>
    </row>
    <row r="71" spans="1:30" ht="21.75" customHeight="1" x14ac:dyDescent="0.15">
      <c r="A71" s="164">
        <f t="shared" si="3"/>
        <v>48</v>
      </c>
      <c r="B71" s="165"/>
      <c r="C71" s="166"/>
      <c r="D71" s="166"/>
      <c r="E71" s="166"/>
      <c r="F71" s="167"/>
      <c r="G71" s="167"/>
      <c r="H71" s="167"/>
      <c r="I71" s="168"/>
      <c r="J71" s="168"/>
      <c r="K71" s="208" t="str">
        <f>IFERROR(IF(I71="","",IF(J71="中間容量","中間容量",VLOOKUP(I71,※編集不可※選択項目!E:F,2,0))),"")</f>
        <v/>
      </c>
      <c r="L71" s="208" t="str">
        <f t="shared" si="4"/>
        <v/>
      </c>
      <c r="M71" s="208" t="str">
        <f>IF(E71="","",IFERROR(IF(OR(F71="",G71="",H71="",I71=""),"性能区分のいずれかが未入力です",VLOOKUP(L71,※編集不可※選択項目!U:V,2,0)),"基準にない性能区分です"))</f>
        <v/>
      </c>
      <c r="N71" s="168"/>
      <c r="O71" s="169"/>
      <c r="P71" s="169"/>
      <c r="Q71" s="170"/>
      <c r="R71" s="171"/>
      <c r="S71" s="209"/>
      <c r="T71" s="209"/>
      <c r="U71" s="210"/>
      <c r="V71" s="97" t="str">
        <f t="shared" si="9"/>
        <v/>
      </c>
      <c r="W71" s="97" t="str">
        <f t="shared" si="0"/>
        <v/>
      </c>
      <c r="X71" s="97" t="str">
        <f t="shared" si="10"/>
        <v/>
      </c>
      <c r="Y71" s="97" t="str">
        <f t="shared" si="5"/>
        <v/>
      </c>
      <c r="Z71" s="97" t="str">
        <f t="shared" si="1"/>
        <v/>
      </c>
      <c r="AA71" s="97" t="str">
        <f t="shared" si="6"/>
        <v/>
      </c>
      <c r="AB71" s="97" t="str">
        <f t="shared" si="7"/>
        <v/>
      </c>
      <c r="AC71" s="97" t="str">
        <f t="shared" si="2"/>
        <v/>
      </c>
      <c r="AD71" s="97" t="str">
        <f t="shared" si="8"/>
        <v/>
      </c>
    </row>
    <row r="72" spans="1:30" ht="21.75" customHeight="1" x14ac:dyDescent="0.15">
      <c r="A72" s="164">
        <f t="shared" si="3"/>
        <v>49</v>
      </c>
      <c r="B72" s="165"/>
      <c r="C72" s="166"/>
      <c r="D72" s="166"/>
      <c r="E72" s="166"/>
      <c r="F72" s="167"/>
      <c r="G72" s="167"/>
      <c r="H72" s="167"/>
      <c r="I72" s="168"/>
      <c r="J72" s="168"/>
      <c r="K72" s="208" t="str">
        <f>IFERROR(IF(I72="","",IF(J72="中間容量","中間容量",VLOOKUP(I72,※編集不可※選択項目!E:F,2,0))),"")</f>
        <v/>
      </c>
      <c r="L72" s="208" t="str">
        <f t="shared" si="4"/>
        <v/>
      </c>
      <c r="M72" s="208" t="str">
        <f>IF(E72="","",IFERROR(IF(OR(F72="",G72="",H72="",I72=""),"性能区分のいずれかが未入力です",VLOOKUP(L72,※編集不可※選択項目!U:V,2,0)),"基準にない性能区分です"))</f>
        <v/>
      </c>
      <c r="N72" s="168"/>
      <c r="O72" s="169"/>
      <c r="P72" s="169"/>
      <c r="Q72" s="170"/>
      <c r="R72" s="171"/>
      <c r="S72" s="209"/>
      <c r="T72" s="209"/>
      <c r="U72" s="210"/>
      <c r="V72" s="97" t="str">
        <f t="shared" si="9"/>
        <v/>
      </c>
      <c r="W72" s="97" t="str">
        <f t="shared" si="0"/>
        <v/>
      </c>
      <c r="X72" s="97" t="str">
        <f t="shared" si="10"/>
        <v/>
      </c>
      <c r="Y72" s="97" t="str">
        <f t="shared" si="5"/>
        <v/>
      </c>
      <c r="Z72" s="97" t="str">
        <f t="shared" si="1"/>
        <v/>
      </c>
      <c r="AA72" s="97" t="str">
        <f t="shared" si="6"/>
        <v/>
      </c>
      <c r="AB72" s="97" t="str">
        <f t="shared" si="7"/>
        <v/>
      </c>
      <c r="AC72" s="97" t="str">
        <f t="shared" si="2"/>
        <v/>
      </c>
      <c r="AD72" s="97" t="str">
        <f t="shared" si="8"/>
        <v/>
      </c>
    </row>
    <row r="73" spans="1:30" ht="21.75" customHeight="1" x14ac:dyDescent="0.15">
      <c r="A73" s="164">
        <f t="shared" si="3"/>
        <v>50</v>
      </c>
      <c r="B73" s="165"/>
      <c r="C73" s="166"/>
      <c r="D73" s="166"/>
      <c r="E73" s="166"/>
      <c r="F73" s="167"/>
      <c r="G73" s="167"/>
      <c r="H73" s="167"/>
      <c r="I73" s="168"/>
      <c r="J73" s="168"/>
      <c r="K73" s="208" t="str">
        <f>IFERROR(IF(I73="","",IF(J73="中間容量","中間容量",VLOOKUP(I73,※編集不可※選択項目!E:F,2,0))),"")</f>
        <v/>
      </c>
      <c r="L73" s="208" t="str">
        <f t="shared" si="4"/>
        <v/>
      </c>
      <c r="M73" s="208" t="str">
        <f>IF(E73="","",IFERROR(IF(OR(F73="",G73="",H73="",I73=""),"性能区分のいずれかが未入力です",VLOOKUP(L73,※編集不可※選択項目!U:V,2,0)),"基準にない性能区分です"))</f>
        <v/>
      </c>
      <c r="N73" s="168"/>
      <c r="O73" s="169"/>
      <c r="P73" s="169"/>
      <c r="Q73" s="170"/>
      <c r="R73" s="171"/>
      <c r="S73" s="209"/>
      <c r="T73" s="209"/>
      <c r="U73" s="210"/>
      <c r="V73" s="97" t="str">
        <f t="shared" si="9"/>
        <v/>
      </c>
      <c r="W73" s="97" t="str">
        <f t="shared" si="0"/>
        <v/>
      </c>
      <c r="X73" s="97" t="str">
        <f t="shared" si="10"/>
        <v/>
      </c>
      <c r="Y73" s="97" t="str">
        <f t="shared" si="5"/>
        <v/>
      </c>
      <c r="Z73" s="97" t="str">
        <f t="shared" si="1"/>
        <v/>
      </c>
      <c r="AA73" s="97" t="str">
        <f t="shared" si="6"/>
        <v/>
      </c>
      <c r="AB73" s="97" t="str">
        <f t="shared" si="7"/>
        <v/>
      </c>
      <c r="AC73" s="97" t="str">
        <f t="shared" si="2"/>
        <v/>
      </c>
      <c r="AD73" s="97" t="str">
        <f t="shared" si="8"/>
        <v/>
      </c>
    </row>
    <row r="74" spans="1:30" ht="21.75" customHeight="1" x14ac:dyDescent="0.15">
      <c r="A74" s="164">
        <f t="shared" si="3"/>
        <v>51</v>
      </c>
      <c r="B74" s="165"/>
      <c r="C74" s="166"/>
      <c r="D74" s="166"/>
      <c r="E74" s="166"/>
      <c r="F74" s="167"/>
      <c r="G74" s="167"/>
      <c r="H74" s="167"/>
      <c r="I74" s="168"/>
      <c r="J74" s="168"/>
      <c r="K74" s="208" t="str">
        <f>IFERROR(IF(I74="","",IF(J74="中間容量","中間容量",VLOOKUP(I74,※編集不可※選択項目!E:F,2,0))),"")</f>
        <v/>
      </c>
      <c r="L74" s="208" t="str">
        <f t="shared" si="4"/>
        <v/>
      </c>
      <c r="M74" s="208" t="str">
        <f>IF(E74="","",IFERROR(IF(OR(F74="",G74="",H74="",I74=""),"性能区分のいずれかが未入力です",VLOOKUP(L74,※編集不可※選択項目!U:V,2,0)),"基準にない性能区分です"))</f>
        <v/>
      </c>
      <c r="N74" s="168"/>
      <c r="O74" s="169"/>
      <c r="P74" s="169"/>
      <c r="Q74" s="170"/>
      <c r="R74" s="171"/>
      <c r="S74" s="209"/>
      <c r="T74" s="209"/>
      <c r="U74" s="210"/>
      <c r="V74" s="97" t="str">
        <f t="shared" si="9"/>
        <v/>
      </c>
      <c r="W74" s="97" t="str">
        <f t="shared" si="0"/>
        <v/>
      </c>
      <c r="X74" s="97" t="str">
        <f t="shared" si="10"/>
        <v/>
      </c>
      <c r="Y74" s="97" t="str">
        <f t="shared" si="5"/>
        <v/>
      </c>
      <c r="Z74" s="97" t="str">
        <f t="shared" si="1"/>
        <v/>
      </c>
      <c r="AA74" s="97" t="str">
        <f t="shared" si="6"/>
        <v/>
      </c>
      <c r="AB74" s="97" t="str">
        <f t="shared" si="7"/>
        <v/>
      </c>
      <c r="AC74" s="97" t="str">
        <f t="shared" si="2"/>
        <v/>
      </c>
      <c r="AD74" s="97" t="str">
        <f t="shared" si="8"/>
        <v/>
      </c>
    </row>
    <row r="75" spans="1:30" ht="21.75" customHeight="1" x14ac:dyDescent="0.15">
      <c r="A75" s="164">
        <f t="shared" si="3"/>
        <v>52</v>
      </c>
      <c r="B75" s="165"/>
      <c r="C75" s="166"/>
      <c r="D75" s="166"/>
      <c r="E75" s="166"/>
      <c r="F75" s="167"/>
      <c r="G75" s="167"/>
      <c r="H75" s="167"/>
      <c r="I75" s="168"/>
      <c r="J75" s="168"/>
      <c r="K75" s="208" t="str">
        <f>IFERROR(IF(I75="","",IF(J75="中間容量","中間容量",VLOOKUP(I75,※編集不可※選択項目!E:F,2,0))),"")</f>
        <v/>
      </c>
      <c r="L75" s="208" t="str">
        <f t="shared" si="4"/>
        <v/>
      </c>
      <c r="M75" s="208" t="str">
        <f>IF(E75="","",IFERROR(IF(OR(F75="",G75="",H75="",I75=""),"性能区分のいずれかが未入力です",VLOOKUP(L75,※編集不可※選択項目!U:V,2,0)),"基準にない性能区分です"))</f>
        <v/>
      </c>
      <c r="N75" s="168"/>
      <c r="O75" s="169"/>
      <c r="P75" s="169"/>
      <c r="Q75" s="170"/>
      <c r="R75" s="171"/>
      <c r="S75" s="209"/>
      <c r="T75" s="209"/>
      <c r="U75" s="210"/>
      <c r="V75" s="97" t="str">
        <f t="shared" si="9"/>
        <v/>
      </c>
      <c r="W75" s="97" t="str">
        <f t="shared" si="0"/>
        <v/>
      </c>
      <c r="X75" s="97" t="str">
        <f t="shared" si="10"/>
        <v/>
      </c>
      <c r="Y75" s="97" t="str">
        <f t="shared" si="5"/>
        <v/>
      </c>
      <c r="Z75" s="97" t="str">
        <f t="shared" si="1"/>
        <v/>
      </c>
      <c r="AA75" s="97" t="str">
        <f t="shared" si="6"/>
        <v/>
      </c>
      <c r="AB75" s="97" t="str">
        <f t="shared" si="7"/>
        <v/>
      </c>
      <c r="AC75" s="97" t="str">
        <f t="shared" si="2"/>
        <v/>
      </c>
      <c r="AD75" s="97" t="str">
        <f t="shared" si="8"/>
        <v/>
      </c>
    </row>
    <row r="76" spans="1:30" ht="21.75" customHeight="1" x14ac:dyDescent="0.15">
      <c r="A76" s="164">
        <f t="shared" si="3"/>
        <v>53</v>
      </c>
      <c r="B76" s="165"/>
      <c r="C76" s="166"/>
      <c r="D76" s="166"/>
      <c r="E76" s="166"/>
      <c r="F76" s="167"/>
      <c r="G76" s="167"/>
      <c r="H76" s="167"/>
      <c r="I76" s="168"/>
      <c r="J76" s="168"/>
      <c r="K76" s="208" t="str">
        <f>IFERROR(IF(I76="","",IF(J76="中間容量","中間容量",VLOOKUP(I76,※編集不可※選択項目!E:F,2,0))),"")</f>
        <v/>
      </c>
      <c r="L76" s="208" t="str">
        <f t="shared" si="4"/>
        <v/>
      </c>
      <c r="M76" s="208" t="str">
        <f>IF(E76="","",IFERROR(IF(OR(F76="",G76="",H76="",I76=""),"性能区分のいずれかが未入力です",VLOOKUP(L76,※編集不可※選択項目!U:V,2,0)),"基準にない性能区分です"))</f>
        <v/>
      </c>
      <c r="N76" s="168"/>
      <c r="O76" s="169"/>
      <c r="P76" s="169"/>
      <c r="Q76" s="170"/>
      <c r="R76" s="171"/>
      <c r="S76" s="209"/>
      <c r="T76" s="209"/>
      <c r="U76" s="210"/>
      <c r="V76" s="97" t="str">
        <f t="shared" si="9"/>
        <v/>
      </c>
      <c r="W76" s="97" t="str">
        <f t="shared" si="0"/>
        <v/>
      </c>
      <c r="X76" s="97" t="str">
        <f t="shared" si="10"/>
        <v/>
      </c>
      <c r="Y76" s="97" t="str">
        <f t="shared" si="5"/>
        <v/>
      </c>
      <c r="Z76" s="97" t="str">
        <f t="shared" si="1"/>
        <v/>
      </c>
      <c r="AA76" s="97" t="str">
        <f t="shared" si="6"/>
        <v/>
      </c>
      <c r="AB76" s="97" t="str">
        <f t="shared" si="7"/>
        <v/>
      </c>
      <c r="AC76" s="97" t="str">
        <f t="shared" si="2"/>
        <v/>
      </c>
      <c r="AD76" s="97" t="str">
        <f t="shared" si="8"/>
        <v/>
      </c>
    </row>
    <row r="77" spans="1:30" ht="21.75" customHeight="1" x14ac:dyDescent="0.15">
      <c r="A77" s="164">
        <f t="shared" si="3"/>
        <v>54</v>
      </c>
      <c r="B77" s="165"/>
      <c r="C77" s="166"/>
      <c r="D77" s="166"/>
      <c r="E77" s="166"/>
      <c r="F77" s="167"/>
      <c r="G77" s="167"/>
      <c r="H77" s="167"/>
      <c r="I77" s="168"/>
      <c r="J77" s="168"/>
      <c r="K77" s="208" t="str">
        <f>IFERROR(IF(I77="","",IF(J77="中間容量","中間容量",VLOOKUP(I77,※編集不可※選択項目!E:F,2,0))),"")</f>
        <v/>
      </c>
      <c r="L77" s="208" t="str">
        <f t="shared" si="4"/>
        <v/>
      </c>
      <c r="M77" s="208" t="str">
        <f>IF(E77="","",IFERROR(IF(OR(F77="",G77="",H77="",I77=""),"性能区分のいずれかが未入力です",VLOOKUP(L77,※編集不可※選択項目!U:V,2,0)),"基準にない性能区分です"))</f>
        <v/>
      </c>
      <c r="N77" s="168"/>
      <c r="O77" s="169"/>
      <c r="P77" s="169"/>
      <c r="Q77" s="170"/>
      <c r="R77" s="171"/>
      <c r="S77" s="209"/>
      <c r="T77" s="209"/>
      <c r="U77" s="210"/>
      <c r="V77" s="97" t="str">
        <f t="shared" si="9"/>
        <v/>
      </c>
      <c r="W77" s="97" t="str">
        <f t="shared" si="0"/>
        <v/>
      </c>
      <c r="X77" s="97" t="str">
        <f t="shared" si="10"/>
        <v/>
      </c>
      <c r="Y77" s="97" t="str">
        <f t="shared" si="5"/>
        <v/>
      </c>
      <c r="Z77" s="97" t="str">
        <f t="shared" si="1"/>
        <v/>
      </c>
      <c r="AA77" s="97" t="str">
        <f t="shared" si="6"/>
        <v/>
      </c>
      <c r="AB77" s="97" t="str">
        <f t="shared" si="7"/>
        <v/>
      </c>
      <c r="AC77" s="97" t="str">
        <f t="shared" si="2"/>
        <v/>
      </c>
      <c r="AD77" s="97" t="str">
        <f t="shared" si="8"/>
        <v/>
      </c>
    </row>
    <row r="78" spans="1:30" ht="21.75" customHeight="1" x14ac:dyDescent="0.15">
      <c r="A78" s="164">
        <f t="shared" si="3"/>
        <v>55</v>
      </c>
      <c r="B78" s="165"/>
      <c r="C78" s="166"/>
      <c r="D78" s="166"/>
      <c r="E78" s="166"/>
      <c r="F78" s="167"/>
      <c r="G78" s="167"/>
      <c r="H78" s="167"/>
      <c r="I78" s="168"/>
      <c r="J78" s="168"/>
      <c r="K78" s="208" t="str">
        <f>IFERROR(IF(I78="","",IF(J78="中間容量","中間容量",VLOOKUP(I78,※編集不可※選択項目!E:F,2,0))),"")</f>
        <v/>
      </c>
      <c r="L78" s="208" t="str">
        <f t="shared" si="4"/>
        <v/>
      </c>
      <c r="M78" s="208" t="str">
        <f>IF(E78="","",IFERROR(IF(OR(F78="",G78="",H78="",I78=""),"性能区分のいずれかが未入力です",VLOOKUP(L78,※編集不可※選択項目!U:V,2,0)),"基準にない性能区分です"))</f>
        <v/>
      </c>
      <c r="N78" s="168"/>
      <c r="O78" s="169"/>
      <c r="P78" s="169"/>
      <c r="Q78" s="170"/>
      <c r="R78" s="171"/>
      <c r="S78" s="209"/>
      <c r="T78" s="209"/>
      <c r="U78" s="210"/>
      <c r="V78" s="97" t="str">
        <f t="shared" si="9"/>
        <v/>
      </c>
      <c r="W78" s="97" t="str">
        <f t="shared" si="0"/>
        <v/>
      </c>
      <c r="X78" s="97" t="str">
        <f t="shared" si="10"/>
        <v/>
      </c>
      <c r="Y78" s="97" t="str">
        <f t="shared" si="5"/>
        <v/>
      </c>
      <c r="Z78" s="97" t="str">
        <f t="shared" si="1"/>
        <v/>
      </c>
      <c r="AA78" s="97" t="str">
        <f t="shared" si="6"/>
        <v/>
      </c>
      <c r="AB78" s="97" t="str">
        <f t="shared" si="7"/>
        <v/>
      </c>
      <c r="AC78" s="97" t="str">
        <f t="shared" si="2"/>
        <v/>
      </c>
      <c r="AD78" s="97" t="str">
        <f t="shared" si="8"/>
        <v/>
      </c>
    </row>
    <row r="79" spans="1:30" ht="21.75" customHeight="1" x14ac:dyDescent="0.15">
      <c r="A79" s="164">
        <f t="shared" si="3"/>
        <v>56</v>
      </c>
      <c r="B79" s="165"/>
      <c r="C79" s="166"/>
      <c r="D79" s="166"/>
      <c r="E79" s="166"/>
      <c r="F79" s="167"/>
      <c r="G79" s="167"/>
      <c r="H79" s="167"/>
      <c r="I79" s="168"/>
      <c r="J79" s="168"/>
      <c r="K79" s="208" t="str">
        <f>IFERROR(IF(I79="","",IF(J79="中間容量","中間容量",VLOOKUP(I79,※編集不可※選択項目!E:F,2,0))),"")</f>
        <v/>
      </c>
      <c r="L79" s="208" t="str">
        <f t="shared" si="4"/>
        <v/>
      </c>
      <c r="M79" s="208" t="str">
        <f>IF(E79="","",IFERROR(IF(OR(F79="",G79="",H79="",I79=""),"性能区分のいずれかが未入力です",VLOOKUP(L79,※編集不可※選択項目!U:V,2,0)),"基準にない性能区分です"))</f>
        <v/>
      </c>
      <c r="N79" s="168"/>
      <c r="O79" s="169"/>
      <c r="P79" s="169"/>
      <c r="Q79" s="170"/>
      <c r="R79" s="171"/>
      <c r="S79" s="209"/>
      <c r="T79" s="209"/>
      <c r="U79" s="210"/>
      <c r="V79" s="97" t="str">
        <f t="shared" si="9"/>
        <v/>
      </c>
      <c r="W79" s="97" t="str">
        <f t="shared" si="0"/>
        <v/>
      </c>
      <c r="X79" s="97" t="str">
        <f t="shared" si="10"/>
        <v/>
      </c>
      <c r="Y79" s="97" t="str">
        <f t="shared" si="5"/>
        <v/>
      </c>
      <c r="Z79" s="97" t="str">
        <f t="shared" si="1"/>
        <v/>
      </c>
      <c r="AA79" s="97" t="str">
        <f t="shared" si="6"/>
        <v/>
      </c>
      <c r="AB79" s="97" t="str">
        <f t="shared" si="7"/>
        <v/>
      </c>
      <c r="AC79" s="97" t="str">
        <f t="shared" si="2"/>
        <v/>
      </c>
      <c r="AD79" s="97" t="str">
        <f t="shared" si="8"/>
        <v/>
      </c>
    </row>
    <row r="80" spans="1:30" ht="21.75" customHeight="1" x14ac:dyDescent="0.15">
      <c r="A80" s="164">
        <f t="shared" si="3"/>
        <v>57</v>
      </c>
      <c r="B80" s="165"/>
      <c r="C80" s="166"/>
      <c r="D80" s="166"/>
      <c r="E80" s="166"/>
      <c r="F80" s="167"/>
      <c r="G80" s="167"/>
      <c r="H80" s="167"/>
      <c r="I80" s="168"/>
      <c r="J80" s="168"/>
      <c r="K80" s="208" t="str">
        <f>IFERROR(IF(I80="","",IF(J80="中間容量","中間容量",VLOOKUP(I80,※編集不可※選択項目!E:F,2,0))),"")</f>
        <v/>
      </c>
      <c r="L80" s="208" t="str">
        <f t="shared" si="4"/>
        <v/>
      </c>
      <c r="M80" s="208" t="str">
        <f>IF(E80="","",IFERROR(IF(OR(F80="",G80="",H80="",I80=""),"性能区分のいずれかが未入力です",VLOOKUP(L80,※編集不可※選択項目!U:V,2,0)),"基準にない性能区分です"))</f>
        <v/>
      </c>
      <c r="N80" s="168"/>
      <c r="O80" s="169"/>
      <c r="P80" s="169"/>
      <c r="Q80" s="170"/>
      <c r="R80" s="171"/>
      <c r="S80" s="209"/>
      <c r="T80" s="209"/>
      <c r="U80" s="210"/>
      <c r="V80" s="97" t="str">
        <f t="shared" si="9"/>
        <v/>
      </c>
      <c r="W80" s="97" t="str">
        <f t="shared" si="0"/>
        <v/>
      </c>
      <c r="X80" s="97" t="str">
        <f t="shared" si="10"/>
        <v/>
      </c>
      <c r="Y80" s="97" t="str">
        <f t="shared" si="5"/>
        <v/>
      </c>
      <c r="Z80" s="97" t="str">
        <f t="shared" si="1"/>
        <v/>
      </c>
      <c r="AA80" s="97" t="str">
        <f t="shared" si="6"/>
        <v/>
      </c>
      <c r="AB80" s="97" t="str">
        <f t="shared" si="7"/>
        <v/>
      </c>
      <c r="AC80" s="97" t="str">
        <f t="shared" si="2"/>
        <v/>
      </c>
      <c r="AD80" s="97" t="str">
        <f t="shared" si="8"/>
        <v/>
      </c>
    </row>
    <row r="81" spans="1:30" ht="21.75" customHeight="1" x14ac:dyDescent="0.15">
      <c r="A81" s="164">
        <f t="shared" si="3"/>
        <v>58</v>
      </c>
      <c r="B81" s="165"/>
      <c r="C81" s="166"/>
      <c r="D81" s="166"/>
      <c r="E81" s="166"/>
      <c r="F81" s="167"/>
      <c r="G81" s="167"/>
      <c r="H81" s="167"/>
      <c r="I81" s="168"/>
      <c r="J81" s="168"/>
      <c r="K81" s="208" t="str">
        <f>IFERROR(IF(I81="","",IF(J81="中間容量","中間容量",VLOOKUP(I81,※編集不可※選択項目!E:F,2,0))),"")</f>
        <v/>
      </c>
      <c r="L81" s="208" t="str">
        <f t="shared" si="4"/>
        <v/>
      </c>
      <c r="M81" s="208" t="str">
        <f>IF(E81="","",IFERROR(IF(OR(F81="",G81="",H81="",I81=""),"性能区分のいずれかが未入力です",VLOOKUP(L81,※編集不可※選択項目!U:V,2,0)),"基準にない性能区分です"))</f>
        <v/>
      </c>
      <c r="N81" s="168"/>
      <c r="O81" s="169"/>
      <c r="P81" s="169"/>
      <c r="Q81" s="170"/>
      <c r="R81" s="171"/>
      <c r="S81" s="209"/>
      <c r="T81" s="209"/>
      <c r="U81" s="210"/>
      <c r="V81" s="97" t="str">
        <f t="shared" si="9"/>
        <v/>
      </c>
      <c r="W81" s="97" t="str">
        <f t="shared" si="0"/>
        <v/>
      </c>
      <c r="X81" s="97" t="str">
        <f t="shared" si="10"/>
        <v/>
      </c>
      <c r="Y81" s="97" t="str">
        <f t="shared" si="5"/>
        <v/>
      </c>
      <c r="Z81" s="97" t="str">
        <f t="shared" si="1"/>
        <v/>
      </c>
      <c r="AA81" s="97" t="str">
        <f t="shared" si="6"/>
        <v/>
      </c>
      <c r="AB81" s="97" t="str">
        <f t="shared" si="7"/>
        <v/>
      </c>
      <c r="AC81" s="97" t="str">
        <f t="shared" si="2"/>
        <v/>
      </c>
      <c r="AD81" s="97" t="str">
        <f t="shared" si="8"/>
        <v/>
      </c>
    </row>
    <row r="82" spans="1:30" ht="21.75" customHeight="1" x14ac:dyDescent="0.15">
      <c r="A82" s="164">
        <f t="shared" si="3"/>
        <v>59</v>
      </c>
      <c r="B82" s="165"/>
      <c r="C82" s="166"/>
      <c r="D82" s="166"/>
      <c r="E82" s="166"/>
      <c r="F82" s="167"/>
      <c r="G82" s="167"/>
      <c r="H82" s="167"/>
      <c r="I82" s="168"/>
      <c r="J82" s="168"/>
      <c r="K82" s="208" t="str">
        <f>IFERROR(IF(I82="","",IF(J82="中間容量","中間容量",VLOOKUP(I82,※編集不可※選択項目!E:F,2,0))),"")</f>
        <v/>
      </c>
      <c r="L82" s="208" t="str">
        <f t="shared" si="4"/>
        <v/>
      </c>
      <c r="M82" s="208" t="str">
        <f>IF(E82="","",IFERROR(IF(OR(F82="",G82="",H82="",I82=""),"性能区分のいずれかが未入力です",VLOOKUP(L82,※編集不可※選択項目!U:V,2,0)),"基準にない性能区分です"))</f>
        <v/>
      </c>
      <c r="N82" s="168"/>
      <c r="O82" s="169"/>
      <c r="P82" s="169"/>
      <c r="Q82" s="170"/>
      <c r="R82" s="171"/>
      <c r="S82" s="209"/>
      <c r="T82" s="209"/>
      <c r="U82" s="210"/>
      <c r="V82" s="97" t="str">
        <f t="shared" si="9"/>
        <v/>
      </c>
      <c r="W82" s="97" t="str">
        <f t="shared" si="0"/>
        <v/>
      </c>
      <c r="X82" s="97" t="str">
        <f t="shared" si="10"/>
        <v/>
      </c>
      <c r="Y82" s="97" t="str">
        <f t="shared" si="5"/>
        <v/>
      </c>
      <c r="Z82" s="97" t="str">
        <f t="shared" si="1"/>
        <v/>
      </c>
      <c r="AA82" s="97" t="str">
        <f t="shared" si="6"/>
        <v/>
      </c>
      <c r="AB82" s="97" t="str">
        <f t="shared" si="7"/>
        <v/>
      </c>
      <c r="AC82" s="97" t="str">
        <f t="shared" si="2"/>
        <v/>
      </c>
      <c r="AD82" s="97" t="str">
        <f t="shared" si="8"/>
        <v/>
      </c>
    </row>
    <row r="83" spans="1:30" ht="21.75" customHeight="1" x14ac:dyDescent="0.15">
      <c r="A83" s="164">
        <f t="shared" si="3"/>
        <v>60</v>
      </c>
      <c r="B83" s="165"/>
      <c r="C83" s="166"/>
      <c r="D83" s="166"/>
      <c r="E83" s="166"/>
      <c r="F83" s="167"/>
      <c r="G83" s="167"/>
      <c r="H83" s="167"/>
      <c r="I83" s="168"/>
      <c r="J83" s="168"/>
      <c r="K83" s="208" t="str">
        <f>IFERROR(IF(I83="","",IF(J83="中間容量","中間容量",VLOOKUP(I83,※編集不可※選択項目!E:F,2,0))),"")</f>
        <v/>
      </c>
      <c r="L83" s="208" t="str">
        <f t="shared" si="4"/>
        <v/>
      </c>
      <c r="M83" s="208" t="str">
        <f>IF(E83="","",IFERROR(IF(OR(F83="",G83="",H83="",I83=""),"性能区分のいずれかが未入力です",VLOOKUP(L83,※編集不可※選択項目!U:V,2,0)),"基準にない性能区分です"))</f>
        <v/>
      </c>
      <c r="N83" s="168"/>
      <c r="O83" s="169"/>
      <c r="P83" s="169"/>
      <c r="Q83" s="170"/>
      <c r="R83" s="171"/>
      <c r="S83" s="209"/>
      <c r="T83" s="209"/>
      <c r="U83" s="210"/>
      <c r="V83" s="97" t="str">
        <f t="shared" si="9"/>
        <v/>
      </c>
      <c r="W83" s="97" t="str">
        <f t="shared" si="0"/>
        <v/>
      </c>
      <c r="X83" s="97" t="str">
        <f t="shared" si="10"/>
        <v/>
      </c>
      <c r="Y83" s="97" t="str">
        <f t="shared" si="5"/>
        <v/>
      </c>
      <c r="Z83" s="97" t="str">
        <f t="shared" si="1"/>
        <v/>
      </c>
      <c r="AA83" s="97" t="str">
        <f t="shared" si="6"/>
        <v/>
      </c>
      <c r="AB83" s="97" t="str">
        <f t="shared" si="7"/>
        <v/>
      </c>
      <c r="AC83" s="97" t="str">
        <f t="shared" si="2"/>
        <v/>
      </c>
      <c r="AD83" s="97" t="str">
        <f t="shared" si="8"/>
        <v/>
      </c>
    </row>
    <row r="84" spans="1:30" ht="21.75" customHeight="1" x14ac:dyDescent="0.15">
      <c r="A84" s="164">
        <f t="shared" si="3"/>
        <v>61</v>
      </c>
      <c r="B84" s="165"/>
      <c r="C84" s="166"/>
      <c r="D84" s="166"/>
      <c r="E84" s="166"/>
      <c r="F84" s="167"/>
      <c r="G84" s="167"/>
      <c r="H84" s="167"/>
      <c r="I84" s="168"/>
      <c r="J84" s="168"/>
      <c r="K84" s="208" t="str">
        <f>IFERROR(IF(I84="","",IF(J84="中間容量","中間容量",VLOOKUP(I84,※編集不可※選択項目!E:F,2,0))),"")</f>
        <v/>
      </c>
      <c r="L84" s="208" t="str">
        <f t="shared" si="4"/>
        <v/>
      </c>
      <c r="M84" s="208" t="str">
        <f>IF(E84="","",IFERROR(IF(OR(F84="",G84="",H84="",I84=""),"性能区分のいずれかが未入力です",VLOOKUP(L84,※編集不可※選択項目!U:V,2,0)),"基準にない性能区分です"))</f>
        <v/>
      </c>
      <c r="N84" s="168"/>
      <c r="O84" s="169"/>
      <c r="P84" s="169"/>
      <c r="Q84" s="170"/>
      <c r="R84" s="171"/>
      <c r="S84" s="209"/>
      <c r="T84" s="209"/>
      <c r="U84" s="210"/>
      <c r="V84" s="97" t="str">
        <f t="shared" si="9"/>
        <v/>
      </c>
      <c r="W84" s="97" t="str">
        <f t="shared" si="0"/>
        <v/>
      </c>
      <c r="X84" s="97" t="str">
        <f t="shared" si="10"/>
        <v/>
      </c>
      <c r="Y84" s="97" t="str">
        <f t="shared" si="5"/>
        <v/>
      </c>
      <c r="Z84" s="97" t="str">
        <f t="shared" si="1"/>
        <v/>
      </c>
      <c r="AA84" s="97" t="str">
        <f t="shared" si="6"/>
        <v/>
      </c>
      <c r="AB84" s="97" t="str">
        <f t="shared" si="7"/>
        <v/>
      </c>
      <c r="AC84" s="97" t="str">
        <f t="shared" si="2"/>
        <v/>
      </c>
      <c r="AD84" s="97" t="str">
        <f t="shared" si="8"/>
        <v/>
      </c>
    </row>
    <row r="85" spans="1:30" ht="21.75" customHeight="1" x14ac:dyDescent="0.15">
      <c r="A85" s="164">
        <f t="shared" si="3"/>
        <v>62</v>
      </c>
      <c r="B85" s="165"/>
      <c r="C85" s="166"/>
      <c r="D85" s="166"/>
      <c r="E85" s="166"/>
      <c r="F85" s="167"/>
      <c r="G85" s="167"/>
      <c r="H85" s="167"/>
      <c r="I85" s="168"/>
      <c r="J85" s="168"/>
      <c r="K85" s="208" t="str">
        <f>IFERROR(IF(I85="","",IF(J85="中間容量","中間容量",VLOOKUP(I85,※編集不可※選択項目!E:F,2,0))),"")</f>
        <v/>
      </c>
      <c r="L85" s="208" t="str">
        <f t="shared" si="4"/>
        <v/>
      </c>
      <c r="M85" s="208" t="str">
        <f>IF(E85="","",IFERROR(IF(OR(F85="",G85="",H85="",I85=""),"性能区分のいずれかが未入力です",VLOOKUP(L85,※編集不可※選択項目!U:V,2,0)),"基準にない性能区分です"))</f>
        <v/>
      </c>
      <c r="N85" s="168"/>
      <c r="O85" s="169"/>
      <c r="P85" s="169"/>
      <c r="Q85" s="170"/>
      <c r="R85" s="171"/>
      <c r="S85" s="209"/>
      <c r="T85" s="209"/>
      <c r="U85" s="210"/>
      <c r="V85" s="97" t="str">
        <f t="shared" si="9"/>
        <v/>
      </c>
      <c r="W85" s="97" t="str">
        <f t="shared" si="0"/>
        <v/>
      </c>
      <c r="X85" s="97" t="str">
        <f t="shared" si="10"/>
        <v/>
      </c>
      <c r="Y85" s="97" t="str">
        <f t="shared" si="5"/>
        <v/>
      </c>
      <c r="Z85" s="97" t="str">
        <f t="shared" si="1"/>
        <v/>
      </c>
      <c r="AA85" s="97" t="str">
        <f t="shared" si="6"/>
        <v/>
      </c>
      <c r="AB85" s="97" t="str">
        <f t="shared" si="7"/>
        <v/>
      </c>
      <c r="AC85" s="97" t="str">
        <f t="shared" si="2"/>
        <v/>
      </c>
      <c r="AD85" s="97" t="str">
        <f t="shared" si="8"/>
        <v/>
      </c>
    </row>
    <row r="86" spans="1:30" ht="21.75" customHeight="1" x14ac:dyDescent="0.15">
      <c r="A86" s="164">
        <f t="shared" si="3"/>
        <v>63</v>
      </c>
      <c r="B86" s="165"/>
      <c r="C86" s="166"/>
      <c r="D86" s="166"/>
      <c r="E86" s="166"/>
      <c r="F86" s="167"/>
      <c r="G86" s="167"/>
      <c r="H86" s="167"/>
      <c r="I86" s="168"/>
      <c r="J86" s="168"/>
      <c r="K86" s="208" t="str">
        <f>IFERROR(IF(I86="","",IF(J86="中間容量","中間容量",VLOOKUP(I86,※編集不可※選択項目!E:F,2,0))),"")</f>
        <v/>
      </c>
      <c r="L86" s="208" t="str">
        <f t="shared" si="4"/>
        <v/>
      </c>
      <c r="M86" s="208" t="str">
        <f>IF(E86="","",IFERROR(IF(OR(F86="",G86="",H86="",I86=""),"性能区分のいずれかが未入力です",VLOOKUP(L86,※編集不可※選択項目!U:V,2,0)),"基準にない性能区分です"))</f>
        <v/>
      </c>
      <c r="N86" s="168"/>
      <c r="O86" s="169"/>
      <c r="P86" s="169"/>
      <c r="Q86" s="170"/>
      <c r="R86" s="171"/>
      <c r="S86" s="209"/>
      <c r="T86" s="209"/>
      <c r="U86" s="210"/>
      <c r="V86" s="97" t="str">
        <f t="shared" si="9"/>
        <v/>
      </c>
      <c r="W86" s="97" t="str">
        <f t="shared" si="0"/>
        <v/>
      </c>
      <c r="X86" s="97" t="str">
        <f t="shared" si="10"/>
        <v/>
      </c>
      <c r="Y86" s="97" t="str">
        <f t="shared" si="5"/>
        <v/>
      </c>
      <c r="Z86" s="97" t="str">
        <f t="shared" si="1"/>
        <v/>
      </c>
      <c r="AA86" s="97" t="str">
        <f t="shared" si="6"/>
        <v/>
      </c>
      <c r="AB86" s="97" t="str">
        <f t="shared" si="7"/>
        <v/>
      </c>
      <c r="AC86" s="97" t="str">
        <f t="shared" si="2"/>
        <v/>
      </c>
      <c r="AD86" s="97" t="str">
        <f t="shared" si="8"/>
        <v/>
      </c>
    </row>
    <row r="87" spans="1:30" ht="21.75" customHeight="1" x14ac:dyDescent="0.15">
      <c r="A87" s="164">
        <f t="shared" si="3"/>
        <v>64</v>
      </c>
      <c r="B87" s="165"/>
      <c r="C87" s="166"/>
      <c r="D87" s="166"/>
      <c r="E87" s="166"/>
      <c r="F87" s="167"/>
      <c r="G87" s="167"/>
      <c r="H87" s="167"/>
      <c r="I87" s="168"/>
      <c r="J87" s="168"/>
      <c r="K87" s="208" t="str">
        <f>IFERROR(IF(I87="","",IF(J87="中間容量","中間容量",VLOOKUP(I87,※編集不可※選択項目!E:F,2,0))),"")</f>
        <v/>
      </c>
      <c r="L87" s="208" t="str">
        <f t="shared" si="4"/>
        <v/>
      </c>
      <c r="M87" s="208" t="str">
        <f>IF(E87="","",IFERROR(IF(OR(F87="",G87="",H87="",I87=""),"性能区分のいずれかが未入力です",VLOOKUP(L87,※編集不可※選択項目!U:V,2,0)),"基準にない性能区分です"))</f>
        <v/>
      </c>
      <c r="N87" s="168"/>
      <c r="O87" s="169"/>
      <c r="P87" s="169"/>
      <c r="Q87" s="170"/>
      <c r="R87" s="171"/>
      <c r="S87" s="209"/>
      <c r="T87" s="209"/>
      <c r="U87" s="210"/>
      <c r="V87" s="97" t="str">
        <f t="shared" si="9"/>
        <v/>
      </c>
      <c r="W87" s="97" t="str">
        <f t="shared" si="0"/>
        <v/>
      </c>
      <c r="X87" s="97" t="str">
        <f t="shared" si="10"/>
        <v/>
      </c>
      <c r="Y87" s="97" t="str">
        <f t="shared" si="5"/>
        <v/>
      </c>
      <c r="Z87" s="97" t="str">
        <f t="shared" si="1"/>
        <v/>
      </c>
      <c r="AA87" s="97" t="str">
        <f t="shared" si="6"/>
        <v/>
      </c>
      <c r="AB87" s="97" t="str">
        <f t="shared" si="7"/>
        <v/>
      </c>
      <c r="AC87" s="97" t="str">
        <f t="shared" si="2"/>
        <v/>
      </c>
      <c r="AD87" s="97" t="str">
        <f t="shared" si="8"/>
        <v/>
      </c>
    </row>
    <row r="88" spans="1:30" ht="21.75" customHeight="1" x14ac:dyDescent="0.15">
      <c r="A88" s="164">
        <f t="shared" si="3"/>
        <v>65</v>
      </c>
      <c r="B88" s="165"/>
      <c r="C88" s="166"/>
      <c r="D88" s="166"/>
      <c r="E88" s="166"/>
      <c r="F88" s="167"/>
      <c r="G88" s="167"/>
      <c r="H88" s="167"/>
      <c r="I88" s="168"/>
      <c r="J88" s="168"/>
      <c r="K88" s="208" t="str">
        <f>IFERROR(IF(I88="","",IF(J88="中間容量","中間容量",VLOOKUP(I88,※編集不可※選択項目!E:F,2,0))),"")</f>
        <v/>
      </c>
      <c r="L88" s="208" t="str">
        <f t="shared" si="4"/>
        <v/>
      </c>
      <c r="M88" s="208" t="str">
        <f>IF(E88="","",IFERROR(IF(OR(F88="",G88="",H88="",I88=""),"性能区分のいずれかが未入力です",VLOOKUP(L88,※編集不可※選択項目!U:V,2,0)),"基準にない性能区分です"))</f>
        <v/>
      </c>
      <c r="N88" s="168"/>
      <c r="O88" s="169"/>
      <c r="P88" s="169"/>
      <c r="Q88" s="170"/>
      <c r="R88" s="171"/>
      <c r="S88" s="209"/>
      <c r="T88" s="209"/>
      <c r="U88" s="210"/>
      <c r="V88" s="97" t="str">
        <f t="shared" si="9"/>
        <v/>
      </c>
      <c r="W88" s="97" t="str">
        <f t="shared" ref="W88:W151" si="11">IF(V88="","",COUNTIF($V$24:$V$523,V88))</f>
        <v/>
      </c>
      <c r="X88" s="97" t="str">
        <f t="shared" si="10"/>
        <v/>
      </c>
      <c r="Y88" s="97" t="str">
        <f t="shared" si="5"/>
        <v/>
      </c>
      <c r="Z88" s="97" t="str">
        <f t="shared" ref="Z88:Z151" si="12">IF(Y88="","",COUNTIF($Y$24:$Y$523,Y88))</f>
        <v/>
      </c>
      <c r="AA88" s="97" t="str">
        <f t="shared" si="6"/>
        <v/>
      </c>
      <c r="AB88" s="97" t="str">
        <f t="shared" si="7"/>
        <v/>
      </c>
      <c r="AC88" s="97" t="str">
        <f t="shared" ref="AC88:AC151" si="13">IF(AB88="","",COUNTIF($AB$24:$AB$523,AB88))</f>
        <v/>
      </c>
      <c r="AD88" s="97" t="str">
        <f t="shared" si="8"/>
        <v/>
      </c>
    </row>
    <row r="89" spans="1:30" ht="21.75" customHeight="1" x14ac:dyDescent="0.15">
      <c r="A89" s="164">
        <f t="shared" ref="A89:A152" si="14">ROW()-23</f>
        <v>66</v>
      </c>
      <c r="B89" s="165"/>
      <c r="C89" s="166"/>
      <c r="D89" s="166"/>
      <c r="E89" s="166"/>
      <c r="F89" s="167"/>
      <c r="G89" s="167"/>
      <c r="H89" s="167"/>
      <c r="I89" s="168"/>
      <c r="J89" s="168"/>
      <c r="K89" s="208" t="str">
        <f>IFERROR(IF(I89="","",IF(J89="中間容量","中間容量",VLOOKUP(I89,※編集不可※選択項目!E:F,2,0))),"")</f>
        <v/>
      </c>
      <c r="L89" s="208" t="str">
        <f t="shared" ref="L89:L152" si="15">IF(K89="","",B89&amp;F89&amp;" / "&amp;G89&amp;" / "&amp;H89&amp;" / "&amp;K89)</f>
        <v/>
      </c>
      <c r="M89" s="208" t="str">
        <f>IF(E89="","",IFERROR(IF(OR(F89="",G89="",H89="",I89=""),"性能区分のいずれかが未入力です",VLOOKUP(L89,※編集不可※選択項目!U:V,2,0)),"基準にない性能区分です"))</f>
        <v/>
      </c>
      <c r="N89" s="168"/>
      <c r="O89" s="169"/>
      <c r="P89" s="169"/>
      <c r="Q89" s="170"/>
      <c r="R89" s="171"/>
      <c r="S89" s="209"/>
      <c r="T89" s="209"/>
      <c r="U89" s="210"/>
      <c r="V89" s="97" t="str">
        <f t="shared" si="9"/>
        <v/>
      </c>
      <c r="W89" s="97" t="str">
        <f t="shared" si="11"/>
        <v/>
      </c>
      <c r="X89" s="97" t="str">
        <f t="shared" si="10"/>
        <v/>
      </c>
      <c r="Y89" s="97" t="str">
        <f t="shared" ref="Y89:Y152" si="16">B89&amp;D89&amp;E89&amp;F89&amp;G89&amp;H89&amp;I89&amp;J89</f>
        <v/>
      </c>
      <c r="Z89" s="97" t="str">
        <f t="shared" si="12"/>
        <v/>
      </c>
      <c r="AA89" s="97" t="str">
        <f t="shared" ref="AA89:AA152" si="17">IF(Y89="","",IF(Y89=Y88,1,0))</f>
        <v/>
      </c>
      <c r="AB89" s="97" t="str">
        <f t="shared" ref="AB89:AB152" si="18">IF(E89="","",E89)</f>
        <v/>
      </c>
      <c r="AC89" s="97" t="str">
        <f t="shared" si="13"/>
        <v/>
      </c>
      <c r="AD89" s="97" t="str">
        <f t="shared" ref="AD89:AD152" si="19">IF(AB89="","",IF(AB89=AB88,1,0))</f>
        <v/>
      </c>
    </row>
    <row r="90" spans="1:30" ht="21.75" customHeight="1" x14ac:dyDescent="0.15">
      <c r="A90" s="164">
        <f t="shared" si="14"/>
        <v>67</v>
      </c>
      <c r="B90" s="165"/>
      <c r="C90" s="166"/>
      <c r="D90" s="166"/>
      <c r="E90" s="166"/>
      <c r="F90" s="167"/>
      <c r="G90" s="167"/>
      <c r="H90" s="167"/>
      <c r="I90" s="168"/>
      <c r="J90" s="168"/>
      <c r="K90" s="208" t="str">
        <f>IFERROR(IF(I90="","",IF(J90="中間容量","中間容量",VLOOKUP(I90,※編集不可※選択項目!E:F,2,0))),"")</f>
        <v/>
      </c>
      <c r="L90" s="208" t="str">
        <f t="shared" si="15"/>
        <v/>
      </c>
      <c r="M90" s="208" t="str">
        <f>IF(E90="","",IFERROR(IF(OR(F90="",G90="",H90="",I90=""),"性能区分のいずれかが未入力です",VLOOKUP(L90,※編集不可※選択項目!U:V,2,0)),"基準にない性能区分です"))</f>
        <v/>
      </c>
      <c r="N90" s="168"/>
      <c r="O90" s="169"/>
      <c r="P90" s="169"/>
      <c r="Q90" s="170"/>
      <c r="R90" s="171"/>
      <c r="S90" s="209"/>
      <c r="T90" s="209"/>
      <c r="U90" s="210"/>
      <c r="V90" s="97" t="str">
        <f t="shared" ref="V90:V153" si="20">B90&amp;C90&amp;D90&amp;E90&amp;F90&amp;G90&amp;H90&amp;I90&amp;J90&amp;K90&amp;L90&amp;M90&amp;N90&amp;O90&amp;P90&amp;Q90&amp;R90</f>
        <v/>
      </c>
      <c r="W90" s="97" t="str">
        <f t="shared" si="11"/>
        <v/>
      </c>
      <c r="X90" s="97" t="str">
        <f t="shared" ref="X90:X153" si="21">IF(V90="","",IF(V90=V89,1,0))</f>
        <v/>
      </c>
      <c r="Y90" s="97" t="str">
        <f t="shared" si="16"/>
        <v/>
      </c>
      <c r="Z90" s="97" t="str">
        <f t="shared" si="12"/>
        <v/>
      </c>
      <c r="AA90" s="97" t="str">
        <f t="shared" si="17"/>
        <v/>
      </c>
      <c r="AB90" s="97" t="str">
        <f t="shared" si="18"/>
        <v/>
      </c>
      <c r="AC90" s="97" t="str">
        <f t="shared" si="13"/>
        <v/>
      </c>
      <c r="AD90" s="97" t="str">
        <f t="shared" si="19"/>
        <v/>
      </c>
    </row>
    <row r="91" spans="1:30" ht="21.75" customHeight="1" x14ac:dyDescent="0.15">
      <c r="A91" s="164">
        <f t="shared" si="14"/>
        <v>68</v>
      </c>
      <c r="B91" s="165"/>
      <c r="C91" s="166"/>
      <c r="D91" s="166"/>
      <c r="E91" s="166"/>
      <c r="F91" s="167"/>
      <c r="G91" s="167"/>
      <c r="H91" s="167"/>
      <c r="I91" s="168"/>
      <c r="J91" s="168"/>
      <c r="K91" s="208" t="str">
        <f>IFERROR(IF(I91="","",IF(J91="中間容量","中間容量",VLOOKUP(I91,※編集不可※選択項目!E:F,2,0))),"")</f>
        <v/>
      </c>
      <c r="L91" s="208" t="str">
        <f t="shared" si="15"/>
        <v/>
      </c>
      <c r="M91" s="208" t="str">
        <f>IF(E91="","",IFERROR(IF(OR(F91="",G91="",H91="",I91=""),"性能区分のいずれかが未入力です",VLOOKUP(L91,※編集不可※選択項目!U:V,2,0)),"基準にない性能区分です"))</f>
        <v/>
      </c>
      <c r="N91" s="168"/>
      <c r="O91" s="169"/>
      <c r="P91" s="169"/>
      <c r="Q91" s="170"/>
      <c r="R91" s="171"/>
      <c r="S91" s="209"/>
      <c r="T91" s="209"/>
      <c r="U91" s="210"/>
      <c r="V91" s="97" t="str">
        <f t="shared" si="20"/>
        <v/>
      </c>
      <c r="W91" s="97" t="str">
        <f t="shared" si="11"/>
        <v/>
      </c>
      <c r="X91" s="97" t="str">
        <f t="shared" si="21"/>
        <v/>
      </c>
      <c r="Y91" s="97" t="str">
        <f t="shared" si="16"/>
        <v/>
      </c>
      <c r="Z91" s="97" t="str">
        <f t="shared" si="12"/>
        <v/>
      </c>
      <c r="AA91" s="97" t="str">
        <f t="shared" si="17"/>
        <v/>
      </c>
      <c r="AB91" s="97" t="str">
        <f t="shared" si="18"/>
        <v/>
      </c>
      <c r="AC91" s="97" t="str">
        <f t="shared" si="13"/>
        <v/>
      </c>
      <c r="AD91" s="97" t="str">
        <f t="shared" si="19"/>
        <v/>
      </c>
    </row>
    <row r="92" spans="1:30" ht="21.75" customHeight="1" x14ac:dyDescent="0.15">
      <c r="A92" s="164">
        <f t="shared" si="14"/>
        <v>69</v>
      </c>
      <c r="B92" s="165"/>
      <c r="C92" s="166"/>
      <c r="D92" s="166"/>
      <c r="E92" s="166"/>
      <c r="F92" s="167"/>
      <c r="G92" s="167"/>
      <c r="H92" s="167"/>
      <c r="I92" s="168"/>
      <c r="J92" s="168"/>
      <c r="K92" s="208" t="str">
        <f>IFERROR(IF(I92="","",IF(J92="中間容量","中間容量",VLOOKUP(I92,※編集不可※選択項目!E:F,2,0))),"")</f>
        <v/>
      </c>
      <c r="L92" s="208" t="str">
        <f t="shared" si="15"/>
        <v/>
      </c>
      <c r="M92" s="208" t="str">
        <f>IF(E92="","",IFERROR(IF(OR(F92="",G92="",H92="",I92=""),"性能区分のいずれかが未入力です",VLOOKUP(L92,※編集不可※選択項目!U:V,2,0)),"基準にない性能区分です"))</f>
        <v/>
      </c>
      <c r="N92" s="168"/>
      <c r="O92" s="169"/>
      <c r="P92" s="169"/>
      <c r="Q92" s="170"/>
      <c r="R92" s="171"/>
      <c r="S92" s="209"/>
      <c r="T92" s="209"/>
      <c r="U92" s="210"/>
      <c r="V92" s="97" t="str">
        <f t="shared" si="20"/>
        <v/>
      </c>
      <c r="W92" s="97" t="str">
        <f t="shared" si="11"/>
        <v/>
      </c>
      <c r="X92" s="97" t="str">
        <f t="shared" si="21"/>
        <v/>
      </c>
      <c r="Y92" s="97" t="str">
        <f t="shared" si="16"/>
        <v/>
      </c>
      <c r="Z92" s="97" t="str">
        <f t="shared" si="12"/>
        <v/>
      </c>
      <c r="AA92" s="97" t="str">
        <f t="shared" si="17"/>
        <v/>
      </c>
      <c r="AB92" s="97" t="str">
        <f t="shared" si="18"/>
        <v/>
      </c>
      <c r="AC92" s="97" t="str">
        <f t="shared" si="13"/>
        <v/>
      </c>
      <c r="AD92" s="97" t="str">
        <f t="shared" si="19"/>
        <v/>
      </c>
    </row>
    <row r="93" spans="1:30" ht="21.75" customHeight="1" x14ac:dyDescent="0.15">
      <c r="A93" s="164">
        <f t="shared" si="14"/>
        <v>70</v>
      </c>
      <c r="B93" s="165"/>
      <c r="C93" s="166"/>
      <c r="D93" s="166"/>
      <c r="E93" s="166"/>
      <c r="F93" s="167"/>
      <c r="G93" s="167"/>
      <c r="H93" s="167"/>
      <c r="I93" s="168"/>
      <c r="J93" s="168"/>
      <c r="K93" s="208" t="str">
        <f>IFERROR(IF(I93="","",IF(J93="中間容量","中間容量",VLOOKUP(I93,※編集不可※選択項目!E:F,2,0))),"")</f>
        <v/>
      </c>
      <c r="L93" s="208" t="str">
        <f t="shared" si="15"/>
        <v/>
      </c>
      <c r="M93" s="208" t="str">
        <f>IF(E93="","",IFERROR(IF(OR(F93="",G93="",H93="",I93=""),"性能区分のいずれかが未入力です",VLOOKUP(L93,※編集不可※選択項目!U:V,2,0)),"基準にない性能区分です"))</f>
        <v/>
      </c>
      <c r="N93" s="168"/>
      <c r="O93" s="169"/>
      <c r="P93" s="169"/>
      <c r="Q93" s="170"/>
      <c r="R93" s="171"/>
      <c r="S93" s="209"/>
      <c r="T93" s="209"/>
      <c r="U93" s="210"/>
      <c r="V93" s="97" t="str">
        <f t="shared" si="20"/>
        <v/>
      </c>
      <c r="W93" s="97" t="str">
        <f t="shared" si="11"/>
        <v/>
      </c>
      <c r="X93" s="97" t="str">
        <f t="shared" si="21"/>
        <v/>
      </c>
      <c r="Y93" s="97" t="str">
        <f t="shared" si="16"/>
        <v/>
      </c>
      <c r="Z93" s="97" t="str">
        <f t="shared" si="12"/>
        <v/>
      </c>
      <c r="AA93" s="97" t="str">
        <f t="shared" si="17"/>
        <v/>
      </c>
      <c r="AB93" s="97" t="str">
        <f t="shared" si="18"/>
        <v/>
      </c>
      <c r="AC93" s="97" t="str">
        <f t="shared" si="13"/>
        <v/>
      </c>
      <c r="AD93" s="97" t="str">
        <f t="shared" si="19"/>
        <v/>
      </c>
    </row>
    <row r="94" spans="1:30" ht="21.75" customHeight="1" x14ac:dyDescent="0.15">
      <c r="A94" s="164">
        <f t="shared" si="14"/>
        <v>71</v>
      </c>
      <c r="B94" s="165"/>
      <c r="C94" s="166"/>
      <c r="D94" s="166"/>
      <c r="E94" s="166"/>
      <c r="F94" s="167"/>
      <c r="G94" s="167"/>
      <c r="H94" s="167"/>
      <c r="I94" s="168"/>
      <c r="J94" s="168"/>
      <c r="K94" s="208" t="str">
        <f>IFERROR(IF(I94="","",IF(J94="中間容量","中間容量",VLOOKUP(I94,※編集不可※選択項目!E:F,2,0))),"")</f>
        <v/>
      </c>
      <c r="L94" s="208" t="str">
        <f t="shared" si="15"/>
        <v/>
      </c>
      <c r="M94" s="208" t="str">
        <f>IF(E94="","",IFERROR(IF(OR(F94="",G94="",H94="",I94=""),"性能区分のいずれかが未入力です",VLOOKUP(L94,※編集不可※選択項目!U:V,2,0)),"基準にない性能区分です"))</f>
        <v/>
      </c>
      <c r="N94" s="168"/>
      <c r="O94" s="169"/>
      <c r="P94" s="169"/>
      <c r="Q94" s="170"/>
      <c r="R94" s="171"/>
      <c r="S94" s="209"/>
      <c r="T94" s="209"/>
      <c r="U94" s="210"/>
      <c r="V94" s="97" t="str">
        <f t="shared" si="20"/>
        <v/>
      </c>
      <c r="W94" s="97" t="str">
        <f t="shared" si="11"/>
        <v/>
      </c>
      <c r="X94" s="97" t="str">
        <f t="shared" si="21"/>
        <v/>
      </c>
      <c r="Y94" s="97" t="str">
        <f t="shared" si="16"/>
        <v/>
      </c>
      <c r="Z94" s="97" t="str">
        <f t="shared" si="12"/>
        <v/>
      </c>
      <c r="AA94" s="97" t="str">
        <f t="shared" si="17"/>
        <v/>
      </c>
      <c r="AB94" s="97" t="str">
        <f t="shared" si="18"/>
        <v/>
      </c>
      <c r="AC94" s="97" t="str">
        <f t="shared" si="13"/>
        <v/>
      </c>
      <c r="AD94" s="97" t="str">
        <f t="shared" si="19"/>
        <v/>
      </c>
    </row>
    <row r="95" spans="1:30" ht="21.75" customHeight="1" x14ac:dyDescent="0.15">
      <c r="A95" s="164">
        <f t="shared" si="14"/>
        <v>72</v>
      </c>
      <c r="B95" s="165"/>
      <c r="C95" s="166"/>
      <c r="D95" s="166"/>
      <c r="E95" s="166"/>
      <c r="F95" s="167"/>
      <c r="G95" s="167"/>
      <c r="H95" s="167"/>
      <c r="I95" s="168"/>
      <c r="J95" s="168"/>
      <c r="K95" s="208" t="str">
        <f>IFERROR(IF(I95="","",IF(J95="中間容量","中間容量",VLOOKUP(I95,※編集不可※選択項目!E:F,2,0))),"")</f>
        <v/>
      </c>
      <c r="L95" s="208" t="str">
        <f t="shared" si="15"/>
        <v/>
      </c>
      <c r="M95" s="208" t="str">
        <f>IF(E95="","",IFERROR(IF(OR(F95="",G95="",H95="",I95=""),"性能区分のいずれかが未入力です",VLOOKUP(L95,※編集不可※選択項目!U:V,2,0)),"基準にない性能区分です"))</f>
        <v/>
      </c>
      <c r="N95" s="168"/>
      <c r="O95" s="169"/>
      <c r="P95" s="169"/>
      <c r="Q95" s="170"/>
      <c r="R95" s="171"/>
      <c r="S95" s="209"/>
      <c r="T95" s="209"/>
      <c r="U95" s="210"/>
      <c r="V95" s="97" t="str">
        <f t="shared" si="20"/>
        <v/>
      </c>
      <c r="W95" s="97" t="str">
        <f t="shared" si="11"/>
        <v/>
      </c>
      <c r="X95" s="97" t="str">
        <f t="shared" si="21"/>
        <v/>
      </c>
      <c r="Y95" s="97" t="str">
        <f t="shared" si="16"/>
        <v/>
      </c>
      <c r="Z95" s="97" t="str">
        <f t="shared" si="12"/>
        <v/>
      </c>
      <c r="AA95" s="97" t="str">
        <f t="shared" si="17"/>
        <v/>
      </c>
      <c r="AB95" s="97" t="str">
        <f t="shared" si="18"/>
        <v/>
      </c>
      <c r="AC95" s="97" t="str">
        <f t="shared" si="13"/>
        <v/>
      </c>
      <c r="AD95" s="97" t="str">
        <f t="shared" si="19"/>
        <v/>
      </c>
    </row>
    <row r="96" spans="1:30" ht="21.75" customHeight="1" x14ac:dyDescent="0.15">
      <c r="A96" s="164">
        <f t="shared" si="14"/>
        <v>73</v>
      </c>
      <c r="B96" s="165"/>
      <c r="C96" s="166"/>
      <c r="D96" s="166"/>
      <c r="E96" s="166"/>
      <c r="F96" s="167"/>
      <c r="G96" s="167"/>
      <c r="H96" s="167"/>
      <c r="I96" s="168"/>
      <c r="J96" s="168"/>
      <c r="K96" s="208" t="str">
        <f>IFERROR(IF(I96="","",IF(J96="中間容量","中間容量",VLOOKUP(I96,※編集不可※選択項目!E:F,2,0))),"")</f>
        <v/>
      </c>
      <c r="L96" s="208" t="str">
        <f t="shared" si="15"/>
        <v/>
      </c>
      <c r="M96" s="208" t="str">
        <f>IF(E96="","",IFERROR(IF(OR(F96="",G96="",H96="",I96=""),"性能区分のいずれかが未入力です",VLOOKUP(L96,※編集不可※選択項目!U:V,2,0)),"基準にない性能区分です"))</f>
        <v/>
      </c>
      <c r="N96" s="168"/>
      <c r="O96" s="169"/>
      <c r="P96" s="169"/>
      <c r="Q96" s="170"/>
      <c r="R96" s="171"/>
      <c r="S96" s="209"/>
      <c r="T96" s="209"/>
      <c r="U96" s="210"/>
      <c r="V96" s="97" t="str">
        <f t="shared" si="20"/>
        <v/>
      </c>
      <c r="W96" s="97" t="str">
        <f t="shared" si="11"/>
        <v/>
      </c>
      <c r="X96" s="97" t="str">
        <f t="shared" si="21"/>
        <v/>
      </c>
      <c r="Y96" s="97" t="str">
        <f t="shared" si="16"/>
        <v/>
      </c>
      <c r="Z96" s="97" t="str">
        <f t="shared" si="12"/>
        <v/>
      </c>
      <c r="AA96" s="97" t="str">
        <f t="shared" si="17"/>
        <v/>
      </c>
      <c r="AB96" s="97" t="str">
        <f t="shared" si="18"/>
        <v/>
      </c>
      <c r="AC96" s="97" t="str">
        <f t="shared" si="13"/>
        <v/>
      </c>
      <c r="AD96" s="97" t="str">
        <f t="shared" si="19"/>
        <v/>
      </c>
    </row>
    <row r="97" spans="1:30" ht="21.75" customHeight="1" x14ac:dyDescent="0.15">
      <c r="A97" s="164">
        <f t="shared" si="14"/>
        <v>74</v>
      </c>
      <c r="B97" s="165"/>
      <c r="C97" s="166"/>
      <c r="D97" s="166"/>
      <c r="E97" s="166"/>
      <c r="F97" s="167"/>
      <c r="G97" s="167"/>
      <c r="H97" s="167"/>
      <c r="I97" s="168"/>
      <c r="J97" s="168"/>
      <c r="K97" s="208" t="str">
        <f>IFERROR(IF(I97="","",IF(J97="中間容量","中間容量",VLOOKUP(I97,※編集不可※選択項目!E:F,2,0))),"")</f>
        <v/>
      </c>
      <c r="L97" s="208" t="str">
        <f t="shared" si="15"/>
        <v/>
      </c>
      <c r="M97" s="208" t="str">
        <f>IF(E97="","",IFERROR(IF(OR(F97="",G97="",H97="",I97=""),"性能区分のいずれかが未入力です",VLOOKUP(L97,※編集不可※選択項目!U:V,2,0)),"基準にない性能区分です"))</f>
        <v/>
      </c>
      <c r="N97" s="168"/>
      <c r="O97" s="169"/>
      <c r="P97" s="169"/>
      <c r="Q97" s="170"/>
      <c r="R97" s="171"/>
      <c r="S97" s="209"/>
      <c r="T97" s="209"/>
      <c r="U97" s="210"/>
      <c r="V97" s="97" t="str">
        <f t="shared" si="20"/>
        <v/>
      </c>
      <c r="W97" s="97" t="str">
        <f t="shared" si="11"/>
        <v/>
      </c>
      <c r="X97" s="97" t="str">
        <f t="shared" si="21"/>
        <v/>
      </c>
      <c r="Y97" s="97" t="str">
        <f t="shared" si="16"/>
        <v/>
      </c>
      <c r="Z97" s="97" t="str">
        <f t="shared" si="12"/>
        <v/>
      </c>
      <c r="AA97" s="97" t="str">
        <f t="shared" si="17"/>
        <v/>
      </c>
      <c r="AB97" s="97" t="str">
        <f t="shared" si="18"/>
        <v/>
      </c>
      <c r="AC97" s="97" t="str">
        <f t="shared" si="13"/>
        <v/>
      </c>
      <c r="AD97" s="97" t="str">
        <f t="shared" si="19"/>
        <v/>
      </c>
    </row>
    <row r="98" spans="1:30" ht="21.75" customHeight="1" x14ac:dyDescent="0.15">
      <c r="A98" s="164">
        <f t="shared" si="14"/>
        <v>75</v>
      </c>
      <c r="B98" s="165"/>
      <c r="C98" s="166"/>
      <c r="D98" s="166"/>
      <c r="E98" s="166"/>
      <c r="F98" s="167"/>
      <c r="G98" s="167"/>
      <c r="H98" s="167"/>
      <c r="I98" s="168"/>
      <c r="J98" s="168"/>
      <c r="K98" s="208" t="str">
        <f>IFERROR(IF(I98="","",IF(J98="中間容量","中間容量",VLOOKUP(I98,※編集不可※選択項目!E:F,2,0))),"")</f>
        <v/>
      </c>
      <c r="L98" s="208" t="str">
        <f t="shared" si="15"/>
        <v/>
      </c>
      <c r="M98" s="208" t="str">
        <f>IF(E98="","",IFERROR(IF(OR(F98="",G98="",H98="",I98=""),"性能区分のいずれかが未入力です",VLOOKUP(L98,※編集不可※選択項目!U:V,2,0)),"基準にない性能区分です"))</f>
        <v/>
      </c>
      <c r="N98" s="168"/>
      <c r="O98" s="169"/>
      <c r="P98" s="169"/>
      <c r="Q98" s="170"/>
      <c r="R98" s="171"/>
      <c r="S98" s="209"/>
      <c r="T98" s="209"/>
      <c r="U98" s="210"/>
      <c r="V98" s="97" t="str">
        <f t="shared" si="20"/>
        <v/>
      </c>
      <c r="W98" s="97" t="str">
        <f t="shared" si="11"/>
        <v/>
      </c>
      <c r="X98" s="97" t="str">
        <f t="shared" si="21"/>
        <v/>
      </c>
      <c r="Y98" s="97" t="str">
        <f t="shared" si="16"/>
        <v/>
      </c>
      <c r="Z98" s="97" t="str">
        <f t="shared" si="12"/>
        <v/>
      </c>
      <c r="AA98" s="97" t="str">
        <f t="shared" si="17"/>
        <v/>
      </c>
      <c r="AB98" s="97" t="str">
        <f t="shared" si="18"/>
        <v/>
      </c>
      <c r="AC98" s="97" t="str">
        <f t="shared" si="13"/>
        <v/>
      </c>
      <c r="AD98" s="97" t="str">
        <f t="shared" si="19"/>
        <v/>
      </c>
    </row>
    <row r="99" spans="1:30" ht="21.75" customHeight="1" x14ac:dyDescent="0.15">
      <c r="A99" s="164">
        <f t="shared" si="14"/>
        <v>76</v>
      </c>
      <c r="B99" s="165"/>
      <c r="C99" s="166"/>
      <c r="D99" s="166"/>
      <c r="E99" s="166"/>
      <c r="F99" s="167"/>
      <c r="G99" s="167"/>
      <c r="H99" s="167"/>
      <c r="I99" s="168"/>
      <c r="J99" s="168"/>
      <c r="K99" s="208" t="str">
        <f>IFERROR(IF(I99="","",IF(J99="中間容量","中間容量",VLOOKUP(I99,※編集不可※選択項目!E:F,2,0))),"")</f>
        <v/>
      </c>
      <c r="L99" s="208" t="str">
        <f t="shared" si="15"/>
        <v/>
      </c>
      <c r="M99" s="208" t="str">
        <f>IF(E99="","",IFERROR(IF(OR(F99="",G99="",H99="",I99=""),"性能区分のいずれかが未入力です",VLOOKUP(L99,※編集不可※選択項目!U:V,2,0)),"基準にない性能区分です"))</f>
        <v/>
      </c>
      <c r="N99" s="168"/>
      <c r="O99" s="169"/>
      <c r="P99" s="169"/>
      <c r="Q99" s="170"/>
      <c r="R99" s="171"/>
      <c r="S99" s="209"/>
      <c r="T99" s="209"/>
      <c r="U99" s="210"/>
      <c r="V99" s="97" t="str">
        <f t="shared" si="20"/>
        <v/>
      </c>
      <c r="W99" s="97" t="str">
        <f t="shared" si="11"/>
        <v/>
      </c>
      <c r="X99" s="97" t="str">
        <f t="shared" si="21"/>
        <v/>
      </c>
      <c r="Y99" s="97" t="str">
        <f t="shared" si="16"/>
        <v/>
      </c>
      <c r="Z99" s="97" t="str">
        <f t="shared" si="12"/>
        <v/>
      </c>
      <c r="AA99" s="97" t="str">
        <f t="shared" si="17"/>
        <v/>
      </c>
      <c r="AB99" s="97" t="str">
        <f t="shared" si="18"/>
        <v/>
      </c>
      <c r="AC99" s="97" t="str">
        <f t="shared" si="13"/>
        <v/>
      </c>
      <c r="AD99" s="97" t="str">
        <f t="shared" si="19"/>
        <v/>
      </c>
    </row>
    <row r="100" spans="1:30" ht="21.75" customHeight="1" x14ac:dyDescent="0.15">
      <c r="A100" s="164">
        <f t="shared" si="14"/>
        <v>77</v>
      </c>
      <c r="B100" s="165"/>
      <c r="C100" s="166"/>
      <c r="D100" s="166"/>
      <c r="E100" s="166"/>
      <c r="F100" s="167"/>
      <c r="G100" s="167"/>
      <c r="H100" s="167"/>
      <c r="I100" s="168"/>
      <c r="J100" s="168"/>
      <c r="K100" s="208" t="str">
        <f>IFERROR(IF(I100="","",IF(J100="中間容量","中間容量",VLOOKUP(I100,※編集不可※選択項目!E:F,2,0))),"")</f>
        <v/>
      </c>
      <c r="L100" s="208" t="str">
        <f t="shared" si="15"/>
        <v/>
      </c>
      <c r="M100" s="208" t="str">
        <f>IF(E100="","",IFERROR(IF(OR(F100="",G100="",H100="",I100=""),"性能区分のいずれかが未入力です",VLOOKUP(L100,※編集不可※選択項目!U:V,2,0)),"基準にない性能区分です"))</f>
        <v/>
      </c>
      <c r="N100" s="168"/>
      <c r="O100" s="169"/>
      <c r="P100" s="169"/>
      <c r="Q100" s="170"/>
      <c r="R100" s="171"/>
      <c r="S100" s="209"/>
      <c r="T100" s="209"/>
      <c r="U100" s="210"/>
      <c r="V100" s="97" t="str">
        <f t="shared" si="20"/>
        <v/>
      </c>
      <c r="W100" s="97" t="str">
        <f t="shared" si="11"/>
        <v/>
      </c>
      <c r="X100" s="97" t="str">
        <f t="shared" si="21"/>
        <v/>
      </c>
      <c r="Y100" s="97" t="str">
        <f t="shared" si="16"/>
        <v/>
      </c>
      <c r="Z100" s="97" t="str">
        <f t="shared" si="12"/>
        <v/>
      </c>
      <c r="AA100" s="97" t="str">
        <f t="shared" si="17"/>
        <v/>
      </c>
      <c r="AB100" s="97" t="str">
        <f t="shared" si="18"/>
        <v/>
      </c>
      <c r="AC100" s="97" t="str">
        <f t="shared" si="13"/>
        <v/>
      </c>
      <c r="AD100" s="97" t="str">
        <f t="shared" si="19"/>
        <v/>
      </c>
    </row>
    <row r="101" spans="1:30" ht="21.75" customHeight="1" x14ac:dyDescent="0.15">
      <c r="A101" s="164">
        <f t="shared" si="14"/>
        <v>78</v>
      </c>
      <c r="B101" s="165"/>
      <c r="C101" s="166"/>
      <c r="D101" s="166"/>
      <c r="E101" s="166"/>
      <c r="F101" s="167"/>
      <c r="G101" s="167"/>
      <c r="H101" s="167"/>
      <c r="I101" s="168"/>
      <c r="J101" s="168"/>
      <c r="K101" s="208" t="str">
        <f>IFERROR(IF(I101="","",IF(J101="中間容量","中間容量",VLOOKUP(I101,※編集不可※選択項目!E:F,2,0))),"")</f>
        <v/>
      </c>
      <c r="L101" s="208" t="str">
        <f t="shared" si="15"/>
        <v/>
      </c>
      <c r="M101" s="208" t="str">
        <f>IF(E101="","",IFERROR(IF(OR(F101="",G101="",H101="",I101=""),"性能区分のいずれかが未入力です",VLOOKUP(L101,※編集不可※選択項目!U:V,2,0)),"基準にない性能区分です"))</f>
        <v/>
      </c>
      <c r="N101" s="168"/>
      <c r="O101" s="169"/>
      <c r="P101" s="169"/>
      <c r="Q101" s="170"/>
      <c r="R101" s="171"/>
      <c r="S101" s="209"/>
      <c r="T101" s="209"/>
      <c r="U101" s="210"/>
      <c r="V101" s="97" t="str">
        <f t="shared" si="20"/>
        <v/>
      </c>
      <c r="W101" s="97" t="str">
        <f t="shared" si="11"/>
        <v/>
      </c>
      <c r="X101" s="97" t="str">
        <f t="shared" si="21"/>
        <v/>
      </c>
      <c r="Y101" s="97" t="str">
        <f t="shared" si="16"/>
        <v/>
      </c>
      <c r="Z101" s="97" t="str">
        <f t="shared" si="12"/>
        <v/>
      </c>
      <c r="AA101" s="97" t="str">
        <f t="shared" si="17"/>
        <v/>
      </c>
      <c r="AB101" s="97" t="str">
        <f t="shared" si="18"/>
        <v/>
      </c>
      <c r="AC101" s="97" t="str">
        <f t="shared" si="13"/>
        <v/>
      </c>
      <c r="AD101" s="97" t="str">
        <f t="shared" si="19"/>
        <v/>
      </c>
    </row>
    <row r="102" spans="1:30" ht="21.75" customHeight="1" x14ac:dyDescent="0.15">
      <c r="A102" s="164">
        <f t="shared" si="14"/>
        <v>79</v>
      </c>
      <c r="B102" s="165"/>
      <c r="C102" s="166"/>
      <c r="D102" s="166"/>
      <c r="E102" s="166"/>
      <c r="F102" s="167"/>
      <c r="G102" s="167"/>
      <c r="H102" s="167"/>
      <c r="I102" s="168"/>
      <c r="J102" s="168"/>
      <c r="K102" s="208" t="str">
        <f>IFERROR(IF(I102="","",IF(J102="中間容量","中間容量",VLOOKUP(I102,※編集不可※選択項目!E:F,2,0))),"")</f>
        <v/>
      </c>
      <c r="L102" s="208" t="str">
        <f t="shared" si="15"/>
        <v/>
      </c>
      <c r="M102" s="208" t="str">
        <f>IF(E102="","",IFERROR(IF(OR(F102="",G102="",H102="",I102=""),"性能区分のいずれかが未入力です",VLOOKUP(L102,※編集不可※選択項目!U:V,2,0)),"基準にない性能区分です"))</f>
        <v/>
      </c>
      <c r="N102" s="168"/>
      <c r="O102" s="169"/>
      <c r="P102" s="169"/>
      <c r="Q102" s="170"/>
      <c r="R102" s="171"/>
      <c r="S102" s="209"/>
      <c r="T102" s="209"/>
      <c r="U102" s="210"/>
      <c r="V102" s="97" t="str">
        <f t="shared" si="20"/>
        <v/>
      </c>
      <c r="W102" s="97" t="str">
        <f t="shared" si="11"/>
        <v/>
      </c>
      <c r="X102" s="97" t="str">
        <f t="shared" si="21"/>
        <v/>
      </c>
      <c r="Y102" s="97" t="str">
        <f t="shared" si="16"/>
        <v/>
      </c>
      <c r="Z102" s="97" t="str">
        <f t="shared" si="12"/>
        <v/>
      </c>
      <c r="AA102" s="97" t="str">
        <f t="shared" si="17"/>
        <v/>
      </c>
      <c r="AB102" s="97" t="str">
        <f t="shared" si="18"/>
        <v/>
      </c>
      <c r="AC102" s="97" t="str">
        <f t="shared" si="13"/>
        <v/>
      </c>
      <c r="AD102" s="97" t="str">
        <f t="shared" si="19"/>
        <v/>
      </c>
    </row>
    <row r="103" spans="1:30" ht="21.75" customHeight="1" x14ac:dyDescent="0.15">
      <c r="A103" s="164">
        <f t="shared" si="14"/>
        <v>80</v>
      </c>
      <c r="B103" s="165"/>
      <c r="C103" s="166"/>
      <c r="D103" s="166"/>
      <c r="E103" s="166"/>
      <c r="F103" s="167"/>
      <c r="G103" s="167"/>
      <c r="H103" s="167"/>
      <c r="I103" s="168"/>
      <c r="J103" s="168"/>
      <c r="K103" s="208" t="str">
        <f>IFERROR(IF(I103="","",IF(J103="中間容量","中間容量",VLOOKUP(I103,※編集不可※選択項目!E:F,2,0))),"")</f>
        <v/>
      </c>
      <c r="L103" s="208" t="str">
        <f t="shared" si="15"/>
        <v/>
      </c>
      <c r="M103" s="208" t="str">
        <f>IF(E103="","",IFERROR(IF(OR(F103="",G103="",H103="",I103=""),"性能区分のいずれかが未入力です",VLOOKUP(L103,※編集不可※選択項目!U:V,2,0)),"基準にない性能区分です"))</f>
        <v/>
      </c>
      <c r="N103" s="168"/>
      <c r="O103" s="169"/>
      <c r="P103" s="169"/>
      <c r="Q103" s="170"/>
      <c r="R103" s="171"/>
      <c r="S103" s="209"/>
      <c r="T103" s="209"/>
      <c r="U103" s="210"/>
      <c r="V103" s="97" t="str">
        <f t="shared" si="20"/>
        <v/>
      </c>
      <c r="W103" s="97" t="str">
        <f t="shared" si="11"/>
        <v/>
      </c>
      <c r="X103" s="97" t="str">
        <f t="shared" si="21"/>
        <v/>
      </c>
      <c r="Y103" s="97" t="str">
        <f t="shared" si="16"/>
        <v/>
      </c>
      <c r="Z103" s="97" t="str">
        <f t="shared" si="12"/>
        <v/>
      </c>
      <c r="AA103" s="97" t="str">
        <f t="shared" si="17"/>
        <v/>
      </c>
      <c r="AB103" s="97" t="str">
        <f t="shared" si="18"/>
        <v/>
      </c>
      <c r="AC103" s="97" t="str">
        <f t="shared" si="13"/>
        <v/>
      </c>
      <c r="AD103" s="97" t="str">
        <f t="shared" si="19"/>
        <v/>
      </c>
    </row>
    <row r="104" spans="1:30" ht="21.75" customHeight="1" x14ac:dyDescent="0.15">
      <c r="A104" s="164">
        <f t="shared" si="14"/>
        <v>81</v>
      </c>
      <c r="B104" s="165"/>
      <c r="C104" s="166"/>
      <c r="D104" s="166"/>
      <c r="E104" s="166"/>
      <c r="F104" s="167"/>
      <c r="G104" s="167"/>
      <c r="H104" s="167"/>
      <c r="I104" s="168"/>
      <c r="J104" s="168"/>
      <c r="K104" s="208" t="str">
        <f>IFERROR(IF(I104="","",IF(J104="中間容量","中間容量",VLOOKUP(I104,※編集不可※選択項目!E:F,2,0))),"")</f>
        <v/>
      </c>
      <c r="L104" s="208" t="str">
        <f t="shared" si="15"/>
        <v/>
      </c>
      <c r="M104" s="208" t="str">
        <f>IF(E104="","",IFERROR(IF(OR(F104="",G104="",H104="",I104=""),"性能区分のいずれかが未入力です",VLOOKUP(L104,※編集不可※選択項目!U:V,2,0)),"基準にない性能区分です"))</f>
        <v/>
      </c>
      <c r="N104" s="168"/>
      <c r="O104" s="169"/>
      <c r="P104" s="169"/>
      <c r="Q104" s="170"/>
      <c r="R104" s="171"/>
      <c r="S104" s="209"/>
      <c r="T104" s="209"/>
      <c r="U104" s="210"/>
      <c r="V104" s="97" t="str">
        <f t="shared" si="20"/>
        <v/>
      </c>
      <c r="W104" s="97" t="str">
        <f t="shared" si="11"/>
        <v/>
      </c>
      <c r="X104" s="97" t="str">
        <f t="shared" si="21"/>
        <v/>
      </c>
      <c r="Y104" s="97" t="str">
        <f t="shared" si="16"/>
        <v/>
      </c>
      <c r="Z104" s="97" t="str">
        <f t="shared" si="12"/>
        <v/>
      </c>
      <c r="AA104" s="97" t="str">
        <f t="shared" si="17"/>
        <v/>
      </c>
      <c r="AB104" s="97" t="str">
        <f t="shared" si="18"/>
        <v/>
      </c>
      <c r="AC104" s="97" t="str">
        <f t="shared" si="13"/>
        <v/>
      </c>
      <c r="AD104" s="97" t="str">
        <f t="shared" si="19"/>
        <v/>
      </c>
    </row>
    <row r="105" spans="1:30" ht="21.75" customHeight="1" x14ac:dyDescent="0.15">
      <c r="A105" s="164">
        <f t="shared" si="14"/>
        <v>82</v>
      </c>
      <c r="B105" s="165"/>
      <c r="C105" s="166"/>
      <c r="D105" s="166"/>
      <c r="E105" s="166"/>
      <c r="F105" s="167"/>
      <c r="G105" s="167"/>
      <c r="H105" s="167"/>
      <c r="I105" s="168"/>
      <c r="J105" s="168"/>
      <c r="K105" s="208" t="str">
        <f>IFERROR(IF(I105="","",IF(J105="中間容量","中間容量",VLOOKUP(I105,※編集不可※選択項目!E:F,2,0))),"")</f>
        <v/>
      </c>
      <c r="L105" s="208" t="str">
        <f t="shared" si="15"/>
        <v/>
      </c>
      <c r="M105" s="208" t="str">
        <f>IF(E105="","",IFERROR(IF(OR(F105="",G105="",H105="",I105=""),"性能区分のいずれかが未入力です",VLOOKUP(L105,※編集不可※選択項目!U:V,2,0)),"基準にない性能区分です"))</f>
        <v/>
      </c>
      <c r="N105" s="168"/>
      <c r="O105" s="169"/>
      <c r="P105" s="169"/>
      <c r="Q105" s="170"/>
      <c r="R105" s="171"/>
      <c r="S105" s="209"/>
      <c r="T105" s="209"/>
      <c r="U105" s="210"/>
      <c r="V105" s="97" t="str">
        <f t="shared" si="20"/>
        <v/>
      </c>
      <c r="W105" s="97" t="str">
        <f t="shared" si="11"/>
        <v/>
      </c>
      <c r="X105" s="97" t="str">
        <f t="shared" si="21"/>
        <v/>
      </c>
      <c r="Y105" s="97" t="str">
        <f t="shared" si="16"/>
        <v/>
      </c>
      <c r="Z105" s="97" t="str">
        <f t="shared" si="12"/>
        <v/>
      </c>
      <c r="AA105" s="97" t="str">
        <f t="shared" si="17"/>
        <v/>
      </c>
      <c r="AB105" s="97" t="str">
        <f t="shared" si="18"/>
        <v/>
      </c>
      <c r="AC105" s="97" t="str">
        <f t="shared" si="13"/>
        <v/>
      </c>
      <c r="AD105" s="97" t="str">
        <f t="shared" si="19"/>
        <v/>
      </c>
    </row>
    <row r="106" spans="1:30" ht="21.75" customHeight="1" x14ac:dyDescent="0.15">
      <c r="A106" s="164">
        <f t="shared" si="14"/>
        <v>83</v>
      </c>
      <c r="B106" s="165"/>
      <c r="C106" s="166"/>
      <c r="D106" s="166"/>
      <c r="E106" s="166"/>
      <c r="F106" s="167"/>
      <c r="G106" s="167"/>
      <c r="H106" s="167"/>
      <c r="I106" s="168"/>
      <c r="J106" s="168"/>
      <c r="K106" s="208" t="str">
        <f>IFERROR(IF(I106="","",IF(J106="中間容量","中間容量",VLOOKUP(I106,※編集不可※選択項目!E:F,2,0))),"")</f>
        <v/>
      </c>
      <c r="L106" s="208" t="str">
        <f t="shared" si="15"/>
        <v/>
      </c>
      <c r="M106" s="208" t="str">
        <f>IF(E106="","",IFERROR(IF(OR(F106="",G106="",H106="",I106=""),"性能区分のいずれかが未入力です",VLOOKUP(L106,※編集不可※選択項目!U:V,2,0)),"基準にない性能区分です"))</f>
        <v/>
      </c>
      <c r="N106" s="168"/>
      <c r="O106" s="169"/>
      <c r="P106" s="169"/>
      <c r="Q106" s="170"/>
      <c r="R106" s="171"/>
      <c r="S106" s="209"/>
      <c r="T106" s="209"/>
      <c r="U106" s="210"/>
      <c r="V106" s="97" t="str">
        <f t="shared" si="20"/>
        <v/>
      </c>
      <c r="W106" s="97" t="str">
        <f t="shared" si="11"/>
        <v/>
      </c>
      <c r="X106" s="97" t="str">
        <f t="shared" si="21"/>
        <v/>
      </c>
      <c r="Y106" s="97" t="str">
        <f t="shared" si="16"/>
        <v/>
      </c>
      <c r="Z106" s="97" t="str">
        <f t="shared" si="12"/>
        <v/>
      </c>
      <c r="AA106" s="97" t="str">
        <f t="shared" si="17"/>
        <v/>
      </c>
      <c r="AB106" s="97" t="str">
        <f t="shared" si="18"/>
        <v/>
      </c>
      <c r="AC106" s="97" t="str">
        <f t="shared" si="13"/>
        <v/>
      </c>
      <c r="AD106" s="97" t="str">
        <f t="shared" si="19"/>
        <v/>
      </c>
    </row>
    <row r="107" spans="1:30" ht="21.75" customHeight="1" x14ac:dyDescent="0.15">
      <c r="A107" s="164">
        <f t="shared" si="14"/>
        <v>84</v>
      </c>
      <c r="B107" s="165"/>
      <c r="C107" s="166"/>
      <c r="D107" s="166"/>
      <c r="E107" s="166"/>
      <c r="F107" s="167"/>
      <c r="G107" s="167"/>
      <c r="H107" s="167"/>
      <c r="I107" s="168"/>
      <c r="J107" s="168"/>
      <c r="K107" s="208" t="str">
        <f>IFERROR(IF(I107="","",IF(J107="中間容量","中間容量",VLOOKUP(I107,※編集不可※選択項目!E:F,2,0))),"")</f>
        <v/>
      </c>
      <c r="L107" s="208" t="str">
        <f t="shared" si="15"/>
        <v/>
      </c>
      <c r="M107" s="208" t="str">
        <f>IF(E107="","",IFERROR(IF(OR(F107="",G107="",H107="",I107=""),"性能区分のいずれかが未入力です",VLOOKUP(L107,※編集不可※選択項目!U:V,2,0)),"基準にない性能区分です"))</f>
        <v/>
      </c>
      <c r="N107" s="168"/>
      <c r="O107" s="169"/>
      <c r="P107" s="169"/>
      <c r="Q107" s="170"/>
      <c r="R107" s="171"/>
      <c r="S107" s="209"/>
      <c r="T107" s="209"/>
      <c r="U107" s="210"/>
      <c r="V107" s="97" t="str">
        <f t="shared" si="20"/>
        <v/>
      </c>
      <c r="W107" s="97" t="str">
        <f t="shared" si="11"/>
        <v/>
      </c>
      <c r="X107" s="97" t="str">
        <f t="shared" si="21"/>
        <v/>
      </c>
      <c r="Y107" s="97" t="str">
        <f t="shared" si="16"/>
        <v/>
      </c>
      <c r="Z107" s="97" t="str">
        <f t="shared" si="12"/>
        <v/>
      </c>
      <c r="AA107" s="97" t="str">
        <f t="shared" si="17"/>
        <v/>
      </c>
      <c r="AB107" s="97" t="str">
        <f t="shared" si="18"/>
        <v/>
      </c>
      <c r="AC107" s="97" t="str">
        <f t="shared" si="13"/>
        <v/>
      </c>
      <c r="AD107" s="97" t="str">
        <f t="shared" si="19"/>
        <v/>
      </c>
    </row>
    <row r="108" spans="1:30" ht="21.75" customHeight="1" x14ac:dyDescent="0.15">
      <c r="A108" s="164">
        <f t="shared" si="14"/>
        <v>85</v>
      </c>
      <c r="B108" s="165"/>
      <c r="C108" s="166"/>
      <c r="D108" s="166"/>
      <c r="E108" s="166"/>
      <c r="F108" s="167"/>
      <c r="G108" s="167"/>
      <c r="H108" s="167"/>
      <c r="I108" s="168"/>
      <c r="J108" s="168"/>
      <c r="K108" s="208" t="str">
        <f>IFERROR(IF(I108="","",IF(J108="中間容量","中間容量",VLOOKUP(I108,※編集不可※選択項目!E:F,2,0))),"")</f>
        <v/>
      </c>
      <c r="L108" s="208" t="str">
        <f t="shared" si="15"/>
        <v/>
      </c>
      <c r="M108" s="208" t="str">
        <f>IF(E108="","",IFERROR(IF(OR(F108="",G108="",H108="",I108=""),"性能区分のいずれかが未入力です",VLOOKUP(L108,※編集不可※選択項目!U:V,2,0)),"基準にない性能区分です"))</f>
        <v/>
      </c>
      <c r="N108" s="168"/>
      <c r="O108" s="169"/>
      <c r="P108" s="169"/>
      <c r="Q108" s="170"/>
      <c r="R108" s="171"/>
      <c r="S108" s="209"/>
      <c r="T108" s="209"/>
      <c r="U108" s="210"/>
      <c r="V108" s="97" t="str">
        <f t="shared" si="20"/>
        <v/>
      </c>
      <c r="W108" s="97" t="str">
        <f t="shared" si="11"/>
        <v/>
      </c>
      <c r="X108" s="97" t="str">
        <f t="shared" si="21"/>
        <v/>
      </c>
      <c r="Y108" s="97" t="str">
        <f t="shared" si="16"/>
        <v/>
      </c>
      <c r="Z108" s="97" t="str">
        <f t="shared" si="12"/>
        <v/>
      </c>
      <c r="AA108" s="97" t="str">
        <f t="shared" si="17"/>
        <v/>
      </c>
      <c r="AB108" s="97" t="str">
        <f t="shared" si="18"/>
        <v/>
      </c>
      <c r="AC108" s="97" t="str">
        <f t="shared" si="13"/>
        <v/>
      </c>
      <c r="AD108" s="97" t="str">
        <f t="shared" si="19"/>
        <v/>
      </c>
    </row>
    <row r="109" spans="1:30" ht="21.75" customHeight="1" x14ac:dyDescent="0.15">
      <c r="A109" s="164">
        <f t="shared" si="14"/>
        <v>86</v>
      </c>
      <c r="B109" s="165"/>
      <c r="C109" s="166"/>
      <c r="D109" s="166"/>
      <c r="E109" s="166"/>
      <c r="F109" s="167"/>
      <c r="G109" s="167"/>
      <c r="H109" s="167"/>
      <c r="I109" s="168"/>
      <c r="J109" s="168"/>
      <c r="K109" s="208" t="str">
        <f>IFERROR(IF(I109="","",IF(J109="中間容量","中間容量",VLOOKUP(I109,※編集不可※選択項目!E:F,2,0))),"")</f>
        <v/>
      </c>
      <c r="L109" s="208" t="str">
        <f t="shared" si="15"/>
        <v/>
      </c>
      <c r="M109" s="208" t="str">
        <f>IF(E109="","",IFERROR(IF(OR(F109="",G109="",H109="",I109=""),"性能区分のいずれかが未入力です",VLOOKUP(L109,※編集不可※選択項目!U:V,2,0)),"基準にない性能区分です"))</f>
        <v/>
      </c>
      <c r="N109" s="168"/>
      <c r="O109" s="169"/>
      <c r="P109" s="169"/>
      <c r="Q109" s="170"/>
      <c r="R109" s="171"/>
      <c r="S109" s="209"/>
      <c r="T109" s="209"/>
      <c r="U109" s="210"/>
      <c r="V109" s="97" t="str">
        <f t="shared" si="20"/>
        <v/>
      </c>
      <c r="W109" s="97" t="str">
        <f t="shared" si="11"/>
        <v/>
      </c>
      <c r="X109" s="97" t="str">
        <f t="shared" si="21"/>
        <v/>
      </c>
      <c r="Y109" s="97" t="str">
        <f t="shared" si="16"/>
        <v/>
      </c>
      <c r="Z109" s="97" t="str">
        <f t="shared" si="12"/>
        <v/>
      </c>
      <c r="AA109" s="97" t="str">
        <f t="shared" si="17"/>
        <v/>
      </c>
      <c r="AB109" s="97" t="str">
        <f t="shared" si="18"/>
        <v/>
      </c>
      <c r="AC109" s="97" t="str">
        <f t="shared" si="13"/>
        <v/>
      </c>
      <c r="AD109" s="97" t="str">
        <f t="shared" si="19"/>
        <v/>
      </c>
    </row>
    <row r="110" spans="1:30" ht="21.75" customHeight="1" x14ac:dyDescent="0.15">
      <c r="A110" s="164">
        <f t="shared" si="14"/>
        <v>87</v>
      </c>
      <c r="B110" s="165"/>
      <c r="C110" s="166"/>
      <c r="D110" s="166"/>
      <c r="E110" s="166"/>
      <c r="F110" s="167"/>
      <c r="G110" s="167"/>
      <c r="H110" s="167"/>
      <c r="I110" s="168"/>
      <c r="J110" s="168"/>
      <c r="K110" s="208" t="str">
        <f>IFERROR(IF(I110="","",IF(J110="中間容量","中間容量",VLOOKUP(I110,※編集不可※選択項目!E:F,2,0))),"")</f>
        <v/>
      </c>
      <c r="L110" s="208" t="str">
        <f t="shared" si="15"/>
        <v/>
      </c>
      <c r="M110" s="208" t="str">
        <f>IF(E110="","",IFERROR(IF(OR(F110="",G110="",H110="",I110=""),"性能区分のいずれかが未入力です",VLOOKUP(L110,※編集不可※選択項目!U:V,2,0)),"基準にない性能区分です"))</f>
        <v/>
      </c>
      <c r="N110" s="168"/>
      <c r="O110" s="169"/>
      <c r="P110" s="169"/>
      <c r="Q110" s="170"/>
      <c r="R110" s="171"/>
      <c r="S110" s="209"/>
      <c r="T110" s="209"/>
      <c r="U110" s="210"/>
      <c r="V110" s="97" t="str">
        <f t="shared" si="20"/>
        <v/>
      </c>
      <c r="W110" s="97" t="str">
        <f t="shared" si="11"/>
        <v/>
      </c>
      <c r="X110" s="97" t="str">
        <f t="shared" si="21"/>
        <v/>
      </c>
      <c r="Y110" s="97" t="str">
        <f t="shared" si="16"/>
        <v/>
      </c>
      <c r="Z110" s="97" t="str">
        <f t="shared" si="12"/>
        <v/>
      </c>
      <c r="AA110" s="97" t="str">
        <f t="shared" si="17"/>
        <v/>
      </c>
      <c r="AB110" s="97" t="str">
        <f t="shared" si="18"/>
        <v/>
      </c>
      <c r="AC110" s="97" t="str">
        <f t="shared" si="13"/>
        <v/>
      </c>
      <c r="AD110" s="97" t="str">
        <f t="shared" si="19"/>
        <v/>
      </c>
    </row>
    <row r="111" spans="1:30" ht="21.75" customHeight="1" x14ac:dyDescent="0.15">
      <c r="A111" s="164">
        <f t="shared" si="14"/>
        <v>88</v>
      </c>
      <c r="B111" s="165"/>
      <c r="C111" s="166"/>
      <c r="D111" s="166"/>
      <c r="E111" s="166"/>
      <c r="F111" s="167"/>
      <c r="G111" s="167"/>
      <c r="H111" s="167"/>
      <c r="I111" s="168"/>
      <c r="J111" s="168"/>
      <c r="K111" s="208" t="str">
        <f>IFERROR(IF(I111="","",IF(J111="中間容量","中間容量",VLOOKUP(I111,※編集不可※選択項目!E:F,2,0))),"")</f>
        <v/>
      </c>
      <c r="L111" s="208" t="str">
        <f t="shared" si="15"/>
        <v/>
      </c>
      <c r="M111" s="208" t="str">
        <f>IF(E111="","",IFERROR(IF(OR(F111="",G111="",H111="",I111=""),"性能区分のいずれかが未入力です",VLOOKUP(L111,※編集不可※選択項目!U:V,2,0)),"基準にない性能区分です"))</f>
        <v/>
      </c>
      <c r="N111" s="168"/>
      <c r="O111" s="169"/>
      <c r="P111" s="169"/>
      <c r="Q111" s="170"/>
      <c r="R111" s="171"/>
      <c r="S111" s="209"/>
      <c r="T111" s="209"/>
      <c r="U111" s="210"/>
      <c r="V111" s="97" t="str">
        <f t="shared" si="20"/>
        <v/>
      </c>
      <c r="W111" s="97" t="str">
        <f t="shared" si="11"/>
        <v/>
      </c>
      <c r="X111" s="97" t="str">
        <f t="shared" si="21"/>
        <v/>
      </c>
      <c r="Y111" s="97" t="str">
        <f t="shared" si="16"/>
        <v/>
      </c>
      <c r="Z111" s="97" t="str">
        <f t="shared" si="12"/>
        <v/>
      </c>
      <c r="AA111" s="97" t="str">
        <f t="shared" si="17"/>
        <v/>
      </c>
      <c r="AB111" s="97" t="str">
        <f t="shared" si="18"/>
        <v/>
      </c>
      <c r="AC111" s="97" t="str">
        <f t="shared" si="13"/>
        <v/>
      </c>
      <c r="AD111" s="97" t="str">
        <f t="shared" si="19"/>
        <v/>
      </c>
    </row>
    <row r="112" spans="1:30" ht="21.75" customHeight="1" x14ac:dyDescent="0.15">
      <c r="A112" s="164">
        <f t="shared" si="14"/>
        <v>89</v>
      </c>
      <c r="B112" s="165"/>
      <c r="C112" s="166"/>
      <c r="D112" s="166"/>
      <c r="E112" s="166"/>
      <c r="F112" s="167"/>
      <c r="G112" s="167"/>
      <c r="H112" s="167"/>
      <c r="I112" s="168"/>
      <c r="J112" s="168"/>
      <c r="K112" s="208" t="str">
        <f>IFERROR(IF(I112="","",IF(J112="中間容量","中間容量",VLOOKUP(I112,※編集不可※選択項目!E:F,2,0))),"")</f>
        <v/>
      </c>
      <c r="L112" s="208" t="str">
        <f t="shared" si="15"/>
        <v/>
      </c>
      <c r="M112" s="208" t="str">
        <f>IF(E112="","",IFERROR(IF(OR(F112="",G112="",H112="",I112=""),"性能区分のいずれかが未入力です",VLOOKUP(L112,※編集不可※選択項目!U:V,2,0)),"基準にない性能区分です"))</f>
        <v/>
      </c>
      <c r="N112" s="168"/>
      <c r="O112" s="169"/>
      <c r="P112" s="169"/>
      <c r="Q112" s="170"/>
      <c r="R112" s="171"/>
      <c r="S112" s="209"/>
      <c r="T112" s="209"/>
      <c r="U112" s="210"/>
      <c r="V112" s="97" t="str">
        <f t="shared" si="20"/>
        <v/>
      </c>
      <c r="W112" s="97" t="str">
        <f t="shared" si="11"/>
        <v/>
      </c>
      <c r="X112" s="97" t="str">
        <f t="shared" si="21"/>
        <v/>
      </c>
      <c r="Y112" s="97" t="str">
        <f t="shared" si="16"/>
        <v/>
      </c>
      <c r="Z112" s="97" t="str">
        <f t="shared" si="12"/>
        <v/>
      </c>
      <c r="AA112" s="97" t="str">
        <f t="shared" si="17"/>
        <v/>
      </c>
      <c r="AB112" s="97" t="str">
        <f t="shared" si="18"/>
        <v/>
      </c>
      <c r="AC112" s="97" t="str">
        <f t="shared" si="13"/>
        <v/>
      </c>
      <c r="AD112" s="97" t="str">
        <f t="shared" si="19"/>
        <v/>
      </c>
    </row>
    <row r="113" spans="1:30" ht="21.75" customHeight="1" x14ac:dyDescent="0.15">
      <c r="A113" s="164">
        <f t="shared" si="14"/>
        <v>90</v>
      </c>
      <c r="B113" s="165"/>
      <c r="C113" s="166"/>
      <c r="D113" s="166"/>
      <c r="E113" s="166"/>
      <c r="F113" s="167"/>
      <c r="G113" s="167"/>
      <c r="H113" s="167"/>
      <c r="I113" s="168"/>
      <c r="J113" s="168"/>
      <c r="K113" s="208" t="str">
        <f>IFERROR(IF(I113="","",IF(J113="中間容量","中間容量",VLOOKUP(I113,※編集不可※選択項目!E:F,2,0))),"")</f>
        <v/>
      </c>
      <c r="L113" s="208" t="str">
        <f t="shared" si="15"/>
        <v/>
      </c>
      <c r="M113" s="208" t="str">
        <f>IF(E113="","",IFERROR(IF(OR(F113="",G113="",H113="",I113=""),"性能区分のいずれかが未入力です",VLOOKUP(L113,※編集不可※選択項目!U:V,2,0)),"基準にない性能区分です"))</f>
        <v/>
      </c>
      <c r="N113" s="168"/>
      <c r="O113" s="169"/>
      <c r="P113" s="169"/>
      <c r="Q113" s="170"/>
      <c r="R113" s="171"/>
      <c r="S113" s="209"/>
      <c r="T113" s="209"/>
      <c r="U113" s="210"/>
      <c r="V113" s="97" t="str">
        <f t="shared" si="20"/>
        <v/>
      </c>
      <c r="W113" s="97" t="str">
        <f t="shared" si="11"/>
        <v/>
      </c>
      <c r="X113" s="97" t="str">
        <f t="shared" si="21"/>
        <v/>
      </c>
      <c r="Y113" s="97" t="str">
        <f t="shared" si="16"/>
        <v/>
      </c>
      <c r="Z113" s="97" t="str">
        <f t="shared" si="12"/>
        <v/>
      </c>
      <c r="AA113" s="97" t="str">
        <f t="shared" si="17"/>
        <v/>
      </c>
      <c r="AB113" s="97" t="str">
        <f t="shared" si="18"/>
        <v/>
      </c>
      <c r="AC113" s="97" t="str">
        <f t="shared" si="13"/>
        <v/>
      </c>
      <c r="AD113" s="97" t="str">
        <f t="shared" si="19"/>
        <v/>
      </c>
    </row>
    <row r="114" spans="1:30" ht="21.75" customHeight="1" x14ac:dyDescent="0.15">
      <c r="A114" s="164">
        <f t="shared" si="14"/>
        <v>91</v>
      </c>
      <c r="B114" s="165"/>
      <c r="C114" s="166"/>
      <c r="D114" s="166"/>
      <c r="E114" s="166"/>
      <c r="F114" s="167"/>
      <c r="G114" s="167"/>
      <c r="H114" s="167"/>
      <c r="I114" s="168"/>
      <c r="J114" s="168"/>
      <c r="K114" s="208" t="str">
        <f>IFERROR(IF(I114="","",IF(J114="中間容量","中間容量",VLOOKUP(I114,※編集不可※選択項目!E:F,2,0))),"")</f>
        <v/>
      </c>
      <c r="L114" s="208" t="str">
        <f t="shared" si="15"/>
        <v/>
      </c>
      <c r="M114" s="208" t="str">
        <f>IF(E114="","",IFERROR(IF(OR(F114="",G114="",H114="",I114=""),"性能区分のいずれかが未入力です",VLOOKUP(L114,※編集不可※選択項目!U:V,2,0)),"基準にない性能区分です"))</f>
        <v/>
      </c>
      <c r="N114" s="168"/>
      <c r="O114" s="169"/>
      <c r="P114" s="169"/>
      <c r="Q114" s="170"/>
      <c r="R114" s="171"/>
      <c r="S114" s="209"/>
      <c r="T114" s="209"/>
      <c r="U114" s="210"/>
      <c r="V114" s="97" t="str">
        <f t="shared" si="20"/>
        <v/>
      </c>
      <c r="W114" s="97" t="str">
        <f t="shared" si="11"/>
        <v/>
      </c>
      <c r="X114" s="97" t="str">
        <f t="shared" si="21"/>
        <v/>
      </c>
      <c r="Y114" s="97" t="str">
        <f t="shared" si="16"/>
        <v/>
      </c>
      <c r="Z114" s="97" t="str">
        <f t="shared" si="12"/>
        <v/>
      </c>
      <c r="AA114" s="97" t="str">
        <f t="shared" si="17"/>
        <v/>
      </c>
      <c r="AB114" s="97" t="str">
        <f t="shared" si="18"/>
        <v/>
      </c>
      <c r="AC114" s="97" t="str">
        <f t="shared" si="13"/>
        <v/>
      </c>
      <c r="AD114" s="97" t="str">
        <f t="shared" si="19"/>
        <v/>
      </c>
    </row>
    <row r="115" spans="1:30" ht="21.75" customHeight="1" x14ac:dyDescent="0.15">
      <c r="A115" s="164">
        <f t="shared" si="14"/>
        <v>92</v>
      </c>
      <c r="B115" s="165"/>
      <c r="C115" s="166"/>
      <c r="D115" s="166"/>
      <c r="E115" s="166"/>
      <c r="F115" s="167"/>
      <c r="G115" s="167"/>
      <c r="H115" s="167"/>
      <c r="I115" s="168"/>
      <c r="J115" s="168"/>
      <c r="K115" s="208" t="str">
        <f>IFERROR(IF(I115="","",IF(J115="中間容量","中間容量",VLOOKUP(I115,※編集不可※選択項目!E:F,2,0))),"")</f>
        <v/>
      </c>
      <c r="L115" s="208" t="str">
        <f t="shared" si="15"/>
        <v/>
      </c>
      <c r="M115" s="208" t="str">
        <f>IF(E115="","",IFERROR(IF(OR(F115="",G115="",H115="",I115=""),"性能区分のいずれかが未入力です",VLOOKUP(L115,※編集不可※選択項目!U:V,2,0)),"基準にない性能区分です"))</f>
        <v/>
      </c>
      <c r="N115" s="168"/>
      <c r="O115" s="169"/>
      <c r="P115" s="169"/>
      <c r="Q115" s="170"/>
      <c r="R115" s="171"/>
      <c r="S115" s="209"/>
      <c r="T115" s="209"/>
      <c r="U115" s="210"/>
      <c r="V115" s="97" t="str">
        <f t="shared" si="20"/>
        <v/>
      </c>
      <c r="W115" s="97" t="str">
        <f t="shared" si="11"/>
        <v/>
      </c>
      <c r="X115" s="97" t="str">
        <f t="shared" si="21"/>
        <v/>
      </c>
      <c r="Y115" s="97" t="str">
        <f t="shared" si="16"/>
        <v/>
      </c>
      <c r="Z115" s="97" t="str">
        <f t="shared" si="12"/>
        <v/>
      </c>
      <c r="AA115" s="97" t="str">
        <f t="shared" si="17"/>
        <v/>
      </c>
      <c r="AB115" s="97" t="str">
        <f t="shared" si="18"/>
        <v/>
      </c>
      <c r="AC115" s="97" t="str">
        <f t="shared" si="13"/>
        <v/>
      </c>
      <c r="AD115" s="97" t="str">
        <f t="shared" si="19"/>
        <v/>
      </c>
    </row>
    <row r="116" spans="1:30" ht="21.75" customHeight="1" x14ac:dyDescent="0.15">
      <c r="A116" s="164">
        <f t="shared" si="14"/>
        <v>93</v>
      </c>
      <c r="B116" s="165"/>
      <c r="C116" s="166"/>
      <c r="D116" s="166"/>
      <c r="E116" s="166"/>
      <c r="F116" s="167"/>
      <c r="G116" s="167"/>
      <c r="H116" s="167"/>
      <c r="I116" s="168"/>
      <c r="J116" s="168"/>
      <c r="K116" s="208" t="str">
        <f>IFERROR(IF(I116="","",IF(J116="中間容量","中間容量",VLOOKUP(I116,※編集不可※選択項目!E:F,2,0))),"")</f>
        <v/>
      </c>
      <c r="L116" s="208" t="str">
        <f t="shared" si="15"/>
        <v/>
      </c>
      <c r="M116" s="208" t="str">
        <f>IF(E116="","",IFERROR(IF(OR(F116="",G116="",H116="",I116=""),"性能区分のいずれかが未入力です",VLOOKUP(L116,※編集不可※選択項目!U:V,2,0)),"基準にない性能区分です"))</f>
        <v/>
      </c>
      <c r="N116" s="168"/>
      <c r="O116" s="169"/>
      <c r="P116" s="169"/>
      <c r="Q116" s="170"/>
      <c r="R116" s="171"/>
      <c r="S116" s="209"/>
      <c r="T116" s="209"/>
      <c r="U116" s="210"/>
      <c r="V116" s="97" t="str">
        <f t="shared" si="20"/>
        <v/>
      </c>
      <c r="W116" s="97" t="str">
        <f t="shared" si="11"/>
        <v/>
      </c>
      <c r="X116" s="97" t="str">
        <f t="shared" si="21"/>
        <v/>
      </c>
      <c r="Y116" s="97" t="str">
        <f t="shared" si="16"/>
        <v/>
      </c>
      <c r="Z116" s="97" t="str">
        <f t="shared" si="12"/>
        <v/>
      </c>
      <c r="AA116" s="97" t="str">
        <f t="shared" si="17"/>
        <v/>
      </c>
      <c r="AB116" s="97" t="str">
        <f t="shared" si="18"/>
        <v/>
      </c>
      <c r="AC116" s="97" t="str">
        <f t="shared" si="13"/>
        <v/>
      </c>
      <c r="AD116" s="97" t="str">
        <f t="shared" si="19"/>
        <v/>
      </c>
    </row>
    <row r="117" spans="1:30" ht="21.75" customHeight="1" x14ac:dyDescent="0.15">
      <c r="A117" s="164">
        <f t="shared" si="14"/>
        <v>94</v>
      </c>
      <c r="B117" s="165"/>
      <c r="C117" s="166"/>
      <c r="D117" s="166"/>
      <c r="E117" s="166"/>
      <c r="F117" s="167"/>
      <c r="G117" s="167"/>
      <c r="H117" s="167"/>
      <c r="I117" s="168"/>
      <c r="J117" s="168"/>
      <c r="K117" s="208" t="str">
        <f>IFERROR(IF(I117="","",IF(J117="中間容量","中間容量",VLOOKUP(I117,※編集不可※選択項目!E:F,2,0))),"")</f>
        <v/>
      </c>
      <c r="L117" s="208" t="str">
        <f t="shared" si="15"/>
        <v/>
      </c>
      <c r="M117" s="208" t="str">
        <f>IF(E117="","",IFERROR(IF(OR(F117="",G117="",H117="",I117=""),"性能区分のいずれかが未入力です",VLOOKUP(L117,※編集不可※選択項目!U:V,2,0)),"基準にない性能区分です"))</f>
        <v/>
      </c>
      <c r="N117" s="168"/>
      <c r="O117" s="169"/>
      <c r="P117" s="169"/>
      <c r="Q117" s="170"/>
      <c r="R117" s="171"/>
      <c r="S117" s="209"/>
      <c r="T117" s="209"/>
      <c r="U117" s="210"/>
      <c r="V117" s="97" t="str">
        <f t="shared" si="20"/>
        <v/>
      </c>
      <c r="W117" s="97" t="str">
        <f t="shared" si="11"/>
        <v/>
      </c>
      <c r="X117" s="97" t="str">
        <f t="shared" si="21"/>
        <v/>
      </c>
      <c r="Y117" s="97" t="str">
        <f t="shared" si="16"/>
        <v/>
      </c>
      <c r="Z117" s="97" t="str">
        <f t="shared" si="12"/>
        <v/>
      </c>
      <c r="AA117" s="97" t="str">
        <f t="shared" si="17"/>
        <v/>
      </c>
      <c r="AB117" s="97" t="str">
        <f t="shared" si="18"/>
        <v/>
      </c>
      <c r="AC117" s="97" t="str">
        <f t="shared" si="13"/>
        <v/>
      </c>
      <c r="AD117" s="97" t="str">
        <f t="shared" si="19"/>
        <v/>
      </c>
    </row>
    <row r="118" spans="1:30" ht="21.75" customHeight="1" x14ac:dyDescent="0.15">
      <c r="A118" s="164">
        <f t="shared" si="14"/>
        <v>95</v>
      </c>
      <c r="B118" s="165"/>
      <c r="C118" s="166"/>
      <c r="D118" s="166"/>
      <c r="E118" s="166"/>
      <c r="F118" s="167"/>
      <c r="G118" s="167"/>
      <c r="H118" s="167"/>
      <c r="I118" s="168"/>
      <c r="J118" s="168"/>
      <c r="K118" s="208" t="str">
        <f>IFERROR(IF(I118="","",IF(J118="中間容量","中間容量",VLOOKUP(I118,※編集不可※選択項目!E:F,2,0))),"")</f>
        <v/>
      </c>
      <c r="L118" s="208" t="str">
        <f t="shared" si="15"/>
        <v/>
      </c>
      <c r="M118" s="208" t="str">
        <f>IF(E118="","",IFERROR(IF(OR(F118="",G118="",H118="",I118=""),"性能区分のいずれかが未入力です",VLOOKUP(L118,※編集不可※選択項目!U:V,2,0)),"基準にない性能区分です"))</f>
        <v/>
      </c>
      <c r="N118" s="168"/>
      <c r="O118" s="169"/>
      <c r="P118" s="169"/>
      <c r="Q118" s="170"/>
      <c r="R118" s="171"/>
      <c r="S118" s="209"/>
      <c r="T118" s="209"/>
      <c r="U118" s="210"/>
      <c r="V118" s="97" t="str">
        <f t="shared" si="20"/>
        <v/>
      </c>
      <c r="W118" s="97" t="str">
        <f t="shared" si="11"/>
        <v/>
      </c>
      <c r="X118" s="97" t="str">
        <f t="shared" si="21"/>
        <v/>
      </c>
      <c r="Y118" s="97" t="str">
        <f t="shared" si="16"/>
        <v/>
      </c>
      <c r="Z118" s="97" t="str">
        <f t="shared" si="12"/>
        <v/>
      </c>
      <c r="AA118" s="97" t="str">
        <f t="shared" si="17"/>
        <v/>
      </c>
      <c r="AB118" s="97" t="str">
        <f t="shared" si="18"/>
        <v/>
      </c>
      <c r="AC118" s="97" t="str">
        <f t="shared" si="13"/>
        <v/>
      </c>
      <c r="AD118" s="97" t="str">
        <f t="shared" si="19"/>
        <v/>
      </c>
    </row>
    <row r="119" spans="1:30" ht="21.75" customHeight="1" x14ac:dyDescent="0.15">
      <c r="A119" s="164">
        <f t="shared" si="14"/>
        <v>96</v>
      </c>
      <c r="B119" s="165"/>
      <c r="C119" s="166"/>
      <c r="D119" s="166"/>
      <c r="E119" s="166"/>
      <c r="F119" s="167"/>
      <c r="G119" s="167"/>
      <c r="H119" s="167"/>
      <c r="I119" s="168"/>
      <c r="J119" s="168"/>
      <c r="K119" s="208" t="str">
        <f>IFERROR(IF(I119="","",IF(J119="中間容量","中間容量",VLOOKUP(I119,※編集不可※選択項目!E:F,2,0))),"")</f>
        <v/>
      </c>
      <c r="L119" s="208" t="str">
        <f t="shared" si="15"/>
        <v/>
      </c>
      <c r="M119" s="208" t="str">
        <f>IF(E119="","",IFERROR(IF(OR(F119="",G119="",H119="",I119=""),"性能区分のいずれかが未入力です",VLOOKUP(L119,※編集不可※選択項目!U:V,2,0)),"基準にない性能区分です"))</f>
        <v/>
      </c>
      <c r="N119" s="168"/>
      <c r="O119" s="169"/>
      <c r="P119" s="169"/>
      <c r="Q119" s="170"/>
      <c r="R119" s="171"/>
      <c r="S119" s="209"/>
      <c r="T119" s="209"/>
      <c r="U119" s="210"/>
      <c r="V119" s="97" t="str">
        <f t="shared" si="20"/>
        <v/>
      </c>
      <c r="W119" s="97" t="str">
        <f t="shared" si="11"/>
        <v/>
      </c>
      <c r="X119" s="97" t="str">
        <f t="shared" si="21"/>
        <v/>
      </c>
      <c r="Y119" s="97" t="str">
        <f t="shared" si="16"/>
        <v/>
      </c>
      <c r="Z119" s="97" t="str">
        <f t="shared" si="12"/>
        <v/>
      </c>
      <c r="AA119" s="97" t="str">
        <f t="shared" si="17"/>
        <v/>
      </c>
      <c r="AB119" s="97" t="str">
        <f t="shared" si="18"/>
        <v/>
      </c>
      <c r="AC119" s="97" t="str">
        <f t="shared" si="13"/>
        <v/>
      </c>
      <c r="AD119" s="97" t="str">
        <f t="shared" si="19"/>
        <v/>
      </c>
    </row>
    <row r="120" spans="1:30" ht="21.75" customHeight="1" x14ac:dyDescent="0.15">
      <c r="A120" s="164">
        <f t="shared" si="14"/>
        <v>97</v>
      </c>
      <c r="B120" s="165"/>
      <c r="C120" s="166"/>
      <c r="D120" s="166"/>
      <c r="E120" s="166"/>
      <c r="F120" s="167"/>
      <c r="G120" s="167"/>
      <c r="H120" s="167"/>
      <c r="I120" s="168"/>
      <c r="J120" s="168"/>
      <c r="K120" s="208" t="str">
        <f>IFERROR(IF(I120="","",IF(J120="中間容量","中間容量",VLOOKUP(I120,※編集不可※選択項目!E:F,2,0))),"")</f>
        <v/>
      </c>
      <c r="L120" s="208" t="str">
        <f t="shared" si="15"/>
        <v/>
      </c>
      <c r="M120" s="208" t="str">
        <f>IF(E120="","",IFERROR(IF(OR(F120="",G120="",H120="",I120=""),"性能区分のいずれかが未入力です",VLOOKUP(L120,※編集不可※選択項目!U:V,2,0)),"基準にない性能区分です"))</f>
        <v/>
      </c>
      <c r="N120" s="168"/>
      <c r="O120" s="169"/>
      <c r="P120" s="169"/>
      <c r="Q120" s="170"/>
      <c r="R120" s="171"/>
      <c r="S120" s="209"/>
      <c r="T120" s="209"/>
      <c r="U120" s="210"/>
      <c r="V120" s="97" t="str">
        <f t="shared" si="20"/>
        <v/>
      </c>
      <c r="W120" s="97" t="str">
        <f t="shared" si="11"/>
        <v/>
      </c>
      <c r="X120" s="97" t="str">
        <f t="shared" si="21"/>
        <v/>
      </c>
      <c r="Y120" s="97" t="str">
        <f t="shared" si="16"/>
        <v/>
      </c>
      <c r="Z120" s="97" t="str">
        <f t="shared" si="12"/>
        <v/>
      </c>
      <c r="AA120" s="97" t="str">
        <f t="shared" si="17"/>
        <v/>
      </c>
      <c r="AB120" s="97" t="str">
        <f t="shared" si="18"/>
        <v/>
      </c>
      <c r="AC120" s="97" t="str">
        <f t="shared" si="13"/>
        <v/>
      </c>
      <c r="AD120" s="97" t="str">
        <f t="shared" si="19"/>
        <v/>
      </c>
    </row>
    <row r="121" spans="1:30" ht="21.75" customHeight="1" x14ac:dyDescent="0.15">
      <c r="A121" s="164">
        <f t="shared" si="14"/>
        <v>98</v>
      </c>
      <c r="B121" s="165"/>
      <c r="C121" s="166"/>
      <c r="D121" s="166"/>
      <c r="E121" s="166"/>
      <c r="F121" s="167"/>
      <c r="G121" s="167"/>
      <c r="H121" s="167"/>
      <c r="I121" s="168"/>
      <c r="J121" s="168"/>
      <c r="K121" s="208" t="str">
        <f>IFERROR(IF(I121="","",IF(J121="中間容量","中間容量",VLOOKUP(I121,※編集不可※選択項目!E:F,2,0))),"")</f>
        <v/>
      </c>
      <c r="L121" s="208" t="str">
        <f t="shared" si="15"/>
        <v/>
      </c>
      <c r="M121" s="208" t="str">
        <f>IF(E121="","",IFERROR(IF(OR(F121="",G121="",H121="",I121=""),"性能区分のいずれかが未入力です",VLOOKUP(L121,※編集不可※選択項目!U:V,2,0)),"基準にない性能区分です"))</f>
        <v/>
      </c>
      <c r="N121" s="168"/>
      <c r="O121" s="169"/>
      <c r="P121" s="169"/>
      <c r="Q121" s="170"/>
      <c r="R121" s="171"/>
      <c r="S121" s="209"/>
      <c r="T121" s="209"/>
      <c r="U121" s="210"/>
      <c r="V121" s="97" t="str">
        <f t="shared" si="20"/>
        <v/>
      </c>
      <c r="W121" s="97" t="str">
        <f t="shared" si="11"/>
        <v/>
      </c>
      <c r="X121" s="97" t="str">
        <f t="shared" si="21"/>
        <v/>
      </c>
      <c r="Y121" s="97" t="str">
        <f t="shared" si="16"/>
        <v/>
      </c>
      <c r="Z121" s="97" t="str">
        <f t="shared" si="12"/>
        <v/>
      </c>
      <c r="AA121" s="97" t="str">
        <f t="shared" si="17"/>
        <v/>
      </c>
      <c r="AB121" s="97" t="str">
        <f t="shared" si="18"/>
        <v/>
      </c>
      <c r="AC121" s="97" t="str">
        <f t="shared" si="13"/>
        <v/>
      </c>
      <c r="AD121" s="97" t="str">
        <f t="shared" si="19"/>
        <v/>
      </c>
    </row>
    <row r="122" spans="1:30" ht="21.75" customHeight="1" x14ac:dyDescent="0.15">
      <c r="A122" s="164">
        <f t="shared" si="14"/>
        <v>99</v>
      </c>
      <c r="B122" s="165"/>
      <c r="C122" s="166"/>
      <c r="D122" s="166"/>
      <c r="E122" s="166"/>
      <c r="F122" s="167"/>
      <c r="G122" s="167"/>
      <c r="H122" s="167"/>
      <c r="I122" s="168"/>
      <c r="J122" s="168"/>
      <c r="K122" s="208" t="str">
        <f>IFERROR(IF(I122="","",IF(J122="中間容量","中間容量",VLOOKUP(I122,※編集不可※選択項目!E:F,2,0))),"")</f>
        <v/>
      </c>
      <c r="L122" s="208" t="str">
        <f t="shared" si="15"/>
        <v/>
      </c>
      <c r="M122" s="208" t="str">
        <f>IF(E122="","",IFERROR(IF(OR(F122="",G122="",H122="",I122=""),"性能区分のいずれかが未入力です",VLOOKUP(L122,※編集不可※選択項目!U:V,2,0)),"基準にない性能区分です"))</f>
        <v/>
      </c>
      <c r="N122" s="168"/>
      <c r="O122" s="169"/>
      <c r="P122" s="169"/>
      <c r="Q122" s="170"/>
      <c r="R122" s="171"/>
      <c r="S122" s="209"/>
      <c r="T122" s="209"/>
      <c r="U122" s="210"/>
      <c r="V122" s="97" t="str">
        <f t="shared" si="20"/>
        <v/>
      </c>
      <c r="W122" s="97" t="str">
        <f t="shared" si="11"/>
        <v/>
      </c>
      <c r="X122" s="97" t="str">
        <f t="shared" si="21"/>
        <v/>
      </c>
      <c r="Y122" s="97" t="str">
        <f t="shared" si="16"/>
        <v/>
      </c>
      <c r="Z122" s="97" t="str">
        <f t="shared" si="12"/>
        <v/>
      </c>
      <c r="AA122" s="97" t="str">
        <f t="shared" si="17"/>
        <v/>
      </c>
      <c r="AB122" s="97" t="str">
        <f t="shared" si="18"/>
        <v/>
      </c>
      <c r="AC122" s="97" t="str">
        <f t="shared" si="13"/>
        <v/>
      </c>
      <c r="AD122" s="97" t="str">
        <f t="shared" si="19"/>
        <v/>
      </c>
    </row>
    <row r="123" spans="1:30" ht="21.75" customHeight="1" x14ac:dyDescent="0.15">
      <c r="A123" s="164">
        <f t="shared" si="14"/>
        <v>100</v>
      </c>
      <c r="B123" s="165"/>
      <c r="C123" s="166"/>
      <c r="D123" s="166"/>
      <c r="E123" s="166"/>
      <c r="F123" s="167"/>
      <c r="G123" s="167"/>
      <c r="H123" s="167"/>
      <c r="I123" s="168"/>
      <c r="J123" s="168"/>
      <c r="K123" s="208" t="str">
        <f>IFERROR(IF(I123="","",IF(J123="中間容量","中間容量",VLOOKUP(I123,※編集不可※選択項目!E:F,2,0))),"")</f>
        <v/>
      </c>
      <c r="L123" s="208" t="str">
        <f t="shared" si="15"/>
        <v/>
      </c>
      <c r="M123" s="208" t="str">
        <f>IF(E123="","",IFERROR(IF(OR(F123="",G123="",H123="",I123=""),"性能区分のいずれかが未入力です",VLOOKUP(L123,※編集不可※選択項目!U:V,2,0)),"基準にない性能区分です"))</f>
        <v/>
      </c>
      <c r="N123" s="168"/>
      <c r="O123" s="169"/>
      <c r="P123" s="169"/>
      <c r="Q123" s="170"/>
      <c r="R123" s="171"/>
      <c r="S123" s="209"/>
      <c r="T123" s="209"/>
      <c r="U123" s="210"/>
      <c r="V123" s="97" t="str">
        <f t="shared" si="20"/>
        <v/>
      </c>
      <c r="W123" s="97" t="str">
        <f t="shared" si="11"/>
        <v/>
      </c>
      <c r="X123" s="97" t="str">
        <f t="shared" si="21"/>
        <v/>
      </c>
      <c r="Y123" s="97" t="str">
        <f t="shared" si="16"/>
        <v/>
      </c>
      <c r="Z123" s="97" t="str">
        <f t="shared" si="12"/>
        <v/>
      </c>
      <c r="AA123" s="97" t="str">
        <f t="shared" si="17"/>
        <v/>
      </c>
      <c r="AB123" s="97" t="str">
        <f t="shared" si="18"/>
        <v/>
      </c>
      <c r="AC123" s="97" t="str">
        <f t="shared" si="13"/>
        <v/>
      </c>
      <c r="AD123" s="97" t="str">
        <f t="shared" si="19"/>
        <v/>
      </c>
    </row>
    <row r="124" spans="1:30" ht="21.75" customHeight="1" x14ac:dyDescent="0.15">
      <c r="A124" s="164">
        <f t="shared" si="14"/>
        <v>101</v>
      </c>
      <c r="B124" s="165"/>
      <c r="C124" s="166"/>
      <c r="D124" s="166"/>
      <c r="E124" s="166"/>
      <c r="F124" s="167"/>
      <c r="G124" s="167"/>
      <c r="H124" s="167"/>
      <c r="I124" s="168"/>
      <c r="J124" s="168"/>
      <c r="K124" s="208" t="str">
        <f>IFERROR(IF(I124="","",IF(J124="中間容量","中間容量",VLOOKUP(I124,※編集不可※選択項目!E:F,2,0))),"")</f>
        <v/>
      </c>
      <c r="L124" s="208" t="str">
        <f t="shared" si="15"/>
        <v/>
      </c>
      <c r="M124" s="208" t="str">
        <f>IF(E124="","",IFERROR(IF(OR(F124="",G124="",H124="",I124=""),"性能区分のいずれかが未入力です",VLOOKUP(L124,※編集不可※選択項目!U:V,2,0)),"基準にない性能区分です"))</f>
        <v/>
      </c>
      <c r="N124" s="168"/>
      <c r="O124" s="169"/>
      <c r="P124" s="169"/>
      <c r="Q124" s="170"/>
      <c r="R124" s="171"/>
      <c r="S124" s="209"/>
      <c r="T124" s="209"/>
      <c r="U124" s="210"/>
      <c r="V124" s="97" t="str">
        <f t="shared" si="20"/>
        <v/>
      </c>
      <c r="W124" s="97" t="str">
        <f t="shared" si="11"/>
        <v/>
      </c>
      <c r="X124" s="97" t="str">
        <f t="shared" si="21"/>
        <v/>
      </c>
      <c r="Y124" s="97" t="str">
        <f t="shared" si="16"/>
        <v/>
      </c>
      <c r="Z124" s="97" t="str">
        <f t="shared" si="12"/>
        <v/>
      </c>
      <c r="AA124" s="97" t="str">
        <f t="shared" si="17"/>
        <v/>
      </c>
      <c r="AB124" s="97" t="str">
        <f t="shared" si="18"/>
        <v/>
      </c>
      <c r="AC124" s="97" t="str">
        <f t="shared" si="13"/>
        <v/>
      </c>
      <c r="AD124" s="97" t="str">
        <f t="shared" si="19"/>
        <v/>
      </c>
    </row>
    <row r="125" spans="1:30" ht="21.75" customHeight="1" x14ac:dyDescent="0.15">
      <c r="A125" s="164">
        <f t="shared" si="14"/>
        <v>102</v>
      </c>
      <c r="B125" s="165"/>
      <c r="C125" s="166"/>
      <c r="D125" s="166"/>
      <c r="E125" s="166"/>
      <c r="F125" s="167"/>
      <c r="G125" s="167"/>
      <c r="H125" s="167"/>
      <c r="I125" s="168"/>
      <c r="J125" s="168"/>
      <c r="K125" s="208" t="str">
        <f>IFERROR(IF(I125="","",IF(J125="中間容量","中間容量",VLOOKUP(I125,※編集不可※選択項目!E:F,2,0))),"")</f>
        <v/>
      </c>
      <c r="L125" s="208" t="str">
        <f t="shared" si="15"/>
        <v/>
      </c>
      <c r="M125" s="208" t="str">
        <f>IF(E125="","",IFERROR(IF(OR(F125="",G125="",H125="",I125=""),"性能区分のいずれかが未入力です",VLOOKUP(L125,※編集不可※選択項目!U:V,2,0)),"基準にない性能区分です"))</f>
        <v/>
      </c>
      <c r="N125" s="168"/>
      <c r="O125" s="169"/>
      <c r="P125" s="169"/>
      <c r="Q125" s="170"/>
      <c r="R125" s="171"/>
      <c r="S125" s="209"/>
      <c r="T125" s="209"/>
      <c r="U125" s="210"/>
      <c r="V125" s="97" t="str">
        <f t="shared" si="20"/>
        <v/>
      </c>
      <c r="W125" s="97" t="str">
        <f t="shared" si="11"/>
        <v/>
      </c>
      <c r="X125" s="97" t="str">
        <f t="shared" si="21"/>
        <v/>
      </c>
      <c r="Y125" s="97" t="str">
        <f t="shared" si="16"/>
        <v/>
      </c>
      <c r="Z125" s="97" t="str">
        <f t="shared" si="12"/>
        <v/>
      </c>
      <c r="AA125" s="97" t="str">
        <f t="shared" si="17"/>
        <v/>
      </c>
      <c r="AB125" s="97" t="str">
        <f t="shared" si="18"/>
        <v/>
      </c>
      <c r="AC125" s="97" t="str">
        <f t="shared" si="13"/>
        <v/>
      </c>
      <c r="AD125" s="97" t="str">
        <f t="shared" si="19"/>
        <v/>
      </c>
    </row>
    <row r="126" spans="1:30" ht="21.75" customHeight="1" x14ac:dyDescent="0.15">
      <c r="A126" s="164">
        <f t="shared" si="14"/>
        <v>103</v>
      </c>
      <c r="B126" s="165"/>
      <c r="C126" s="166"/>
      <c r="D126" s="166"/>
      <c r="E126" s="166"/>
      <c r="F126" s="167"/>
      <c r="G126" s="167"/>
      <c r="H126" s="167"/>
      <c r="I126" s="168"/>
      <c r="J126" s="168"/>
      <c r="K126" s="208" t="str">
        <f>IFERROR(IF(I126="","",IF(J126="中間容量","中間容量",VLOOKUP(I126,※編集不可※選択項目!E:F,2,0))),"")</f>
        <v/>
      </c>
      <c r="L126" s="208" t="str">
        <f t="shared" si="15"/>
        <v/>
      </c>
      <c r="M126" s="208" t="str">
        <f>IF(E126="","",IFERROR(IF(OR(F126="",G126="",H126="",I126=""),"性能区分のいずれかが未入力です",VLOOKUP(L126,※編集不可※選択項目!U:V,2,0)),"基準にない性能区分です"))</f>
        <v/>
      </c>
      <c r="N126" s="168"/>
      <c r="O126" s="169"/>
      <c r="P126" s="169"/>
      <c r="Q126" s="170"/>
      <c r="R126" s="171"/>
      <c r="S126" s="209"/>
      <c r="T126" s="209"/>
      <c r="U126" s="210"/>
      <c r="V126" s="97" t="str">
        <f t="shared" si="20"/>
        <v/>
      </c>
      <c r="W126" s="97" t="str">
        <f t="shared" si="11"/>
        <v/>
      </c>
      <c r="X126" s="97" t="str">
        <f t="shared" si="21"/>
        <v/>
      </c>
      <c r="Y126" s="97" t="str">
        <f t="shared" si="16"/>
        <v/>
      </c>
      <c r="Z126" s="97" t="str">
        <f t="shared" si="12"/>
        <v/>
      </c>
      <c r="AA126" s="97" t="str">
        <f t="shared" si="17"/>
        <v/>
      </c>
      <c r="AB126" s="97" t="str">
        <f t="shared" si="18"/>
        <v/>
      </c>
      <c r="AC126" s="97" t="str">
        <f t="shared" si="13"/>
        <v/>
      </c>
      <c r="AD126" s="97" t="str">
        <f t="shared" si="19"/>
        <v/>
      </c>
    </row>
    <row r="127" spans="1:30" ht="21.75" customHeight="1" x14ac:dyDescent="0.15">
      <c r="A127" s="164">
        <f t="shared" si="14"/>
        <v>104</v>
      </c>
      <c r="B127" s="165"/>
      <c r="C127" s="166"/>
      <c r="D127" s="166"/>
      <c r="E127" s="166"/>
      <c r="F127" s="167"/>
      <c r="G127" s="167"/>
      <c r="H127" s="167"/>
      <c r="I127" s="168"/>
      <c r="J127" s="168"/>
      <c r="K127" s="208" t="str">
        <f>IFERROR(IF(I127="","",IF(J127="中間容量","中間容量",VLOOKUP(I127,※編集不可※選択項目!E:F,2,0))),"")</f>
        <v/>
      </c>
      <c r="L127" s="208" t="str">
        <f t="shared" si="15"/>
        <v/>
      </c>
      <c r="M127" s="208" t="str">
        <f>IF(E127="","",IFERROR(IF(OR(F127="",G127="",H127="",I127=""),"性能区分のいずれかが未入力です",VLOOKUP(L127,※編集不可※選択項目!U:V,2,0)),"基準にない性能区分です"))</f>
        <v/>
      </c>
      <c r="N127" s="168"/>
      <c r="O127" s="169"/>
      <c r="P127" s="169"/>
      <c r="Q127" s="170"/>
      <c r="R127" s="171"/>
      <c r="S127" s="209"/>
      <c r="T127" s="209"/>
      <c r="U127" s="210"/>
      <c r="V127" s="97" t="str">
        <f t="shared" si="20"/>
        <v/>
      </c>
      <c r="W127" s="97" t="str">
        <f t="shared" si="11"/>
        <v/>
      </c>
      <c r="X127" s="97" t="str">
        <f t="shared" si="21"/>
        <v/>
      </c>
      <c r="Y127" s="97" t="str">
        <f t="shared" si="16"/>
        <v/>
      </c>
      <c r="Z127" s="97" t="str">
        <f t="shared" si="12"/>
        <v/>
      </c>
      <c r="AA127" s="97" t="str">
        <f t="shared" si="17"/>
        <v/>
      </c>
      <c r="AB127" s="97" t="str">
        <f t="shared" si="18"/>
        <v/>
      </c>
      <c r="AC127" s="97" t="str">
        <f t="shared" si="13"/>
        <v/>
      </c>
      <c r="AD127" s="97" t="str">
        <f t="shared" si="19"/>
        <v/>
      </c>
    </row>
    <row r="128" spans="1:30" ht="21.75" customHeight="1" x14ac:dyDescent="0.15">
      <c r="A128" s="164">
        <f t="shared" si="14"/>
        <v>105</v>
      </c>
      <c r="B128" s="165"/>
      <c r="C128" s="166"/>
      <c r="D128" s="166"/>
      <c r="E128" s="166"/>
      <c r="F128" s="167"/>
      <c r="G128" s="167"/>
      <c r="H128" s="167"/>
      <c r="I128" s="168"/>
      <c r="J128" s="168"/>
      <c r="K128" s="208" t="str">
        <f>IFERROR(IF(I128="","",IF(J128="中間容量","中間容量",VLOOKUP(I128,※編集不可※選択項目!E:F,2,0))),"")</f>
        <v/>
      </c>
      <c r="L128" s="208" t="str">
        <f t="shared" si="15"/>
        <v/>
      </c>
      <c r="M128" s="208" t="str">
        <f>IF(E128="","",IFERROR(IF(OR(F128="",G128="",H128="",I128=""),"性能区分のいずれかが未入力です",VLOOKUP(L128,※編集不可※選択項目!U:V,2,0)),"基準にない性能区分です"))</f>
        <v/>
      </c>
      <c r="N128" s="168"/>
      <c r="O128" s="169"/>
      <c r="P128" s="169"/>
      <c r="Q128" s="170"/>
      <c r="R128" s="171"/>
      <c r="S128" s="209"/>
      <c r="T128" s="209"/>
      <c r="U128" s="210"/>
      <c r="V128" s="97" t="str">
        <f t="shared" si="20"/>
        <v/>
      </c>
      <c r="W128" s="97" t="str">
        <f t="shared" si="11"/>
        <v/>
      </c>
      <c r="X128" s="97" t="str">
        <f t="shared" si="21"/>
        <v/>
      </c>
      <c r="Y128" s="97" t="str">
        <f t="shared" si="16"/>
        <v/>
      </c>
      <c r="Z128" s="97" t="str">
        <f t="shared" si="12"/>
        <v/>
      </c>
      <c r="AA128" s="97" t="str">
        <f t="shared" si="17"/>
        <v/>
      </c>
      <c r="AB128" s="97" t="str">
        <f t="shared" si="18"/>
        <v/>
      </c>
      <c r="AC128" s="97" t="str">
        <f t="shared" si="13"/>
        <v/>
      </c>
      <c r="AD128" s="97" t="str">
        <f t="shared" si="19"/>
        <v/>
      </c>
    </row>
    <row r="129" spans="1:30" ht="21.75" customHeight="1" x14ac:dyDescent="0.15">
      <c r="A129" s="164">
        <f t="shared" si="14"/>
        <v>106</v>
      </c>
      <c r="B129" s="165"/>
      <c r="C129" s="166"/>
      <c r="D129" s="166"/>
      <c r="E129" s="166"/>
      <c r="F129" s="167"/>
      <c r="G129" s="167"/>
      <c r="H129" s="167"/>
      <c r="I129" s="168"/>
      <c r="J129" s="168"/>
      <c r="K129" s="208" t="str">
        <f>IFERROR(IF(I129="","",IF(J129="中間容量","中間容量",VLOOKUP(I129,※編集不可※選択項目!E:F,2,0))),"")</f>
        <v/>
      </c>
      <c r="L129" s="208" t="str">
        <f t="shared" si="15"/>
        <v/>
      </c>
      <c r="M129" s="208" t="str">
        <f>IF(E129="","",IFERROR(IF(OR(F129="",G129="",H129="",I129=""),"性能区分のいずれかが未入力です",VLOOKUP(L129,※編集不可※選択項目!U:V,2,0)),"基準にない性能区分です"))</f>
        <v/>
      </c>
      <c r="N129" s="168"/>
      <c r="O129" s="169"/>
      <c r="P129" s="169"/>
      <c r="Q129" s="170"/>
      <c r="R129" s="171"/>
      <c r="S129" s="209"/>
      <c r="T129" s="209"/>
      <c r="U129" s="210"/>
      <c r="V129" s="97" t="str">
        <f t="shared" si="20"/>
        <v/>
      </c>
      <c r="W129" s="97" t="str">
        <f t="shared" si="11"/>
        <v/>
      </c>
      <c r="X129" s="97" t="str">
        <f t="shared" si="21"/>
        <v/>
      </c>
      <c r="Y129" s="97" t="str">
        <f t="shared" si="16"/>
        <v/>
      </c>
      <c r="Z129" s="97" t="str">
        <f t="shared" si="12"/>
        <v/>
      </c>
      <c r="AA129" s="97" t="str">
        <f t="shared" si="17"/>
        <v/>
      </c>
      <c r="AB129" s="97" t="str">
        <f t="shared" si="18"/>
        <v/>
      </c>
      <c r="AC129" s="97" t="str">
        <f t="shared" si="13"/>
        <v/>
      </c>
      <c r="AD129" s="97" t="str">
        <f t="shared" si="19"/>
        <v/>
      </c>
    </row>
    <row r="130" spans="1:30" ht="21.75" customHeight="1" x14ac:dyDescent="0.15">
      <c r="A130" s="164">
        <f t="shared" si="14"/>
        <v>107</v>
      </c>
      <c r="B130" s="165"/>
      <c r="C130" s="166"/>
      <c r="D130" s="166"/>
      <c r="E130" s="166"/>
      <c r="F130" s="167"/>
      <c r="G130" s="167"/>
      <c r="H130" s="167"/>
      <c r="I130" s="168"/>
      <c r="J130" s="168"/>
      <c r="K130" s="208" t="str">
        <f>IFERROR(IF(I130="","",IF(J130="中間容量","中間容量",VLOOKUP(I130,※編集不可※選択項目!E:F,2,0))),"")</f>
        <v/>
      </c>
      <c r="L130" s="208" t="str">
        <f t="shared" si="15"/>
        <v/>
      </c>
      <c r="M130" s="208" t="str">
        <f>IF(E130="","",IFERROR(IF(OR(F130="",G130="",H130="",I130=""),"性能区分のいずれかが未入力です",VLOOKUP(L130,※編集不可※選択項目!U:V,2,0)),"基準にない性能区分です"))</f>
        <v/>
      </c>
      <c r="N130" s="168"/>
      <c r="O130" s="169"/>
      <c r="P130" s="169"/>
      <c r="Q130" s="170"/>
      <c r="R130" s="171"/>
      <c r="S130" s="209"/>
      <c r="T130" s="209"/>
      <c r="U130" s="210"/>
      <c r="V130" s="97" t="str">
        <f t="shared" si="20"/>
        <v/>
      </c>
      <c r="W130" s="97" t="str">
        <f t="shared" si="11"/>
        <v/>
      </c>
      <c r="X130" s="97" t="str">
        <f t="shared" si="21"/>
        <v/>
      </c>
      <c r="Y130" s="97" t="str">
        <f t="shared" si="16"/>
        <v/>
      </c>
      <c r="Z130" s="97" t="str">
        <f t="shared" si="12"/>
        <v/>
      </c>
      <c r="AA130" s="97" t="str">
        <f t="shared" si="17"/>
        <v/>
      </c>
      <c r="AB130" s="97" t="str">
        <f t="shared" si="18"/>
        <v/>
      </c>
      <c r="AC130" s="97" t="str">
        <f t="shared" si="13"/>
        <v/>
      </c>
      <c r="AD130" s="97" t="str">
        <f t="shared" si="19"/>
        <v/>
      </c>
    </row>
    <row r="131" spans="1:30" ht="21.75" customHeight="1" x14ac:dyDescent="0.15">
      <c r="A131" s="164">
        <f t="shared" si="14"/>
        <v>108</v>
      </c>
      <c r="B131" s="165"/>
      <c r="C131" s="166"/>
      <c r="D131" s="166"/>
      <c r="E131" s="166"/>
      <c r="F131" s="167"/>
      <c r="G131" s="167"/>
      <c r="H131" s="167"/>
      <c r="I131" s="168"/>
      <c r="J131" s="168"/>
      <c r="K131" s="208" t="str">
        <f>IFERROR(IF(I131="","",IF(J131="中間容量","中間容量",VLOOKUP(I131,※編集不可※選択項目!E:F,2,0))),"")</f>
        <v/>
      </c>
      <c r="L131" s="208" t="str">
        <f t="shared" si="15"/>
        <v/>
      </c>
      <c r="M131" s="208" t="str">
        <f>IF(E131="","",IFERROR(IF(OR(F131="",G131="",H131="",I131=""),"性能区分のいずれかが未入力です",VLOOKUP(L131,※編集不可※選択項目!U:V,2,0)),"基準にない性能区分です"))</f>
        <v/>
      </c>
      <c r="N131" s="168"/>
      <c r="O131" s="169"/>
      <c r="P131" s="169"/>
      <c r="Q131" s="170"/>
      <c r="R131" s="171"/>
      <c r="S131" s="209"/>
      <c r="T131" s="209"/>
      <c r="U131" s="210"/>
      <c r="V131" s="97" t="str">
        <f t="shared" si="20"/>
        <v/>
      </c>
      <c r="W131" s="97" t="str">
        <f t="shared" si="11"/>
        <v/>
      </c>
      <c r="X131" s="97" t="str">
        <f t="shared" si="21"/>
        <v/>
      </c>
      <c r="Y131" s="97" t="str">
        <f t="shared" si="16"/>
        <v/>
      </c>
      <c r="Z131" s="97" t="str">
        <f t="shared" si="12"/>
        <v/>
      </c>
      <c r="AA131" s="97" t="str">
        <f t="shared" si="17"/>
        <v/>
      </c>
      <c r="AB131" s="97" t="str">
        <f t="shared" si="18"/>
        <v/>
      </c>
      <c r="AC131" s="97" t="str">
        <f t="shared" si="13"/>
        <v/>
      </c>
      <c r="AD131" s="97" t="str">
        <f t="shared" si="19"/>
        <v/>
      </c>
    </row>
    <row r="132" spans="1:30" ht="21.75" customHeight="1" x14ac:dyDescent="0.15">
      <c r="A132" s="164">
        <f t="shared" si="14"/>
        <v>109</v>
      </c>
      <c r="B132" s="165"/>
      <c r="C132" s="166"/>
      <c r="D132" s="166"/>
      <c r="E132" s="166"/>
      <c r="F132" s="167"/>
      <c r="G132" s="167"/>
      <c r="H132" s="167"/>
      <c r="I132" s="168"/>
      <c r="J132" s="168"/>
      <c r="K132" s="208" t="str">
        <f>IFERROR(IF(I132="","",IF(J132="中間容量","中間容量",VLOOKUP(I132,※編集不可※選択項目!E:F,2,0))),"")</f>
        <v/>
      </c>
      <c r="L132" s="208" t="str">
        <f t="shared" si="15"/>
        <v/>
      </c>
      <c r="M132" s="208" t="str">
        <f>IF(E132="","",IFERROR(IF(OR(F132="",G132="",H132="",I132=""),"性能区分のいずれかが未入力です",VLOOKUP(L132,※編集不可※選択項目!U:V,2,0)),"基準にない性能区分です"))</f>
        <v/>
      </c>
      <c r="N132" s="168"/>
      <c r="O132" s="169"/>
      <c r="P132" s="169"/>
      <c r="Q132" s="170"/>
      <c r="R132" s="171"/>
      <c r="S132" s="209"/>
      <c r="T132" s="209"/>
      <c r="U132" s="210"/>
      <c r="V132" s="97" t="str">
        <f t="shared" si="20"/>
        <v/>
      </c>
      <c r="W132" s="97" t="str">
        <f t="shared" si="11"/>
        <v/>
      </c>
      <c r="X132" s="97" t="str">
        <f t="shared" si="21"/>
        <v/>
      </c>
      <c r="Y132" s="97" t="str">
        <f t="shared" si="16"/>
        <v/>
      </c>
      <c r="Z132" s="97" t="str">
        <f t="shared" si="12"/>
        <v/>
      </c>
      <c r="AA132" s="97" t="str">
        <f t="shared" si="17"/>
        <v/>
      </c>
      <c r="AB132" s="97" t="str">
        <f t="shared" si="18"/>
        <v/>
      </c>
      <c r="AC132" s="97" t="str">
        <f t="shared" si="13"/>
        <v/>
      </c>
      <c r="AD132" s="97" t="str">
        <f t="shared" si="19"/>
        <v/>
      </c>
    </row>
    <row r="133" spans="1:30" ht="21.75" customHeight="1" x14ac:dyDescent="0.15">
      <c r="A133" s="164">
        <f t="shared" si="14"/>
        <v>110</v>
      </c>
      <c r="B133" s="165"/>
      <c r="C133" s="166"/>
      <c r="D133" s="166"/>
      <c r="E133" s="166"/>
      <c r="F133" s="167"/>
      <c r="G133" s="167"/>
      <c r="H133" s="167"/>
      <c r="I133" s="168"/>
      <c r="J133" s="168"/>
      <c r="K133" s="208" t="str">
        <f>IFERROR(IF(I133="","",IF(J133="中間容量","中間容量",VLOOKUP(I133,※編集不可※選択項目!E:F,2,0))),"")</f>
        <v/>
      </c>
      <c r="L133" s="208" t="str">
        <f t="shared" si="15"/>
        <v/>
      </c>
      <c r="M133" s="208" t="str">
        <f>IF(E133="","",IFERROR(IF(OR(F133="",G133="",H133="",I133=""),"性能区分のいずれかが未入力です",VLOOKUP(L133,※編集不可※選択項目!U:V,2,0)),"基準にない性能区分です"))</f>
        <v/>
      </c>
      <c r="N133" s="168"/>
      <c r="O133" s="169"/>
      <c r="P133" s="169"/>
      <c r="Q133" s="170"/>
      <c r="R133" s="171"/>
      <c r="S133" s="209"/>
      <c r="T133" s="209"/>
      <c r="U133" s="210"/>
      <c r="V133" s="97" t="str">
        <f t="shared" si="20"/>
        <v/>
      </c>
      <c r="W133" s="97" t="str">
        <f t="shared" si="11"/>
        <v/>
      </c>
      <c r="X133" s="97" t="str">
        <f t="shared" si="21"/>
        <v/>
      </c>
      <c r="Y133" s="97" t="str">
        <f t="shared" si="16"/>
        <v/>
      </c>
      <c r="Z133" s="97" t="str">
        <f t="shared" si="12"/>
        <v/>
      </c>
      <c r="AA133" s="97" t="str">
        <f t="shared" si="17"/>
        <v/>
      </c>
      <c r="AB133" s="97" t="str">
        <f t="shared" si="18"/>
        <v/>
      </c>
      <c r="AC133" s="97" t="str">
        <f t="shared" si="13"/>
        <v/>
      </c>
      <c r="AD133" s="97" t="str">
        <f t="shared" si="19"/>
        <v/>
      </c>
    </row>
    <row r="134" spans="1:30" ht="21.75" customHeight="1" x14ac:dyDescent="0.15">
      <c r="A134" s="164">
        <f t="shared" si="14"/>
        <v>111</v>
      </c>
      <c r="B134" s="165"/>
      <c r="C134" s="166"/>
      <c r="D134" s="166"/>
      <c r="E134" s="166"/>
      <c r="F134" s="167"/>
      <c r="G134" s="167"/>
      <c r="H134" s="167"/>
      <c r="I134" s="168"/>
      <c r="J134" s="168"/>
      <c r="K134" s="208" t="str">
        <f>IFERROR(IF(I134="","",IF(J134="中間容量","中間容量",VLOOKUP(I134,※編集不可※選択項目!E:F,2,0))),"")</f>
        <v/>
      </c>
      <c r="L134" s="208" t="str">
        <f t="shared" si="15"/>
        <v/>
      </c>
      <c r="M134" s="208" t="str">
        <f>IF(E134="","",IFERROR(IF(OR(F134="",G134="",H134="",I134=""),"性能区分のいずれかが未入力です",VLOOKUP(L134,※編集不可※選択項目!U:V,2,0)),"基準にない性能区分です"))</f>
        <v/>
      </c>
      <c r="N134" s="168"/>
      <c r="O134" s="169"/>
      <c r="P134" s="169"/>
      <c r="Q134" s="170"/>
      <c r="R134" s="171"/>
      <c r="S134" s="209"/>
      <c r="T134" s="209"/>
      <c r="U134" s="210"/>
      <c r="V134" s="97" t="str">
        <f t="shared" si="20"/>
        <v/>
      </c>
      <c r="W134" s="97" t="str">
        <f t="shared" si="11"/>
        <v/>
      </c>
      <c r="X134" s="97" t="str">
        <f t="shared" si="21"/>
        <v/>
      </c>
      <c r="Y134" s="97" t="str">
        <f t="shared" si="16"/>
        <v/>
      </c>
      <c r="Z134" s="97" t="str">
        <f t="shared" si="12"/>
        <v/>
      </c>
      <c r="AA134" s="97" t="str">
        <f t="shared" si="17"/>
        <v/>
      </c>
      <c r="AB134" s="97" t="str">
        <f t="shared" si="18"/>
        <v/>
      </c>
      <c r="AC134" s="97" t="str">
        <f t="shared" si="13"/>
        <v/>
      </c>
      <c r="AD134" s="97" t="str">
        <f t="shared" si="19"/>
        <v/>
      </c>
    </row>
    <row r="135" spans="1:30" ht="21.75" customHeight="1" x14ac:dyDescent="0.15">
      <c r="A135" s="164">
        <f t="shared" si="14"/>
        <v>112</v>
      </c>
      <c r="B135" s="165"/>
      <c r="C135" s="166"/>
      <c r="D135" s="166"/>
      <c r="E135" s="166"/>
      <c r="F135" s="167"/>
      <c r="G135" s="167"/>
      <c r="H135" s="167"/>
      <c r="I135" s="168"/>
      <c r="J135" s="168"/>
      <c r="K135" s="208" t="str">
        <f>IFERROR(IF(I135="","",IF(J135="中間容量","中間容量",VLOOKUP(I135,※編集不可※選択項目!E:F,2,0))),"")</f>
        <v/>
      </c>
      <c r="L135" s="208" t="str">
        <f t="shared" si="15"/>
        <v/>
      </c>
      <c r="M135" s="208" t="str">
        <f>IF(E135="","",IFERROR(IF(OR(F135="",G135="",H135="",I135=""),"性能区分のいずれかが未入力です",VLOOKUP(L135,※編集不可※選択項目!U:V,2,0)),"基準にない性能区分です"))</f>
        <v/>
      </c>
      <c r="N135" s="168"/>
      <c r="O135" s="169"/>
      <c r="P135" s="169"/>
      <c r="Q135" s="170"/>
      <c r="R135" s="171"/>
      <c r="S135" s="209"/>
      <c r="T135" s="209"/>
      <c r="U135" s="210"/>
      <c r="V135" s="97" t="str">
        <f t="shared" si="20"/>
        <v/>
      </c>
      <c r="W135" s="97" t="str">
        <f t="shared" si="11"/>
        <v/>
      </c>
      <c r="X135" s="97" t="str">
        <f t="shared" si="21"/>
        <v/>
      </c>
      <c r="Y135" s="97" t="str">
        <f t="shared" si="16"/>
        <v/>
      </c>
      <c r="Z135" s="97" t="str">
        <f t="shared" si="12"/>
        <v/>
      </c>
      <c r="AA135" s="97" t="str">
        <f t="shared" si="17"/>
        <v/>
      </c>
      <c r="AB135" s="97" t="str">
        <f t="shared" si="18"/>
        <v/>
      </c>
      <c r="AC135" s="97" t="str">
        <f t="shared" si="13"/>
        <v/>
      </c>
      <c r="AD135" s="97" t="str">
        <f t="shared" si="19"/>
        <v/>
      </c>
    </row>
    <row r="136" spans="1:30" ht="21.75" customHeight="1" x14ac:dyDescent="0.15">
      <c r="A136" s="164">
        <f t="shared" si="14"/>
        <v>113</v>
      </c>
      <c r="B136" s="165"/>
      <c r="C136" s="166"/>
      <c r="D136" s="166"/>
      <c r="E136" s="166"/>
      <c r="F136" s="167"/>
      <c r="G136" s="167"/>
      <c r="H136" s="167"/>
      <c r="I136" s="168"/>
      <c r="J136" s="168"/>
      <c r="K136" s="208" t="str">
        <f>IFERROR(IF(I136="","",IF(J136="中間容量","中間容量",VLOOKUP(I136,※編集不可※選択項目!E:F,2,0))),"")</f>
        <v/>
      </c>
      <c r="L136" s="208" t="str">
        <f t="shared" si="15"/>
        <v/>
      </c>
      <c r="M136" s="208" t="str">
        <f>IF(E136="","",IFERROR(IF(OR(F136="",G136="",H136="",I136=""),"性能区分のいずれかが未入力です",VLOOKUP(L136,※編集不可※選択項目!U:V,2,0)),"基準にない性能区分です"))</f>
        <v/>
      </c>
      <c r="N136" s="168"/>
      <c r="O136" s="169"/>
      <c r="P136" s="169"/>
      <c r="Q136" s="170"/>
      <c r="R136" s="171"/>
      <c r="S136" s="209"/>
      <c r="T136" s="209"/>
      <c r="U136" s="210"/>
      <c r="V136" s="97" t="str">
        <f t="shared" si="20"/>
        <v/>
      </c>
      <c r="W136" s="97" t="str">
        <f t="shared" si="11"/>
        <v/>
      </c>
      <c r="X136" s="97" t="str">
        <f t="shared" si="21"/>
        <v/>
      </c>
      <c r="Y136" s="97" t="str">
        <f t="shared" si="16"/>
        <v/>
      </c>
      <c r="Z136" s="97" t="str">
        <f t="shared" si="12"/>
        <v/>
      </c>
      <c r="AA136" s="97" t="str">
        <f t="shared" si="17"/>
        <v/>
      </c>
      <c r="AB136" s="97" t="str">
        <f t="shared" si="18"/>
        <v/>
      </c>
      <c r="AC136" s="97" t="str">
        <f t="shared" si="13"/>
        <v/>
      </c>
      <c r="AD136" s="97" t="str">
        <f t="shared" si="19"/>
        <v/>
      </c>
    </row>
    <row r="137" spans="1:30" ht="21.75" customHeight="1" x14ac:dyDescent="0.15">
      <c r="A137" s="164">
        <f t="shared" si="14"/>
        <v>114</v>
      </c>
      <c r="B137" s="165"/>
      <c r="C137" s="166"/>
      <c r="D137" s="166"/>
      <c r="E137" s="166"/>
      <c r="F137" s="167"/>
      <c r="G137" s="167"/>
      <c r="H137" s="167"/>
      <c r="I137" s="168"/>
      <c r="J137" s="168"/>
      <c r="K137" s="208" t="str">
        <f>IFERROR(IF(I137="","",IF(J137="中間容量","中間容量",VLOOKUP(I137,※編集不可※選択項目!E:F,2,0))),"")</f>
        <v/>
      </c>
      <c r="L137" s="208" t="str">
        <f t="shared" si="15"/>
        <v/>
      </c>
      <c r="M137" s="208" t="str">
        <f>IF(E137="","",IFERROR(IF(OR(F137="",G137="",H137="",I137=""),"性能区分のいずれかが未入力です",VLOOKUP(L137,※編集不可※選択項目!U:V,2,0)),"基準にない性能区分です"))</f>
        <v/>
      </c>
      <c r="N137" s="168"/>
      <c r="O137" s="169"/>
      <c r="P137" s="169"/>
      <c r="Q137" s="170"/>
      <c r="R137" s="171"/>
      <c r="S137" s="209"/>
      <c r="T137" s="209"/>
      <c r="U137" s="210"/>
      <c r="V137" s="97" t="str">
        <f t="shared" si="20"/>
        <v/>
      </c>
      <c r="W137" s="97" t="str">
        <f t="shared" si="11"/>
        <v/>
      </c>
      <c r="X137" s="97" t="str">
        <f t="shared" si="21"/>
        <v/>
      </c>
      <c r="Y137" s="97" t="str">
        <f t="shared" si="16"/>
        <v/>
      </c>
      <c r="Z137" s="97" t="str">
        <f t="shared" si="12"/>
        <v/>
      </c>
      <c r="AA137" s="97" t="str">
        <f t="shared" si="17"/>
        <v/>
      </c>
      <c r="AB137" s="97" t="str">
        <f t="shared" si="18"/>
        <v/>
      </c>
      <c r="AC137" s="97" t="str">
        <f t="shared" si="13"/>
        <v/>
      </c>
      <c r="AD137" s="97" t="str">
        <f t="shared" si="19"/>
        <v/>
      </c>
    </row>
    <row r="138" spans="1:30" ht="21.75" customHeight="1" x14ac:dyDescent="0.15">
      <c r="A138" s="164">
        <f t="shared" si="14"/>
        <v>115</v>
      </c>
      <c r="B138" s="165"/>
      <c r="C138" s="166"/>
      <c r="D138" s="166"/>
      <c r="E138" s="166"/>
      <c r="F138" s="167"/>
      <c r="G138" s="167"/>
      <c r="H138" s="167"/>
      <c r="I138" s="168"/>
      <c r="J138" s="168"/>
      <c r="K138" s="208" t="str">
        <f>IFERROR(IF(I138="","",IF(J138="中間容量","中間容量",VLOOKUP(I138,※編集不可※選択項目!E:F,2,0))),"")</f>
        <v/>
      </c>
      <c r="L138" s="208" t="str">
        <f t="shared" si="15"/>
        <v/>
      </c>
      <c r="M138" s="208" t="str">
        <f>IF(E138="","",IFERROR(IF(OR(F138="",G138="",H138="",I138=""),"性能区分のいずれかが未入力です",VLOOKUP(L138,※編集不可※選択項目!U:V,2,0)),"基準にない性能区分です"))</f>
        <v/>
      </c>
      <c r="N138" s="168"/>
      <c r="O138" s="169"/>
      <c r="P138" s="169"/>
      <c r="Q138" s="170"/>
      <c r="R138" s="171"/>
      <c r="S138" s="209"/>
      <c r="T138" s="209"/>
      <c r="U138" s="210"/>
      <c r="V138" s="97" t="str">
        <f t="shared" si="20"/>
        <v/>
      </c>
      <c r="W138" s="97" t="str">
        <f t="shared" si="11"/>
        <v/>
      </c>
      <c r="X138" s="97" t="str">
        <f t="shared" si="21"/>
        <v/>
      </c>
      <c r="Y138" s="97" t="str">
        <f t="shared" si="16"/>
        <v/>
      </c>
      <c r="Z138" s="97" t="str">
        <f t="shared" si="12"/>
        <v/>
      </c>
      <c r="AA138" s="97" t="str">
        <f t="shared" si="17"/>
        <v/>
      </c>
      <c r="AB138" s="97" t="str">
        <f t="shared" si="18"/>
        <v/>
      </c>
      <c r="AC138" s="97" t="str">
        <f t="shared" si="13"/>
        <v/>
      </c>
      <c r="AD138" s="97" t="str">
        <f t="shared" si="19"/>
        <v/>
      </c>
    </row>
    <row r="139" spans="1:30" ht="21.75" customHeight="1" x14ac:dyDescent="0.15">
      <c r="A139" s="164">
        <f t="shared" si="14"/>
        <v>116</v>
      </c>
      <c r="B139" s="165"/>
      <c r="C139" s="166"/>
      <c r="D139" s="166"/>
      <c r="E139" s="166"/>
      <c r="F139" s="167"/>
      <c r="G139" s="167"/>
      <c r="H139" s="167"/>
      <c r="I139" s="168"/>
      <c r="J139" s="168"/>
      <c r="K139" s="208" t="str">
        <f>IFERROR(IF(I139="","",IF(J139="中間容量","中間容量",VLOOKUP(I139,※編集不可※選択項目!E:F,2,0))),"")</f>
        <v/>
      </c>
      <c r="L139" s="208" t="str">
        <f t="shared" si="15"/>
        <v/>
      </c>
      <c r="M139" s="208" t="str">
        <f>IF(E139="","",IFERROR(IF(OR(F139="",G139="",H139="",I139=""),"性能区分のいずれかが未入力です",VLOOKUP(L139,※編集不可※選択項目!U:V,2,0)),"基準にない性能区分です"))</f>
        <v/>
      </c>
      <c r="N139" s="168"/>
      <c r="O139" s="169"/>
      <c r="P139" s="169"/>
      <c r="Q139" s="170"/>
      <c r="R139" s="171"/>
      <c r="S139" s="209"/>
      <c r="T139" s="209"/>
      <c r="U139" s="210"/>
      <c r="V139" s="97" t="str">
        <f t="shared" si="20"/>
        <v/>
      </c>
      <c r="W139" s="97" t="str">
        <f t="shared" si="11"/>
        <v/>
      </c>
      <c r="X139" s="97" t="str">
        <f t="shared" si="21"/>
        <v/>
      </c>
      <c r="Y139" s="97" t="str">
        <f t="shared" si="16"/>
        <v/>
      </c>
      <c r="Z139" s="97" t="str">
        <f t="shared" si="12"/>
        <v/>
      </c>
      <c r="AA139" s="97" t="str">
        <f t="shared" si="17"/>
        <v/>
      </c>
      <c r="AB139" s="97" t="str">
        <f t="shared" si="18"/>
        <v/>
      </c>
      <c r="AC139" s="97" t="str">
        <f t="shared" si="13"/>
        <v/>
      </c>
      <c r="AD139" s="97" t="str">
        <f t="shared" si="19"/>
        <v/>
      </c>
    </row>
    <row r="140" spans="1:30" ht="21.75" customHeight="1" x14ac:dyDescent="0.15">
      <c r="A140" s="164">
        <f t="shared" si="14"/>
        <v>117</v>
      </c>
      <c r="B140" s="165"/>
      <c r="C140" s="166"/>
      <c r="D140" s="166"/>
      <c r="E140" s="166"/>
      <c r="F140" s="167"/>
      <c r="G140" s="167"/>
      <c r="H140" s="167"/>
      <c r="I140" s="168"/>
      <c r="J140" s="168"/>
      <c r="K140" s="208" t="str">
        <f>IFERROR(IF(I140="","",IF(J140="中間容量","中間容量",VLOOKUP(I140,※編集不可※選択項目!E:F,2,0))),"")</f>
        <v/>
      </c>
      <c r="L140" s="208" t="str">
        <f t="shared" si="15"/>
        <v/>
      </c>
      <c r="M140" s="208" t="str">
        <f>IF(E140="","",IFERROR(IF(OR(F140="",G140="",H140="",I140=""),"性能区分のいずれかが未入力です",VLOOKUP(L140,※編集不可※選択項目!U:V,2,0)),"基準にない性能区分です"))</f>
        <v/>
      </c>
      <c r="N140" s="168"/>
      <c r="O140" s="169"/>
      <c r="P140" s="169"/>
      <c r="Q140" s="170"/>
      <c r="R140" s="171"/>
      <c r="S140" s="209"/>
      <c r="T140" s="209"/>
      <c r="U140" s="210"/>
      <c r="V140" s="97" t="str">
        <f t="shared" si="20"/>
        <v/>
      </c>
      <c r="W140" s="97" t="str">
        <f t="shared" si="11"/>
        <v/>
      </c>
      <c r="X140" s="97" t="str">
        <f t="shared" si="21"/>
        <v/>
      </c>
      <c r="Y140" s="97" t="str">
        <f t="shared" si="16"/>
        <v/>
      </c>
      <c r="Z140" s="97" t="str">
        <f t="shared" si="12"/>
        <v/>
      </c>
      <c r="AA140" s="97" t="str">
        <f t="shared" si="17"/>
        <v/>
      </c>
      <c r="AB140" s="97" t="str">
        <f t="shared" si="18"/>
        <v/>
      </c>
      <c r="AC140" s="97" t="str">
        <f t="shared" si="13"/>
        <v/>
      </c>
      <c r="AD140" s="97" t="str">
        <f t="shared" si="19"/>
        <v/>
      </c>
    </row>
    <row r="141" spans="1:30" ht="21.75" customHeight="1" x14ac:dyDescent="0.15">
      <c r="A141" s="164">
        <f t="shared" si="14"/>
        <v>118</v>
      </c>
      <c r="B141" s="165"/>
      <c r="C141" s="166"/>
      <c r="D141" s="166"/>
      <c r="E141" s="166"/>
      <c r="F141" s="167"/>
      <c r="G141" s="167"/>
      <c r="H141" s="167"/>
      <c r="I141" s="168"/>
      <c r="J141" s="168"/>
      <c r="K141" s="208" t="str">
        <f>IFERROR(IF(I141="","",IF(J141="中間容量","中間容量",VLOOKUP(I141,※編集不可※選択項目!E:F,2,0))),"")</f>
        <v/>
      </c>
      <c r="L141" s="208" t="str">
        <f t="shared" si="15"/>
        <v/>
      </c>
      <c r="M141" s="208" t="str">
        <f>IF(E141="","",IFERROR(IF(OR(F141="",G141="",H141="",I141=""),"性能区分のいずれかが未入力です",VLOOKUP(L141,※編集不可※選択項目!U:V,2,0)),"基準にない性能区分です"))</f>
        <v/>
      </c>
      <c r="N141" s="168"/>
      <c r="O141" s="169"/>
      <c r="P141" s="169"/>
      <c r="Q141" s="170"/>
      <c r="R141" s="171"/>
      <c r="S141" s="209"/>
      <c r="T141" s="209"/>
      <c r="U141" s="210"/>
      <c r="V141" s="97" t="str">
        <f t="shared" si="20"/>
        <v/>
      </c>
      <c r="W141" s="97" t="str">
        <f t="shared" si="11"/>
        <v/>
      </c>
      <c r="X141" s="97" t="str">
        <f t="shared" si="21"/>
        <v/>
      </c>
      <c r="Y141" s="97" t="str">
        <f t="shared" si="16"/>
        <v/>
      </c>
      <c r="Z141" s="97" t="str">
        <f t="shared" si="12"/>
        <v/>
      </c>
      <c r="AA141" s="97" t="str">
        <f t="shared" si="17"/>
        <v/>
      </c>
      <c r="AB141" s="97" t="str">
        <f t="shared" si="18"/>
        <v/>
      </c>
      <c r="AC141" s="97" t="str">
        <f t="shared" si="13"/>
        <v/>
      </c>
      <c r="AD141" s="97" t="str">
        <f t="shared" si="19"/>
        <v/>
      </c>
    </row>
    <row r="142" spans="1:30" ht="21.75" customHeight="1" x14ac:dyDescent="0.15">
      <c r="A142" s="164">
        <f t="shared" si="14"/>
        <v>119</v>
      </c>
      <c r="B142" s="165"/>
      <c r="C142" s="166"/>
      <c r="D142" s="166"/>
      <c r="E142" s="166"/>
      <c r="F142" s="167"/>
      <c r="G142" s="167"/>
      <c r="H142" s="167"/>
      <c r="I142" s="168"/>
      <c r="J142" s="168"/>
      <c r="K142" s="208" t="str">
        <f>IFERROR(IF(I142="","",IF(J142="中間容量","中間容量",VLOOKUP(I142,※編集不可※選択項目!E:F,2,0))),"")</f>
        <v/>
      </c>
      <c r="L142" s="208" t="str">
        <f t="shared" si="15"/>
        <v/>
      </c>
      <c r="M142" s="208" t="str">
        <f>IF(E142="","",IFERROR(IF(OR(F142="",G142="",H142="",I142=""),"性能区分のいずれかが未入力です",VLOOKUP(L142,※編集不可※選択項目!U:V,2,0)),"基準にない性能区分です"))</f>
        <v/>
      </c>
      <c r="N142" s="168"/>
      <c r="O142" s="169"/>
      <c r="P142" s="169"/>
      <c r="Q142" s="170"/>
      <c r="R142" s="171"/>
      <c r="S142" s="209"/>
      <c r="T142" s="209"/>
      <c r="U142" s="210"/>
      <c r="V142" s="97" t="str">
        <f t="shared" si="20"/>
        <v/>
      </c>
      <c r="W142" s="97" t="str">
        <f t="shared" si="11"/>
        <v/>
      </c>
      <c r="X142" s="97" t="str">
        <f t="shared" si="21"/>
        <v/>
      </c>
      <c r="Y142" s="97" t="str">
        <f t="shared" si="16"/>
        <v/>
      </c>
      <c r="Z142" s="97" t="str">
        <f t="shared" si="12"/>
        <v/>
      </c>
      <c r="AA142" s="97" t="str">
        <f t="shared" si="17"/>
        <v/>
      </c>
      <c r="AB142" s="97" t="str">
        <f t="shared" si="18"/>
        <v/>
      </c>
      <c r="AC142" s="97" t="str">
        <f t="shared" si="13"/>
        <v/>
      </c>
      <c r="AD142" s="97" t="str">
        <f t="shared" si="19"/>
        <v/>
      </c>
    </row>
    <row r="143" spans="1:30" ht="21.75" customHeight="1" x14ac:dyDescent="0.15">
      <c r="A143" s="164">
        <f t="shared" si="14"/>
        <v>120</v>
      </c>
      <c r="B143" s="165"/>
      <c r="C143" s="166"/>
      <c r="D143" s="166"/>
      <c r="E143" s="166"/>
      <c r="F143" s="167"/>
      <c r="G143" s="167"/>
      <c r="H143" s="167"/>
      <c r="I143" s="168"/>
      <c r="J143" s="168"/>
      <c r="K143" s="208" t="str">
        <f>IFERROR(IF(I143="","",IF(J143="中間容量","中間容量",VLOOKUP(I143,※編集不可※選択項目!E:F,2,0))),"")</f>
        <v/>
      </c>
      <c r="L143" s="208" t="str">
        <f t="shared" si="15"/>
        <v/>
      </c>
      <c r="M143" s="208" t="str">
        <f>IF(E143="","",IFERROR(IF(OR(F143="",G143="",H143="",I143=""),"性能区分のいずれかが未入力です",VLOOKUP(L143,※編集不可※選択項目!U:V,2,0)),"基準にない性能区分です"))</f>
        <v/>
      </c>
      <c r="N143" s="168"/>
      <c r="O143" s="169"/>
      <c r="P143" s="169"/>
      <c r="Q143" s="170"/>
      <c r="R143" s="171"/>
      <c r="S143" s="209"/>
      <c r="T143" s="209"/>
      <c r="U143" s="210"/>
      <c r="V143" s="97" t="str">
        <f t="shared" si="20"/>
        <v/>
      </c>
      <c r="W143" s="97" t="str">
        <f t="shared" si="11"/>
        <v/>
      </c>
      <c r="X143" s="97" t="str">
        <f t="shared" si="21"/>
        <v/>
      </c>
      <c r="Y143" s="97" t="str">
        <f t="shared" si="16"/>
        <v/>
      </c>
      <c r="Z143" s="97" t="str">
        <f t="shared" si="12"/>
        <v/>
      </c>
      <c r="AA143" s="97" t="str">
        <f t="shared" si="17"/>
        <v/>
      </c>
      <c r="AB143" s="97" t="str">
        <f t="shared" si="18"/>
        <v/>
      </c>
      <c r="AC143" s="97" t="str">
        <f t="shared" si="13"/>
        <v/>
      </c>
      <c r="AD143" s="97" t="str">
        <f t="shared" si="19"/>
        <v/>
      </c>
    </row>
    <row r="144" spans="1:30" ht="21.75" customHeight="1" x14ac:dyDescent="0.15">
      <c r="A144" s="164">
        <f t="shared" si="14"/>
        <v>121</v>
      </c>
      <c r="B144" s="165"/>
      <c r="C144" s="166"/>
      <c r="D144" s="166"/>
      <c r="E144" s="166"/>
      <c r="F144" s="167"/>
      <c r="G144" s="167"/>
      <c r="H144" s="167"/>
      <c r="I144" s="168"/>
      <c r="J144" s="168"/>
      <c r="K144" s="208" t="str">
        <f>IFERROR(IF(I144="","",IF(J144="中間容量","中間容量",VLOOKUP(I144,※編集不可※選択項目!E:F,2,0))),"")</f>
        <v/>
      </c>
      <c r="L144" s="208" t="str">
        <f t="shared" si="15"/>
        <v/>
      </c>
      <c r="M144" s="208" t="str">
        <f>IF(E144="","",IFERROR(IF(OR(F144="",G144="",H144="",I144=""),"性能区分のいずれかが未入力です",VLOOKUP(L144,※編集不可※選択項目!U:V,2,0)),"基準にない性能区分です"))</f>
        <v/>
      </c>
      <c r="N144" s="168"/>
      <c r="O144" s="169"/>
      <c r="P144" s="169"/>
      <c r="Q144" s="170"/>
      <c r="R144" s="171"/>
      <c r="S144" s="209"/>
      <c r="T144" s="209"/>
      <c r="U144" s="210"/>
      <c r="V144" s="97" t="str">
        <f t="shared" si="20"/>
        <v/>
      </c>
      <c r="W144" s="97" t="str">
        <f t="shared" si="11"/>
        <v/>
      </c>
      <c r="X144" s="97" t="str">
        <f t="shared" si="21"/>
        <v/>
      </c>
      <c r="Y144" s="97" t="str">
        <f t="shared" si="16"/>
        <v/>
      </c>
      <c r="Z144" s="97" t="str">
        <f t="shared" si="12"/>
        <v/>
      </c>
      <c r="AA144" s="97" t="str">
        <f t="shared" si="17"/>
        <v/>
      </c>
      <c r="AB144" s="97" t="str">
        <f t="shared" si="18"/>
        <v/>
      </c>
      <c r="AC144" s="97" t="str">
        <f t="shared" si="13"/>
        <v/>
      </c>
      <c r="AD144" s="97" t="str">
        <f t="shared" si="19"/>
        <v/>
      </c>
    </row>
    <row r="145" spans="1:30" ht="21.75" customHeight="1" x14ac:dyDescent="0.15">
      <c r="A145" s="164">
        <f t="shared" si="14"/>
        <v>122</v>
      </c>
      <c r="B145" s="165"/>
      <c r="C145" s="166"/>
      <c r="D145" s="166"/>
      <c r="E145" s="166"/>
      <c r="F145" s="167"/>
      <c r="G145" s="167"/>
      <c r="H145" s="167"/>
      <c r="I145" s="168"/>
      <c r="J145" s="168"/>
      <c r="K145" s="208" t="str">
        <f>IFERROR(IF(I145="","",IF(J145="中間容量","中間容量",VLOOKUP(I145,※編集不可※選択項目!E:F,2,0))),"")</f>
        <v/>
      </c>
      <c r="L145" s="208" t="str">
        <f t="shared" si="15"/>
        <v/>
      </c>
      <c r="M145" s="208" t="str">
        <f>IF(E145="","",IFERROR(IF(OR(F145="",G145="",H145="",I145=""),"性能区分のいずれかが未入力です",VLOOKUP(L145,※編集不可※選択項目!U:V,2,0)),"基準にない性能区分です"))</f>
        <v/>
      </c>
      <c r="N145" s="168"/>
      <c r="O145" s="169"/>
      <c r="P145" s="169"/>
      <c r="Q145" s="170"/>
      <c r="R145" s="171"/>
      <c r="S145" s="209"/>
      <c r="T145" s="209"/>
      <c r="U145" s="210"/>
      <c r="V145" s="97" t="str">
        <f t="shared" si="20"/>
        <v/>
      </c>
      <c r="W145" s="97" t="str">
        <f t="shared" si="11"/>
        <v/>
      </c>
      <c r="X145" s="97" t="str">
        <f t="shared" si="21"/>
        <v/>
      </c>
      <c r="Y145" s="97" t="str">
        <f t="shared" si="16"/>
        <v/>
      </c>
      <c r="Z145" s="97" t="str">
        <f t="shared" si="12"/>
        <v/>
      </c>
      <c r="AA145" s="97" t="str">
        <f t="shared" si="17"/>
        <v/>
      </c>
      <c r="AB145" s="97" t="str">
        <f t="shared" si="18"/>
        <v/>
      </c>
      <c r="AC145" s="97" t="str">
        <f t="shared" si="13"/>
        <v/>
      </c>
      <c r="AD145" s="97" t="str">
        <f t="shared" si="19"/>
        <v/>
      </c>
    </row>
    <row r="146" spans="1:30" ht="21.75" customHeight="1" x14ac:dyDescent="0.15">
      <c r="A146" s="164">
        <f t="shared" si="14"/>
        <v>123</v>
      </c>
      <c r="B146" s="165"/>
      <c r="C146" s="166"/>
      <c r="D146" s="166"/>
      <c r="E146" s="166"/>
      <c r="F146" s="167"/>
      <c r="G146" s="167"/>
      <c r="H146" s="167"/>
      <c r="I146" s="168"/>
      <c r="J146" s="168"/>
      <c r="K146" s="208" t="str">
        <f>IFERROR(IF(I146="","",IF(J146="中間容量","中間容量",VLOOKUP(I146,※編集不可※選択項目!E:F,2,0))),"")</f>
        <v/>
      </c>
      <c r="L146" s="208" t="str">
        <f t="shared" si="15"/>
        <v/>
      </c>
      <c r="M146" s="208" t="str">
        <f>IF(E146="","",IFERROR(IF(OR(F146="",G146="",H146="",I146=""),"性能区分のいずれかが未入力です",VLOOKUP(L146,※編集不可※選択項目!U:V,2,0)),"基準にない性能区分です"))</f>
        <v/>
      </c>
      <c r="N146" s="168"/>
      <c r="O146" s="169"/>
      <c r="P146" s="169"/>
      <c r="Q146" s="170"/>
      <c r="R146" s="171"/>
      <c r="S146" s="209"/>
      <c r="T146" s="209"/>
      <c r="U146" s="210"/>
      <c r="V146" s="97" t="str">
        <f t="shared" si="20"/>
        <v/>
      </c>
      <c r="W146" s="97" t="str">
        <f t="shared" si="11"/>
        <v/>
      </c>
      <c r="X146" s="97" t="str">
        <f t="shared" si="21"/>
        <v/>
      </c>
      <c r="Y146" s="97" t="str">
        <f t="shared" si="16"/>
        <v/>
      </c>
      <c r="Z146" s="97" t="str">
        <f t="shared" si="12"/>
        <v/>
      </c>
      <c r="AA146" s="97" t="str">
        <f t="shared" si="17"/>
        <v/>
      </c>
      <c r="AB146" s="97" t="str">
        <f t="shared" si="18"/>
        <v/>
      </c>
      <c r="AC146" s="97" t="str">
        <f t="shared" si="13"/>
        <v/>
      </c>
      <c r="AD146" s="97" t="str">
        <f t="shared" si="19"/>
        <v/>
      </c>
    </row>
    <row r="147" spans="1:30" ht="21.75" customHeight="1" x14ac:dyDescent="0.15">
      <c r="A147" s="164">
        <f t="shared" si="14"/>
        <v>124</v>
      </c>
      <c r="B147" s="165"/>
      <c r="C147" s="166"/>
      <c r="D147" s="166"/>
      <c r="E147" s="166"/>
      <c r="F147" s="167"/>
      <c r="G147" s="167"/>
      <c r="H147" s="167"/>
      <c r="I147" s="168"/>
      <c r="J147" s="168"/>
      <c r="K147" s="208" t="str">
        <f>IFERROR(IF(I147="","",IF(J147="中間容量","中間容量",VLOOKUP(I147,※編集不可※選択項目!E:F,2,0))),"")</f>
        <v/>
      </c>
      <c r="L147" s="208" t="str">
        <f t="shared" si="15"/>
        <v/>
      </c>
      <c r="M147" s="208" t="str">
        <f>IF(E147="","",IFERROR(IF(OR(F147="",G147="",H147="",I147=""),"性能区分のいずれかが未入力です",VLOOKUP(L147,※編集不可※選択項目!U:V,2,0)),"基準にない性能区分です"))</f>
        <v/>
      </c>
      <c r="N147" s="168"/>
      <c r="O147" s="169"/>
      <c r="P147" s="169"/>
      <c r="Q147" s="170"/>
      <c r="R147" s="171"/>
      <c r="S147" s="209"/>
      <c r="T147" s="209"/>
      <c r="U147" s="210"/>
      <c r="V147" s="97" t="str">
        <f t="shared" si="20"/>
        <v/>
      </c>
      <c r="W147" s="97" t="str">
        <f t="shared" si="11"/>
        <v/>
      </c>
      <c r="X147" s="97" t="str">
        <f t="shared" si="21"/>
        <v/>
      </c>
      <c r="Y147" s="97" t="str">
        <f t="shared" si="16"/>
        <v/>
      </c>
      <c r="Z147" s="97" t="str">
        <f t="shared" si="12"/>
        <v/>
      </c>
      <c r="AA147" s="97" t="str">
        <f t="shared" si="17"/>
        <v/>
      </c>
      <c r="AB147" s="97" t="str">
        <f t="shared" si="18"/>
        <v/>
      </c>
      <c r="AC147" s="97" t="str">
        <f t="shared" si="13"/>
        <v/>
      </c>
      <c r="AD147" s="97" t="str">
        <f t="shared" si="19"/>
        <v/>
      </c>
    </row>
    <row r="148" spans="1:30" ht="21.75" customHeight="1" x14ac:dyDescent="0.15">
      <c r="A148" s="164">
        <f t="shared" si="14"/>
        <v>125</v>
      </c>
      <c r="B148" s="165"/>
      <c r="C148" s="166"/>
      <c r="D148" s="166"/>
      <c r="E148" s="166"/>
      <c r="F148" s="167"/>
      <c r="G148" s="167"/>
      <c r="H148" s="167"/>
      <c r="I148" s="168"/>
      <c r="J148" s="168"/>
      <c r="K148" s="208" t="str">
        <f>IFERROR(IF(I148="","",IF(J148="中間容量","中間容量",VLOOKUP(I148,※編集不可※選択項目!E:F,2,0))),"")</f>
        <v/>
      </c>
      <c r="L148" s="208" t="str">
        <f t="shared" si="15"/>
        <v/>
      </c>
      <c r="M148" s="208" t="str">
        <f>IF(E148="","",IFERROR(IF(OR(F148="",G148="",H148="",I148=""),"性能区分のいずれかが未入力です",VLOOKUP(L148,※編集不可※選択項目!U:V,2,0)),"基準にない性能区分です"))</f>
        <v/>
      </c>
      <c r="N148" s="168"/>
      <c r="O148" s="169"/>
      <c r="P148" s="169"/>
      <c r="Q148" s="170"/>
      <c r="R148" s="171"/>
      <c r="S148" s="209"/>
      <c r="T148" s="209"/>
      <c r="U148" s="210"/>
      <c r="V148" s="97" t="str">
        <f t="shared" si="20"/>
        <v/>
      </c>
      <c r="W148" s="97" t="str">
        <f t="shared" si="11"/>
        <v/>
      </c>
      <c r="X148" s="97" t="str">
        <f t="shared" si="21"/>
        <v/>
      </c>
      <c r="Y148" s="97" t="str">
        <f t="shared" si="16"/>
        <v/>
      </c>
      <c r="Z148" s="97" t="str">
        <f t="shared" si="12"/>
        <v/>
      </c>
      <c r="AA148" s="97" t="str">
        <f t="shared" si="17"/>
        <v/>
      </c>
      <c r="AB148" s="97" t="str">
        <f t="shared" si="18"/>
        <v/>
      </c>
      <c r="AC148" s="97" t="str">
        <f t="shared" si="13"/>
        <v/>
      </c>
      <c r="AD148" s="97" t="str">
        <f t="shared" si="19"/>
        <v/>
      </c>
    </row>
    <row r="149" spans="1:30" ht="21.75" customHeight="1" x14ac:dyDescent="0.15">
      <c r="A149" s="164">
        <f t="shared" si="14"/>
        <v>126</v>
      </c>
      <c r="B149" s="165"/>
      <c r="C149" s="166"/>
      <c r="D149" s="166"/>
      <c r="E149" s="166"/>
      <c r="F149" s="167"/>
      <c r="G149" s="167"/>
      <c r="H149" s="167"/>
      <c r="I149" s="168"/>
      <c r="J149" s="168"/>
      <c r="K149" s="208" t="str">
        <f>IFERROR(IF(I149="","",IF(J149="中間容量","中間容量",VLOOKUP(I149,※編集不可※選択項目!E:F,2,0))),"")</f>
        <v/>
      </c>
      <c r="L149" s="208" t="str">
        <f t="shared" si="15"/>
        <v/>
      </c>
      <c r="M149" s="208" t="str">
        <f>IF(E149="","",IFERROR(IF(OR(F149="",G149="",H149="",I149=""),"性能区分のいずれかが未入力です",VLOOKUP(L149,※編集不可※選択項目!U:V,2,0)),"基準にない性能区分です"))</f>
        <v/>
      </c>
      <c r="N149" s="168"/>
      <c r="O149" s="169"/>
      <c r="P149" s="169"/>
      <c r="Q149" s="170"/>
      <c r="R149" s="171"/>
      <c r="S149" s="209"/>
      <c r="T149" s="209"/>
      <c r="U149" s="210"/>
      <c r="V149" s="97" t="str">
        <f t="shared" si="20"/>
        <v/>
      </c>
      <c r="W149" s="97" t="str">
        <f t="shared" si="11"/>
        <v/>
      </c>
      <c r="X149" s="97" t="str">
        <f t="shared" si="21"/>
        <v/>
      </c>
      <c r="Y149" s="97" t="str">
        <f t="shared" si="16"/>
        <v/>
      </c>
      <c r="Z149" s="97" t="str">
        <f t="shared" si="12"/>
        <v/>
      </c>
      <c r="AA149" s="97" t="str">
        <f t="shared" si="17"/>
        <v/>
      </c>
      <c r="AB149" s="97" t="str">
        <f t="shared" si="18"/>
        <v/>
      </c>
      <c r="AC149" s="97" t="str">
        <f t="shared" si="13"/>
        <v/>
      </c>
      <c r="AD149" s="97" t="str">
        <f t="shared" si="19"/>
        <v/>
      </c>
    </row>
    <row r="150" spans="1:30" ht="21.75" customHeight="1" x14ac:dyDescent="0.15">
      <c r="A150" s="164">
        <f t="shared" si="14"/>
        <v>127</v>
      </c>
      <c r="B150" s="165"/>
      <c r="C150" s="166"/>
      <c r="D150" s="166"/>
      <c r="E150" s="166"/>
      <c r="F150" s="167"/>
      <c r="G150" s="167"/>
      <c r="H150" s="167"/>
      <c r="I150" s="168"/>
      <c r="J150" s="168"/>
      <c r="K150" s="208" t="str">
        <f>IFERROR(IF(I150="","",IF(J150="中間容量","中間容量",VLOOKUP(I150,※編集不可※選択項目!E:F,2,0))),"")</f>
        <v/>
      </c>
      <c r="L150" s="208" t="str">
        <f t="shared" si="15"/>
        <v/>
      </c>
      <c r="M150" s="208" t="str">
        <f>IF(E150="","",IFERROR(IF(OR(F150="",G150="",H150="",I150=""),"性能区分のいずれかが未入力です",VLOOKUP(L150,※編集不可※選択項目!U:V,2,0)),"基準にない性能区分です"))</f>
        <v/>
      </c>
      <c r="N150" s="168"/>
      <c r="O150" s="169"/>
      <c r="P150" s="169"/>
      <c r="Q150" s="170"/>
      <c r="R150" s="171"/>
      <c r="S150" s="209"/>
      <c r="T150" s="209"/>
      <c r="U150" s="210"/>
      <c r="V150" s="97" t="str">
        <f t="shared" si="20"/>
        <v/>
      </c>
      <c r="W150" s="97" t="str">
        <f t="shared" si="11"/>
        <v/>
      </c>
      <c r="X150" s="97" t="str">
        <f t="shared" si="21"/>
        <v/>
      </c>
      <c r="Y150" s="97" t="str">
        <f t="shared" si="16"/>
        <v/>
      </c>
      <c r="Z150" s="97" t="str">
        <f t="shared" si="12"/>
        <v/>
      </c>
      <c r="AA150" s="97" t="str">
        <f t="shared" si="17"/>
        <v/>
      </c>
      <c r="AB150" s="97" t="str">
        <f t="shared" si="18"/>
        <v/>
      </c>
      <c r="AC150" s="97" t="str">
        <f t="shared" si="13"/>
        <v/>
      </c>
      <c r="AD150" s="97" t="str">
        <f t="shared" si="19"/>
        <v/>
      </c>
    </row>
    <row r="151" spans="1:30" ht="21.75" customHeight="1" x14ac:dyDescent="0.15">
      <c r="A151" s="164">
        <f t="shared" si="14"/>
        <v>128</v>
      </c>
      <c r="B151" s="165"/>
      <c r="C151" s="166"/>
      <c r="D151" s="166"/>
      <c r="E151" s="166"/>
      <c r="F151" s="167"/>
      <c r="G151" s="167"/>
      <c r="H151" s="167"/>
      <c r="I151" s="168"/>
      <c r="J151" s="168"/>
      <c r="K151" s="208" t="str">
        <f>IFERROR(IF(I151="","",IF(J151="中間容量","中間容量",VLOOKUP(I151,※編集不可※選択項目!E:F,2,0))),"")</f>
        <v/>
      </c>
      <c r="L151" s="208" t="str">
        <f t="shared" si="15"/>
        <v/>
      </c>
      <c r="M151" s="208" t="str">
        <f>IF(E151="","",IFERROR(IF(OR(F151="",G151="",H151="",I151=""),"性能区分のいずれかが未入力です",VLOOKUP(L151,※編集不可※選択項目!U:V,2,0)),"基準にない性能区分です"))</f>
        <v/>
      </c>
      <c r="N151" s="168"/>
      <c r="O151" s="169"/>
      <c r="P151" s="169"/>
      <c r="Q151" s="170"/>
      <c r="R151" s="171"/>
      <c r="S151" s="209"/>
      <c r="T151" s="209"/>
      <c r="U151" s="210"/>
      <c r="V151" s="97" t="str">
        <f t="shared" si="20"/>
        <v/>
      </c>
      <c r="W151" s="97" t="str">
        <f t="shared" si="11"/>
        <v/>
      </c>
      <c r="X151" s="97" t="str">
        <f t="shared" si="21"/>
        <v/>
      </c>
      <c r="Y151" s="97" t="str">
        <f t="shared" si="16"/>
        <v/>
      </c>
      <c r="Z151" s="97" t="str">
        <f t="shared" si="12"/>
        <v/>
      </c>
      <c r="AA151" s="97" t="str">
        <f t="shared" si="17"/>
        <v/>
      </c>
      <c r="AB151" s="97" t="str">
        <f t="shared" si="18"/>
        <v/>
      </c>
      <c r="AC151" s="97" t="str">
        <f t="shared" si="13"/>
        <v/>
      </c>
      <c r="AD151" s="97" t="str">
        <f t="shared" si="19"/>
        <v/>
      </c>
    </row>
    <row r="152" spans="1:30" ht="21.75" customHeight="1" x14ac:dyDescent="0.15">
      <c r="A152" s="164">
        <f t="shared" si="14"/>
        <v>129</v>
      </c>
      <c r="B152" s="165"/>
      <c r="C152" s="166"/>
      <c r="D152" s="166"/>
      <c r="E152" s="166"/>
      <c r="F152" s="167"/>
      <c r="G152" s="167"/>
      <c r="H152" s="167"/>
      <c r="I152" s="168"/>
      <c r="J152" s="168"/>
      <c r="K152" s="208" t="str">
        <f>IFERROR(IF(I152="","",IF(J152="中間容量","中間容量",VLOOKUP(I152,※編集不可※選択項目!E:F,2,0))),"")</f>
        <v/>
      </c>
      <c r="L152" s="208" t="str">
        <f t="shared" si="15"/>
        <v/>
      </c>
      <c r="M152" s="208" t="str">
        <f>IF(E152="","",IFERROR(IF(OR(F152="",G152="",H152="",I152=""),"性能区分のいずれかが未入力です",VLOOKUP(L152,※編集不可※選択項目!U:V,2,0)),"基準にない性能区分です"))</f>
        <v/>
      </c>
      <c r="N152" s="168"/>
      <c r="O152" s="169"/>
      <c r="P152" s="169"/>
      <c r="Q152" s="170"/>
      <c r="R152" s="171"/>
      <c r="S152" s="209"/>
      <c r="T152" s="209"/>
      <c r="U152" s="210"/>
      <c r="V152" s="97" t="str">
        <f t="shared" si="20"/>
        <v/>
      </c>
      <c r="W152" s="97" t="str">
        <f t="shared" ref="W152:W215" si="22">IF(V152="","",COUNTIF($V$24:$V$523,V152))</f>
        <v/>
      </c>
      <c r="X152" s="97" t="str">
        <f t="shared" si="21"/>
        <v/>
      </c>
      <c r="Y152" s="97" t="str">
        <f t="shared" si="16"/>
        <v/>
      </c>
      <c r="Z152" s="97" t="str">
        <f t="shared" ref="Z152:Z215" si="23">IF(Y152="","",COUNTIF($Y$24:$Y$523,Y152))</f>
        <v/>
      </c>
      <c r="AA152" s="97" t="str">
        <f t="shared" si="17"/>
        <v/>
      </c>
      <c r="AB152" s="97" t="str">
        <f t="shared" si="18"/>
        <v/>
      </c>
      <c r="AC152" s="97" t="str">
        <f t="shared" ref="AC152:AC215" si="24">IF(AB152="","",COUNTIF($AB$24:$AB$523,AB152))</f>
        <v/>
      </c>
      <c r="AD152" s="97" t="str">
        <f t="shared" si="19"/>
        <v/>
      </c>
    </row>
    <row r="153" spans="1:30" ht="21.75" customHeight="1" x14ac:dyDescent="0.15">
      <c r="A153" s="164">
        <f t="shared" ref="A153:A216" si="25">ROW()-23</f>
        <v>130</v>
      </c>
      <c r="B153" s="165"/>
      <c r="C153" s="166"/>
      <c r="D153" s="166"/>
      <c r="E153" s="166"/>
      <c r="F153" s="167"/>
      <c r="G153" s="167"/>
      <c r="H153" s="167"/>
      <c r="I153" s="168"/>
      <c r="J153" s="168"/>
      <c r="K153" s="208" t="str">
        <f>IFERROR(IF(I153="","",IF(J153="中間容量","中間容量",VLOOKUP(I153,※編集不可※選択項目!E:F,2,0))),"")</f>
        <v/>
      </c>
      <c r="L153" s="208" t="str">
        <f t="shared" ref="L153:L216" si="26">IF(K153="","",B153&amp;F153&amp;" / "&amp;G153&amp;" / "&amp;H153&amp;" / "&amp;K153)</f>
        <v/>
      </c>
      <c r="M153" s="208" t="str">
        <f>IF(E153="","",IFERROR(IF(OR(F153="",G153="",H153="",I153=""),"性能区分のいずれかが未入力です",VLOOKUP(L153,※編集不可※選択項目!U:V,2,0)),"基準にない性能区分です"))</f>
        <v/>
      </c>
      <c r="N153" s="168"/>
      <c r="O153" s="169"/>
      <c r="P153" s="169"/>
      <c r="Q153" s="170"/>
      <c r="R153" s="171"/>
      <c r="S153" s="209"/>
      <c r="T153" s="209"/>
      <c r="U153" s="210"/>
      <c r="V153" s="97" t="str">
        <f t="shared" si="20"/>
        <v/>
      </c>
      <c r="W153" s="97" t="str">
        <f t="shared" si="22"/>
        <v/>
      </c>
      <c r="X153" s="97" t="str">
        <f t="shared" si="21"/>
        <v/>
      </c>
      <c r="Y153" s="97" t="str">
        <f t="shared" ref="Y153:Y216" si="27">B153&amp;D153&amp;E153&amp;F153&amp;G153&amp;H153&amp;I153&amp;J153</f>
        <v/>
      </c>
      <c r="Z153" s="97" t="str">
        <f t="shared" si="23"/>
        <v/>
      </c>
      <c r="AA153" s="97" t="str">
        <f t="shared" ref="AA153:AA216" si="28">IF(Y153="","",IF(Y153=Y152,1,0))</f>
        <v/>
      </c>
      <c r="AB153" s="97" t="str">
        <f t="shared" ref="AB153:AB216" si="29">IF(E153="","",E153)</f>
        <v/>
      </c>
      <c r="AC153" s="97" t="str">
        <f t="shared" si="24"/>
        <v/>
      </c>
      <c r="AD153" s="97" t="str">
        <f t="shared" ref="AD153:AD216" si="30">IF(AB153="","",IF(AB153=AB152,1,0))</f>
        <v/>
      </c>
    </row>
    <row r="154" spans="1:30" ht="21.75" customHeight="1" x14ac:dyDescent="0.15">
      <c r="A154" s="164">
        <f t="shared" si="25"/>
        <v>131</v>
      </c>
      <c r="B154" s="165"/>
      <c r="C154" s="166"/>
      <c r="D154" s="166"/>
      <c r="E154" s="166"/>
      <c r="F154" s="167"/>
      <c r="G154" s="167"/>
      <c r="H154" s="167"/>
      <c r="I154" s="168"/>
      <c r="J154" s="168"/>
      <c r="K154" s="208" t="str">
        <f>IFERROR(IF(I154="","",IF(J154="中間容量","中間容量",VLOOKUP(I154,※編集不可※選択項目!E:F,2,0))),"")</f>
        <v/>
      </c>
      <c r="L154" s="208" t="str">
        <f t="shared" si="26"/>
        <v/>
      </c>
      <c r="M154" s="208" t="str">
        <f>IF(E154="","",IFERROR(IF(OR(F154="",G154="",H154="",I154=""),"性能区分のいずれかが未入力です",VLOOKUP(L154,※編集不可※選択項目!U:V,2,0)),"基準にない性能区分です"))</f>
        <v/>
      </c>
      <c r="N154" s="168"/>
      <c r="O154" s="169"/>
      <c r="P154" s="169"/>
      <c r="Q154" s="170"/>
      <c r="R154" s="171"/>
      <c r="S154" s="209"/>
      <c r="T154" s="209"/>
      <c r="U154" s="210"/>
      <c r="V154" s="97" t="str">
        <f t="shared" ref="V154:V217" si="31">B154&amp;C154&amp;D154&amp;E154&amp;F154&amp;G154&amp;H154&amp;I154&amp;J154&amp;K154&amp;L154&amp;M154&amp;N154&amp;O154&amp;P154&amp;Q154&amp;R154</f>
        <v/>
      </c>
      <c r="W154" s="97" t="str">
        <f t="shared" si="22"/>
        <v/>
      </c>
      <c r="X154" s="97" t="str">
        <f t="shared" ref="X154:X217" si="32">IF(V154="","",IF(V154=V153,1,0))</f>
        <v/>
      </c>
      <c r="Y154" s="97" t="str">
        <f t="shared" si="27"/>
        <v/>
      </c>
      <c r="Z154" s="97" t="str">
        <f t="shared" si="23"/>
        <v/>
      </c>
      <c r="AA154" s="97" t="str">
        <f t="shared" si="28"/>
        <v/>
      </c>
      <c r="AB154" s="97" t="str">
        <f t="shared" si="29"/>
        <v/>
      </c>
      <c r="AC154" s="97" t="str">
        <f t="shared" si="24"/>
        <v/>
      </c>
      <c r="AD154" s="97" t="str">
        <f t="shared" si="30"/>
        <v/>
      </c>
    </row>
    <row r="155" spans="1:30" ht="21.75" customHeight="1" x14ac:dyDescent="0.15">
      <c r="A155" s="164">
        <f t="shared" si="25"/>
        <v>132</v>
      </c>
      <c r="B155" s="165"/>
      <c r="C155" s="166"/>
      <c r="D155" s="166"/>
      <c r="E155" s="166"/>
      <c r="F155" s="167"/>
      <c r="G155" s="167"/>
      <c r="H155" s="167"/>
      <c r="I155" s="168"/>
      <c r="J155" s="168"/>
      <c r="K155" s="208" t="str">
        <f>IFERROR(IF(I155="","",IF(J155="中間容量","中間容量",VLOOKUP(I155,※編集不可※選択項目!E:F,2,0))),"")</f>
        <v/>
      </c>
      <c r="L155" s="208" t="str">
        <f t="shared" si="26"/>
        <v/>
      </c>
      <c r="M155" s="208" t="str">
        <f>IF(E155="","",IFERROR(IF(OR(F155="",G155="",H155="",I155=""),"性能区分のいずれかが未入力です",VLOOKUP(L155,※編集不可※選択項目!U:V,2,0)),"基準にない性能区分です"))</f>
        <v/>
      </c>
      <c r="N155" s="168"/>
      <c r="O155" s="169"/>
      <c r="P155" s="169"/>
      <c r="Q155" s="170"/>
      <c r="R155" s="171"/>
      <c r="S155" s="209"/>
      <c r="T155" s="209"/>
      <c r="U155" s="210"/>
      <c r="V155" s="97" t="str">
        <f t="shared" si="31"/>
        <v/>
      </c>
      <c r="W155" s="97" t="str">
        <f t="shared" si="22"/>
        <v/>
      </c>
      <c r="X155" s="97" t="str">
        <f t="shared" si="32"/>
        <v/>
      </c>
      <c r="Y155" s="97" t="str">
        <f t="shared" si="27"/>
        <v/>
      </c>
      <c r="Z155" s="97" t="str">
        <f t="shared" si="23"/>
        <v/>
      </c>
      <c r="AA155" s="97" t="str">
        <f t="shared" si="28"/>
        <v/>
      </c>
      <c r="AB155" s="97" t="str">
        <f t="shared" si="29"/>
        <v/>
      </c>
      <c r="AC155" s="97" t="str">
        <f t="shared" si="24"/>
        <v/>
      </c>
      <c r="AD155" s="97" t="str">
        <f t="shared" si="30"/>
        <v/>
      </c>
    </row>
    <row r="156" spans="1:30" ht="21.75" customHeight="1" x14ac:dyDescent="0.15">
      <c r="A156" s="164">
        <f t="shared" si="25"/>
        <v>133</v>
      </c>
      <c r="B156" s="165"/>
      <c r="C156" s="166"/>
      <c r="D156" s="166"/>
      <c r="E156" s="166"/>
      <c r="F156" s="167"/>
      <c r="G156" s="167"/>
      <c r="H156" s="167"/>
      <c r="I156" s="168"/>
      <c r="J156" s="168"/>
      <c r="K156" s="208" t="str">
        <f>IFERROR(IF(I156="","",IF(J156="中間容量","中間容量",VLOOKUP(I156,※編集不可※選択項目!E:F,2,0))),"")</f>
        <v/>
      </c>
      <c r="L156" s="208" t="str">
        <f t="shared" si="26"/>
        <v/>
      </c>
      <c r="M156" s="208" t="str">
        <f>IF(E156="","",IFERROR(IF(OR(F156="",G156="",H156="",I156=""),"性能区分のいずれかが未入力です",VLOOKUP(L156,※編集不可※選択項目!U:V,2,0)),"基準にない性能区分です"))</f>
        <v/>
      </c>
      <c r="N156" s="168"/>
      <c r="O156" s="169"/>
      <c r="P156" s="169"/>
      <c r="Q156" s="170"/>
      <c r="R156" s="171"/>
      <c r="S156" s="209"/>
      <c r="T156" s="209"/>
      <c r="U156" s="210"/>
      <c r="V156" s="97" t="str">
        <f t="shared" si="31"/>
        <v/>
      </c>
      <c r="W156" s="97" t="str">
        <f t="shared" si="22"/>
        <v/>
      </c>
      <c r="X156" s="97" t="str">
        <f t="shared" si="32"/>
        <v/>
      </c>
      <c r="Y156" s="97" t="str">
        <f t="shared" si="27"/>
        <v/>
      </c>
      <c r="Z156" s="97" t="str">
        <f t="shared" si="23"/>
        <v/>
      </c>
      <c r="AA156" s="97" t="str">
        <f t="shared" si="28"/>
        <v/>
      </c>
      <c r="AB156" s="97" t="str">
        <f t="shared" si="29"/>
        <v/>
      </c>
      <c r="AC156" s="97" t="str">
        <f t="shared" si="24"/>
        <v/>
      </c>
      <c r="AD156" s="97" t="str">
        <f t="shared" si="30"/>
        <v/>
      </c>
    </row>
    <row r="157" spans="1:30" ht="21.75" customHeight="1" x14ac:dyDescent="0.15">
      <c r="A157" s="164">
        <f t="shared" si="25"/>
        <v>134</v>
      </c>
      <c r="B157" s="165"/>
      <c r="C157" s="166"/>
      <c r="D157" s="166"/>
      <c r="E157" s="166"/>
      <c r="F157" s="167"/>
      <c r="G157" s="167"/>
      <c r="H157" s="167"/>
      <c r="I157" s="168"/>
      <c r="J157" s="168"/>
      <c r="K157" s="208" t="str">
        <f>IFERROR(IF(I157="","",IF(J157="中間容量","中間容量",VLOOKUP(I157,※編集不可※選択項目!E:F,2,0))),"")</f>
        <v/>
      </c>
      <c r="L157" s="208" t="str">
        <f t="shared" si="26"/>
        <v/>
      </c>
      <c r="M157" s="208" t="str">
        <f>IF(E157="","",IFERROR(IF(OR(F157="",G157="",H157="",I157=""),"性能区分のいずれかが未入力です",VLOOKUP(L157,※編集不可※選択項目!U:V,2,0)),"基準にない性能区分です"))</f>
        <v/>
      </c>
      <c r="N157" s="168"/>
      <c r="O157" s="169"/>
      <c r="P157" s="169"/>
      <c r="Q157" s="170"/>
      <c r="R157" s="171"/>
      <c r="S157" s="209"/>
      <c r="T157" s="209"/>
      <c r="U157" s="210"/>
      <c r="V157" s="97" t="str">
        <f t="shared" si="31"/>
        <v/>
      </c>
      <c r="W157" s="97" t="str">
        <f t="shared" si="22"/>
        <v/>
      </c>
      <c r="X157" s="97" t="str">
        <f t="shared" si="32"/>
        <v/>
      </c>
      <c r="Y157" s="97" t="str">
        <f t="shared" si="27"/>
        <v/>
      </c>
      <c r="Z157" s="97" t="str">
        <f t="shared" si="23"/>
        <v/>
      </c>
      <c r="AA157" s="97" t="str">
        <f t="shared" si="28"/>
        <v/>
      </c>
      <c r="AB157" s="97" t="str">
        <f t="shared" si="29"/>
        <v/>
      </c>
      <c r="AC157" s="97" t="str">
        <f t="shared" si="24"/>
        <v/>
      </c>
      <c r="AD157" s="97" t="str">
        <f t="shared" si="30"/>
        <v/>
      </c>
    </row>
    <row r="158" spans="1:30" ht="21.75" customHeight="1" x14ac:dyDescent="0.15">
      <c r="A158" s="164">
        <f t="shared" si="25"/>
        <v>135</v>
      </c>
      <c r="B158" s="165"/>
      <c r="C158" s="166"/>
      <c r="D158" s="166"/>
      <c r="E158" s="166"/>
      <c r="F158" s="167"/>
      <c r="G158" s="167"/>
      <c r="H158" s="167"/>
      <c r="I158" s="168"/>
      <c r="J158" s="168"/>
      <c r="K158" s="208" t="str">
        <f>IFERROR(IF(I158="","",IF(J158="中間容量","中間容量",VLOOKUP(I158,※編集不可※選択項目!E:F,2,0))),"")</f>
        <v/>
      </c>
      <c r="L158" s="208" t="str">
        <f t="shared" si="26"/>
        <v/>
      </c>
      <c r="M158" s="208" t="str">
        <f>IF(E158="","",IFERROR(IF(OR(F158="",G158="",H158="",I158=""),"性能区分のいずれかが未入力です",VLOOKUP(L158,※編集不可※選択項目!U:V,2,0)),"基準にない性能区分です"))</f>
        <v/>
      </c>
      <c r="N158" s="168"/>
      <c r="O158" s="169"/>
      <c r="P158" s="169"/>
      <c r="Q158" s="170"/>
      <c r="R158" s="171"/>
      <c r="S158" s="209"/>
      <c r="T158" s="209"/>
      <c r="U158" s="210"/>
      <c r="V158" s="97" t="str">
        <f t="shared" si="31"/>
        <v/>
      </c>
      <c r="W158" s="97" t="str">
        <f t="shared" si="22"/>
        <v/>
      </c>
      <c r="X158" s="97" t="str">
        <f t="shared" si="32"/>
        <v/>
      </c>
      <c r="Y158" s="97" t="str">
        <f t="shared" si="27"/>
        <v/>
      </c>
      <c r="Z158" s="97" t="str">
        <f t="shared" si="23"/>
        <v/>
      </c>
      <c r="AA158" s="97" t="str">
        <f t="shared" si="28"/>
        <v/>
      </c>
      <c r="AB158" s="97" t="str">
        <f t="shared" si="29"/>
        <v/>
      </c>
      <c r="AC158" s="97" t="str">
        <f t="shared" si="24"/>
        <v/>
      </c>
      <c r="AD158" s="97" t="str">
        <f t="shared" si="30"/>
        <v/>
      </c>
    </row>
    <row r="159" spans="1:30" ht="21.75" customHeight="1" x14ac:dyDescent="0.15">
      <c r="A159" s="164">
        <f t="shared" si="25"/>
        <v>136</v>
      </c>
      <c r="B159" s="165"/>
      <c r="C159" s="166"/>
      <c r="D159" s="166"/>
      <c r="E159" s="166"/>
      <c r="F159" s="167"/>
      <c r="G159" s="167"/>
      <c r="H159" s="167"/>
      <c r="I159" s="168"/>
      <c r="J159" s="168"/>
      <c r="K159" s="208" t="str">
        <f>IFERROR(IF(I159="","",IF(J159="中間容量","中間容量",VLOOKUP(I159,※編集不可※選択項目!E:F,2,0))),"")</f>
        <v/>
      </c>
      <c r="L159" s="208" t="str">
        <f t="shared" si="26"/>
        <v/>
      </c>
      <c r="M159" s="208" t="str">
        <f>IF(E159="","",IFERROR(IF(OR(F159="",G159="",H159="",I159=""),"性能区分のいずれかが未入力です",VLOOKUP(L159,※編集不可※選択項目!U:V,2,0)),"基準にない性能区分です"))</f>
        <v/>
      </c>
      <c r="N159" s="168"/>
      <c r="O159" s="169"/>
      <c r="P159" s="169"/>
      <c r="Q159" s="170"/>
      <c r="R159" s="171"/>
      <c r="S159" s="209"/>
      <c r="T159" s="209"/>
      <c r="U159" s="210"/>
      <c r="V159" s="97" t="str">
        <f t="shared" si="31"/>
        <v/>
      </c>
      <c r="W159" s="97" t="str">
        <f t="shared" si="22"/>
        <v/>
      </c>
      <c r="X159" s="97" t="str">
        <f t="shared" si="32"/>
        <v/>
      </c>
      <c r="Y159" s="97" t="str">
        <f t="shared" si="27"/>
        <v/>
      </c>
      <c r="Z159" s="97" t="str">
        <f t="shared" si="23"/>
        <v/>
      </c>
      <c r="AA159" s="97" t="str">
        <f t="shared" si="28"/>
        <v/>
      </c>
      <c r="AB159" s="97" t="str">
        <f t="shared" si="29"/>
        <v/>
      </c>
      <c r="AC159" s="97" t="str">
        <f t="shared" si="24"/>
        <v/>
      </c>
      <c r="AD159" s="97" t="str">
        <f t="shared" si="30"/>
        <v/>
      </c>
    </row>
    <row r="160" spans="1:30" ht="21.75" customHeight="1" x14ac:dyDescent="0.15">
      <c r="A160" s="164">
        <f t="shared" si="25"/>
        <v>137</v>
      </c>
      <c r="B160" s="165"/>
      <c r="C160" s="166"/>
      <c r="D160" s="166"/>
      <c r="E160" s="166"/>
      <c r="F160" s="167"/>
      <c r="G160" s="167"/>
      <c r="H160" s="167"/>
      <c r="I160" s="168"/>
      <c r="J160" s="168"/>
      <c r="K160" s="208" t="str">
        <f>IFERROR(IF(I160="","",IF(J160="中間容量","中間容量",VLOOKUP(I160,※編集不可※選択項目!E:F,2,0))),"")</f>
        <v/>
      </c>
      <c r="L160" s="208" t="str">
        <f t="shared" si="26"/>
        <v/>
      </c>
      <c r="M160" s="208" t="str">
        <f>IF(E160="","",IFERROR(IF(OR(F160="",G160="",H160="",I160=""),"性能区分のいずれかが未入力です",VLOOKUP(L160,※編集不可※選択項目!U:V,2,0)),"基準にない性能区分です"))</f>
        <v/>
      </c>
      <c r="N160" s="168"/>
      <c r="O160" s="169"/>
      <c r="P160" s="169"/>
      <c r="Q160" s="170"/>
      <c r="R160" s="171"/>
      <c r="S160" s="209"/>
      <c r="T160" s="209"/>
      <c r="U160" s="210"/>
      <c r="V160" s="97" t="str">
        <f t="shared" si="31"/>
        <v/>
      </c>
      <c r="W160" s="97" t="str">
        <f t="shared" si="22"/>
        <v/>
      </c>
      <c r="X160" s="97" t="str">
        <f t="shared" si="32"/>
        <v/>
      </c>
      <c r="Y160" s="97" t="str">
        <f t="shared" si="27"/>
        <v/>
      </c>
      <c r="Z160" s="97" t="str">
        <f t="shared" si="23"/>
        <v/>
      </c>
      <c r="AA160" s="97" t="str">
        <f t="shared" si="28"/>
        <v/>
      </c>
      <c r="AB160" s="97" t="str">
        <f t="shared" si="29"/>
        <v/>
      </c>
      <c r="AC160" s="97" t="str">
        <f t="shared" si="24"/>
        <v/>
      </c>
      <c r="AD160" s="97" t="str">
        <f t="shared" si="30"/>
        <v/>
      </c>
    </row>
    <row r="161" spans="1:30" ht="21.75" customHeight="1" x14ac:dyDescent="0.15">
      <c r="A161" s="164">
        <f t="shared" si="25"/>
        <v>138</v>
      </c>
      <c r="B161" s="165"/>
      <c r="C161" s="166"/>
      <c r="D161" s="166"/>
      <c r="E161" s="166"/>
      <c r="F161" s="167"/>
      <c r="G161" s="167"/>
      <c r="H161" s="167"/>
      <c r="I161" s="168"/>
      <c r="J161" s="168"/>
      <c r="K161" s="208" t="str">
        <f>IFERROR(IF(I161="","",IF(J161="中間容量","中間容量",VLOOKUP(I161,※編集不可※選択項目!E:F,2,0))),"")</f>
        <v/>
      </c>
      <c r="L161" s="208" t="str">
        <f t="shared" si="26"/>
        <v/>
      </c>
      <c r="M161" s="208" t="str">
        <f>IF(E161="","",IFERROR(IF(OR(F161="",G161="",H161="",I161=""),"性能区分のいずれかが未入力です",VLOOKUP(L161,※編集不可※選択項目!U:V,2,0)),"基準にない性能区分です"))</f>
        <v/>
      </c>
      <c r="N161" s="168"/>
      <c r="O161" s="169"/>
      <c r="P161" s="169"/>
      <c r="Q161" s="170"/>
      <c r="R161" s="171"/>
      <c r="S161" s="209"/>
      <c r="T161" s="209"/>
      <c r="U161" s="210"/>
      <c r="V161" s="97" t="str">
        <f t="shared" si="31"/>
        <v/>
      </c>
      <c r="W161" s="97" t="str">
        <f t="shared" si="22"/>
        <v/>
      </c>
      <c r="X161" s="97" t="str">
        <f t="shared" si="32"/>
        <v/>
      </c>
      <c r="Y161" s="97" t="str">
        <f t="shared" si="27"/>
        <v/>
      </c>
      <c r="Z161" s="97" t="str">
        <f t="shared" si="23"/>
        <v/>
      </c>
      <c r="AA161" s="97" t="str">
        <f t="shared" si="28"/>
        <v/>
      </c>
      <c r="AB161" s="97" t="str">
        <f t="shared" si="29"/>
        <v/>
      </c>
      <c r="AC161" s="97" t="str">
        <f t="shared" si="24"/>
        <v/>
      </c>
      <c r="AD161" s="97" t="str">
        <f t="shared" si="30"/>
        <v/>
      </c>
    </row>
    <row r="162" spans="1:30" ht="21.75" customHeight="1" x14ac:dyDescent="0.15">
      <c r="A162" s="164">
        <f t="shared" si="25"/>
        <v>139</v>
      </c>
      <c r="B162" s="165"/>
      <c r="C162" s="166"/>
      <c r="D162" s="166"/>
      <c r="E162" s="166"/>
      <c r="F162" s="167"/>
      <c r="G162" s="167"/>
      <c r="H162" s="167"/>
      <c r="I162" s="168"/>
      <c r="J162" s="168"/>
      <c r="K162" s="208" t="str">
        <f>IFERROR(IF(I162="","",IF(J162="中間容量","中間容量",VLOOKUP(I162,※編集不可※選択項目!E:F,2,0))),"")</f>
        <v/>
      </c>
      <c r="L162" s="208" t="str">
        <f t="shared" si="26"/>
        <v/>
      </c>
      <c r="M162" s="208" t="str">
        <f>IF(E162="","",IFERROR(IF(OR(F162="",G162="",H162="",I162=""),"性能区分のいずれかが未入力です",VLOOKUP(L162,※編集不可※選択項目!U:V,2,0)),"基準にない性能区分です"))</f>
        <v/>
      </c>
      <c r="N162" s="168"/>
      <c r="O162" s="169"/>
      <c r="P162" s="169"/>
      <c r="Q162" s="170"/>
      <c r="R162" s="171"/>
      <c r="S162" s="209"/>
      <c r="T162" s="209"/>
      <c r="U162" s="210"/>
      <c r="V162" s="97" t="str">
        <f t="shared" si="31"/>
        <v/>
      </c>
      <c r="W162" s="97" t="str">
        <f t="shared" si="22"/>
        <v/>
      </c>
      <c r="X162" s="97" t="str">
        <f t="shared" si="32"/>
        <v/>
      </c>
      <c r="Y162" s="97" t="str">
        <f t="shared" si="27"/>
        <v/>
      </c>
      <c r="Z162" s="97" t="str">
        <f t="shared" si="23"/>
        <v/>
      </c>
      <c r="AA162" s="97" t="str">
        <f t="shared" si="28"/>
        <v/>
      </c>
      <c r="AB162" s="97" t="str">
        <f t="shared" si="29"/>
        <v/>
      </c>
      <c r="AC162" s="97" t="str">
        <f t="shared" si="24"/>
        <v/>
      </c>
      <c r="AD162" s="97" t="str">
        <f t="shared" si="30"/>
        <v/>
      </c>
    </row>
    <row r="163" spans="1:30" ht="21.75" customHeight="1" x14ac:dyDescent="0.15">
      <c r="A163" s="164">
        <f t="shared" si="25"/>
        <v>140</v>
      </c>
      <c r="B163" s="165"/>
      <c r="C163" s="166"/>
      <c r="D163" s="166"/>
      <c r="E163" s="166"/>
      <c r="F163" s="167"/>
      <c r="G163" s="167"/>
      <c r="H163" s="167"/>
      <c r="I163" s="168"/>
      <c r="J163" s="168"/>
      <c r="K163" s="208" t="str">
        <f>IFERROR(IF(I163="","",IF(J163="中間容量","中間容量",VLOOKUP(I163,※編集不可※選択項目!E:F,2,0))),"")</f>
        <v/>
      </c>
      <c r="L163" s="208" t="str">
        <f t="shared" si="26"/>
        <v/>
      </c>
      <c r="M163" s="208" t="str">
        <f>IF(E163="","",IFERROR(IF(OR(F163="",G163="",H163="",I163=""),"性能区分のいずれかが未入力です",VLOOKUP(L163,※編集不可※選択項目!U:V,2,0)),"基準にない性能区分です"))</f>
        <v/>
      </c>
      <c r="N163" s="168"/>
      <c r="O163" s="169"/>
      <c r="P163" s="169"/>
      <c r="Q163" s="170"/>
      <c r="R163" s="171"/>
      <c r="S163" s="209"/>
      <c r="T163" s="209"/>
      <c r="U163" s="210"/>
      <c r="V163" s="97" t="str">
        <f t="shared" si="31"/>
        <v/>
      </c>
      <c r="W163" s="97" t="str">
        <f t="shared" si="22"/>
        <v/>
      </c>
      <c r="X163" s="97" t="str">
        <f t="shared" si="32"/>
        <v/>
      </c>
      <c r="Y163" s="97" t="str">
        <f t="shared" si="27"/>
        <v/>
      </c>
      <c r="Z163" s="97" t="str">
        <f t="shared" si="23"/>
        <v/>
      </c>
      <c r="AA163" s="97" t="str">
        <f t="shared" si="28"/>
        <v/>
      </c>
      <c r="AB163" s="97" t="str">
        <f t="shared" si="29"/>
        <v/>
      </c>
      <c r="AC163" s="97" t="str">
        <f t="shared" si="24"/>
        <v/>
      </c>
      <c r="AD163" s="97" t="str">
        <f t="shared" si="30"/>
        <v/>
      </c>
    </row>
    <row r="164" spans="1:30" ht="21.75" customHeight="1" x14ac:dyDescent="0.15">
      <c r="A164" s="164">
        <f t="shared" si="25"/>
        <v>141</v>
      </c>
      <c r="B164" s="165"/>
      <c r="C164" s="166"/>
      <c r="D164" s="166"/>
      <c r="E164" s="166"/>
      <c r="F164" s="167"/>
      <c r="G164" s="167"/>
      <c r="H164" s="167"/>
      <c r="I164" s="168"/>
      <c r="J164" s="168"/>
      <c r="K164" s="208" t="str">
        <f>IFERROR(IF(I164="","",IF(J164="中間容量","中間容量",VLOOKUP(I164,※編集不可※選択項目!E:F,2,0))),"")</f>
        <v/>
      </c>
      <c r="L164" s="208" t="str">
        <f t="shared" si="26"/>
        <v/>
      </c>
      <c r="M164" s="208" t="str">
        <f>IF(E164="","",IFERROR(IF(OR(F164="",G164="",H164="",I164=""),"性能区分のいずれかが未入力です",VLOOKUP(L164,※編集不可※選択項目!U:V,2,0)),"基準にない性能区分です"))</f>
        <v/>
      </c>
      <c r="N164" s="168"/>
      <c r="O164" s="169"/>
      <c r="P164" s="169"/>
      <c r="Q164" s="170"/>
      <c r="R164" s="171"/>
      <c r="S164" s="209"/>
      <c r="T164" s="209"/>
      <c r="U164" s="210"/>
      <c r="V164" s="97" t="str">
        <f t="shared" si="31"/>
        <v/>
      </c>
      <c r="W164" s="97" t="str">
        <f t="shared" si="22"/>
        <v/>
      </c>
      <c r="X164" s="97" t="str">
        <f t="shared" si="32"/>
        <v/>
      </c>
      <c r="Y164" s="97" t="str">
        <f t="shared" si="27"/>
        <v/>
      </c>
      <c r="Z164" s="97" t="str">
        <f t="shared" si="23"/>
        <v/>
      </c>
      <c r="AA164" s="97" t="str">
        <f t="shared" si="28"/>
        <v/>
      </c>
      <c r="AB164" s="97" t="str">
        <f t="shared" si="29"/>
        <v/>
      </c>
      <c r="AC164" s="97" t="str">
        <f t="shared" si="24"/>
        <v/>
      </c>
      <c r="AD164" s="97" t="str">
        <f t="shared" si="30"/>
        <v/>
      </c>
    </row>
    <row r="165" spans="1:30" ht="21.75" customHeight="1" x14ac:dyDescent="0.15">
      <c r="A165" s="164">
        <f t="shared" si="25"/>
        <v>142</v>
      </c>
      <c r="B165" s="165"/>
      <c r="C165" s="166"/>
      <c r="D165" s="166"/>
      <c r="E165" s="166"/>
      <c r="F165" s="167"/>
      <c r="G165" s="167"/>
      <c r="H165" s="167"/>
      <c r="I165" s="168"/>
      <c r="J165" s="168"/>
      <c r="K165" s="208" t="str">
        <f>IFERROR(IF(I165="","",IF(J165="中間容量","中間容量",VLOOKUP(I165,※編集不可※選択項目!E:F,2,0))),"")</f>
        <v/>
      </c>
      <c r="L165" s="208" t="str">
        <f t="shared" si="26"/>
        <v/>
      </c>
      <c r="M165" s="208" t="str">
        <f>IF(E165="","",IFERROR(IF(OR(F165="",G165="",H165="",I165=""),"性能区分のいずれかが未入力です",VLOOKUP(L165,※編集不可※選択項目!U:V,2,0)),"基準にない性能区分です"))</f>
        <v/>
      </c>
      <c r="N165" s="168"/>
      <c r="O165" s="169"/>
      <c r="P165" s="169"/>
      <c r="Q165" s="170"/>
      <c r="R165" s="171"/>
      <c r="S165" s="209"/>
      <c r="T165" s="209"/>
      <c r="U165" s="210"/>
      <c r="V165" s="97" t="str">
        <f t="shared" si="31"/>
        <v/>
      </c>
      <c r="W165" s="97" t="str">
        <f t="shared" si="22"/>
        <v/>
      </c>
      <c r="X165" s="97" t="str">
        <f t="shared" si="32"/>
        <v/>
      </c>
      <c r="Y165" s="97" t="str">
        <f t="shared" si="27"/>
        <v/>
      </c>
      <c r="Z165" s="97" t="str">
        <f t="shared" si="23"/>
        <v/>
      </c>
      <c r="AA165" s="97" t="str">
        <f t="shared" si="28"/>
        <v/>
      </c>
      <c r="AB165" s="97" t="str">
        <f t="shared" si="29"/>
        <v/>
      </c>
      <c r="AC165" s="97" t="str">
        <f t="shared" si="24"/>
        <v/>
      </c>
      <c r="AD165" s="97" t="str">
        <f t="shared" si="30"/>
        <v/>
      </c>
    </row>
    <row r="166" spans="1:30" ht="21.75" customHeight="1" x14ac:dyDescent="0.15">
      <c r="A166" s="164">
        <f t="shared" si="25"/>
        <v>143</v>
      </c>
      <c r="B166" s="165"/>
      <c r="C166" s="166"/>
      <c r="D166" s="166"/>
      <c r="E166" s="166"/>
      <c r="F166" s="167"/>
      <c r="G166" s="167"/>
      <c r="H166" s="167"/>
      <c r="I166" s="168"/>
      <c r="J166" s="168"/>
      <c r="K166" s="208" t="str">
        <f>IFERROR(IF(I166="","",IF(J166="中間容量","中間容量",VLOOKUP(I166,※編集不可※選択項目!E:F,2,0))),"")</f>
        <v/>
      </c>
      <c r="L166" s="208" t="str">
        <f t="shared" si="26"/>
        <v/>
      </c>
      <c r="M166" s="208" t="str">
        <f>IF(E166="","",IFERROR(IF(OR(F166="",G166="",H166="",I166=""),"性能区分のいずれかが未入力です",VLOOKUP(L166,※編集不可※選択項目!U:V,2,0)),"基準にない性能区分です"))</f>
        <v/>
      </c>
      <c r="N166" s="168"/>
      <c r="O166" s="169"/>
      <c r="P166" s="169"/>
      <c r="Q166" s="170"/>
      <c r="R166" s="171"/>
      <c r="S166" s="209"/>
      <c r="T166" s="209"/>
      <c r="U166" s="210"/>
      <c r="V166" s="97" t="str">
        <f t="shared" si="31"/>
        <v/>
      </c>
      <c r="W166" s="97" t="str">
        <f t="shared" si="22"/>
        <v/>
      </c>
      <c r="X166" s="97" t="str">
        <f t="shared" si="32"/>
        <v/>
      </c>
      <c r="Y166" s="97" t="str">
        <f t="shared" si="27"/>
        <v/>
      </c>
      <c r="Z166" s="97" t="str">
        <f t="shared" si="23"/>
        <v/>
      </c>
      <c r="AA166" s="97" t="str">
        <f t="shared" si="28"/>
        <v/>
      </c>
      <c r="AB166" s="97" t="str">
        <f t="shared" si="29"/>
        <v/>
      </c>
      <c r="AC166" s="97" t="str">
        <f t="shared" si="24"/>
        <v/>
      </c>
      <c r="AD166" s="97" t="str">
        <f t="shared" si="30"/>
        <v/>
      </c>
    </row>
    <row r="167" spans="1:30" ht="21.75" customHeight="1" x14ac:dyDescent="0.15">
      <c r="A167" s="164">
        <f t="shared" si="25"/>
        <v>144</v>
      </c>
      <c r="B167" s="165"/>
      <c r="C167" s="166"/>
      <c r="D167" s="166"/>
      <c r="E167" s="166"/>
      <c r="F167" s="167"/>
      <c r="G167" s="167"/>
      <c r="H167" s="167"/>
      <c r="I167" s="168"/>
      <c r="J167" s="168"/>
      <c r="K167" s="208" t="str">
        <f>IFERROR(IF(I167="","",IF(J167="中間容量","中間容量",VLOOKUP(I167,※編集不可※選択項目!E:F,2,0))),"")</f>
        <v/>
      </c>
      <c r="L167" s="208" t="str">
        <f t="shared" si="26"/>
        <v/>
      </c>
      <c r="M167" s="208" t="str">
        <f>IF(E167="","",IFERROR(IF(OR(F167="",G167="",H167="",I167=""),"性能区分のいずれかが未入力です",VLOOKUP(L167,※編集不可※選択項目!U:V,2,0)),"基準にない性能区分です"))</f>
        <v/>
      </c>
      <c r="N167" s="168"/>
      <c r="O167" s="169"/>
      <c r="P167" s="169"/>
      <c r="Q167" s="170"/>
      <c r="R167" s="171"/>
      <c r="S167" s="209"/>
      <c r="T167" s="209"/>
      <c r="U167" s="210"/>
      <c r="V167" s="97" t="str">
        <f t="shared" si="31"/>
        <v/>
      </c>
      <c r="W167" s="97" t="str">
        <f t="shared" si="22"/>
        <v/>
      </c>
      <c r="X167" s="97" t="str">
        <f t="shared" si="32"/>
        <v/>
      </c>
      <c r="Y167" s="97" t="str">
        <f t="shared" si="27"/>
        <v/>
      </c>
      <c r="Z167" s="97" t="str">
        <f t="shared" si="23"/>
        <v/>
      </c>
      <c r="AA167" s="97" t="str">
        <f t="shared" si="28"/>
        <v/>
      </c>
      <c r="AB167" s="97" t="str">
        <f t="shared" si="29"/>
        <v/>
      </c>
      <c r="AC167" s="97" t="str">
        <f t="shared" si="24"/>
        <v/>
      </c>
      <c r="AD167" s="97" t="str">
        <f t="shared" si="30"/>
        <v/>
      </c>
    </row>
    <row r="168" spans="1:30" ht="21.75" customHeight="1" x14ac:dyDescent="0.15">
      <c r="A168" s="164">
        <f t="shared" si="25"/>
        <v>145</v>
      </c>
      <c r="B168" s="165"/>
      <c r="C168" s="166"/>
      <c r="D168" s="166"/>
      <c r="E168" s="166"/>
      <c r="F168" s="167"/>
      <c r="G168" s="167"/>
      <c r="H168" s="167"/>
      <c r="I168" s="168"/>
      <c r="J168" s="168"/>
      <c r="K168" s="208" t="str">
        <f>IFERROR(IF(I168="","",IF(J168="中間容量","中間容量",VLOOKUP(I168,※編集不可※選択項目!E:F,2,0))),"")</f>
        <v/>
      </c>
      <c r="L168" s="208" t="str">
        <f t="shared" si="26"/>
        <v/>
      </c>
      <c r="M168" s="208" t="str">
        <f>IF(E168="","",IFERROR(IF(OR(F168="",G168="",H168="",I168=""),"性能区分のいずれかが未入力です",VLOOKUP(L168,※編集不可※選択項目!U:V,2,0)),"基準にない性能区分です"))</f>
        <v/>
      </c>
      <c r="N168" s="168"/>
      <c r="O168" s="169"/>
      <c r="P168" s="169"/>
      <c r="Q168" s="170"/>
      <c r="R168" s="171"/>
      <c r="S168" s="209"/>
      <c r="T168" s="209"/>
      <c r="U168" s="210"/>
      <c r="V168" s="97" t="str">
        <f t="shared" si="31"/>
        <v/>
      </c>
      <c r="W168" s="97" t="str">
        <f t="shared" si="22"/>
        <v/>
      </c>
      <c r="X168" s="97" t="str">
        <f t="shared" si="32"/>
        <v/>
      </c>
      <c r="Y168" s="97" t="str">
        <f t="shared" si="27"/>
        <v/>
      </c>
      <c r="Z168" s="97" t="str">
        <f t="shared" si="23"/>
        <v/>
      </c>
      <c r="AA168" s="97" t="str">
        <f t="shared" si="28"/>
        <v/>
      </c>
      <c r="AB168" s="97" t="str">
        <f t="shared" si="29"/>
        <v/>
      </c>
      <c r="AC168" s="97" t="str">
        <f t="shared" si="24"/>
        <v/>
      </c>
      <c r="AD168" s="97" t="str">
        <f t="shared" si="30"/>
        <v/>
      </c>
    </row>
    <row r="169" spans="1:30" ht="21.75" customHeight="1" x14ac:dyDescent="0.15">
      <c r="A169" s="164">
        <f t="shared" si="25"/>
        <v>146</v>
      </c>
      <c r="B169" s="165"/>
      <c r="C169" s="166"/>
      <c r="D169" s="166"/>
      <c r="E169" s="166"/>
      <c r="F169" s="167"/>
      <c r="G169" s="167"/>
      <c r="H169" s="167"/>
      <c r="I169" s="168"/>
      <c r="J169" s="168"/>
      <c r="K169" s="208" t="str">
        <f>IFERROR(IF(I169="","",IF(J169="中間容量","中間容量",VLOOKUP(I169,※編集不可※選択項目!E:F,2,0))),"")</f>
        <v/>
      </c>
      <c r="L169" s="208" t="str">
        <f t="shared" si="26"/>
        <v/>
      </c>
      <c r="M169" s="208" t="str">
        <f>IF(E169="","",IFERROR(IF(OR(F169="",G169="",H169="",I169=""),"性能区分のいずれかが未入力です",VLOOKUP(L169,※編集不可※選択項目!U:V,2,0)),"基準にない性能区分です"))</f>
        <v/>
      </c>
      <c r="N169" s="168"/>
      <c r="O169" s="169"/>
      <c r="P169" s="169"/>
      <c r="Q169" s="170"/>
      <c r="R169" s="171"/>
      <c r="S169" s="209"/>
      <c r="T169" s="209"/>
      <c r="U169" s="210"/>
      <c r="V169" s="97" t="str">
        <f t="shared" si="31"/>
        <v/>
      </c>
      <c r="W169" s="97" t="str">
        <f t="shared" si="22"/>
        <v/>
      </c>
      <c r="X169" s="97" t="str">
        <f t="shared" si="32"/>
        <v/>
      </c>
      <c r="Y169" s="97" t="str">
        <f t="shared" si="27"/>
        <v/>
      </c>
      <c r="Z169" s="97" t="str">
        <f t="shared" si="23"/>
        <v/>
      </c>
      <c r="AA169" s="97" t="str">
        <f t="shared" si="28"/>
        <v/>
      </c>
      <c r="AB169" s="97" t="str">
        <f t="shared" si="29"/>
        <v/>
      </c>
      <c r="AC169" s="97" t="str">
        <f t="shared" si="24"/>
        <v/>
      </c>
      <c r="AD169" s="97" t="str">
        <f t="shared" si="30"/>
        <v/>
      </c>
    </row>
    <row r="170" spans="1:30" ht="21.75" customHeight="1" x14ac:dyDescent="0.15">
      <c r="A170" s="164">
        <f t="shared" si="25"/>
        <v>147</v>
      </c>
      <c r="B170" s="165"/>
      <c r="C170" s="166"/>
      <c r="D170" s="166"/>
      <c r="E170" s="166"/>
      <c r="F170" s="167"/>
      <c r="G170" s="167"/>
      <c r="H170" s="167"/>
      <c r="I170" s="168"/>
      <c r="J170" s="168"/>
      <c r="K170" s="208" t="str">
        <f>IFERROR(IF(I170="","",IF(J170="中間容量","中間容量",VLOOKUP(I170,※編集不可※選択項目!E:F,2,0))),"")</f>
        <v/>
      </c>
      <c r="L170" s="208" t="str">
        <f t="shared" si="26"/>
        <v/>
      </c>
      <c r="M170" s="208" t="str">
        <f>IF(E170="","",IFERROR(IF(OR(F170="",G170="",H170="",I170=""),"性能区分のいずれかが未入力です",VLOOKUP(L170,※編集不可※選択項目!U:V,2,0)),"基準にない性能区分です"))</f>
        <v/>
      </c>
      <c r="N170" s="168"/>
      <c r="O170" s="169"/>
      <c r="P170" s="169"/>
      <c r="Q170" s="170"/>
      <c r="R170" s="171"/>
      <c r="S170" s="209"/>
      <c r="T170" s="209"/>
      <c r="U170" s="210"/>
      <c r="V170" s="97" t="str">
        <f t="shared" si="31"/>
        <v/>
      </c>
      <c r="W170" s="97" t="str">
        <f t="shared" si="22"/>
        <v/>
      </c>
      <c r="X170" s="97" t="str">
        <f t="shared" si="32"/>
        <v/>
      </c>
      <c r="Y170" s="97" t="str">
        <f t="shared" si="27"/>
        <v/>
      </c>
      <c r="Z170" s="97" t="str">
        <f t="shared" si="23"/>
        <v/>
      </c>
      <c r="AA170" s="97" t="str">
        <f t="shared" si="28"/>
        <v/>
      </c>
      <c r="AB170" s="97" t="str">
        <f t="shared" si="29"/>
        <v/>
      </c>
      <c r="AC170" s="97" t="str">
        <f t="shared" si="24"/>
        <v/>
      </c>
      <c r="AD170" s="97" t="str">
        <f t="shared" si="30"/>
        <v/>
      </c>
    </row>
    <row r="171" spans="1:30" ht="21.75" customHeight="1" x14ac:dyDescent="0.15">
      <c r="A171" s="164">
        <f t="shared" si="25"/>
        <v>148</v>
      </c>
      <c r="B171" s="165"/>
      <c r="C171" s="166"/>
      <c r="D171" s="166"/>
      <c r="E171" s="166"/>
      <c r="F171" s="167"/>
      <c r="G171" s="167"/>
      <c r="H171" s="167"/>
      <c r="I171" s="168"/>
      <c r="J171" s="168"/>
      <c r="K171" s="208" t="str">
        <f>IFERROR(IF(I171="","",IF(J171="中間容量","中間容量",VLOOKUP(I171,※編集不可※選択項目!E:F,2,0))),"")</f>
        <v/>
      </c>
      <c r="L171" s="208" t="str">
        <f t="shared" si="26"/>
        <v/>
      </c>
      <c r="M171" s="208" t="str">
        <f>IF(E171="","",IFERROR(IF(OR(F171="",G171="",H171="",I171=""),"性能区分のいずれかが未入力です",VLOOKUP(L171,※編集不可※選択項目!U:V,2,0)),"基準にない性能区分です"))</f>
        <v/>
      </c>
      <c r="N171" s="168"/>
      <c r="O171" s="169"/>
      <c r="P171" s="169"/>
      <c r="Q171" s="170"/>
      <c r="R171" s="171"/>
      <c r="S171" s="209"/>
      <c r="T171" s="209"/>
      <c r="U171" s="210"/>
      <c r="V171" s="97" t="str">
        <f t="shared" si="31"/>
        <v/>
      </c>
      <c r="W171" s="97" t="str">
        <f t="shared" si="22"/>
        <v/>
      </c>
      <c r="X171" s="97" t="str">
        <f t="shared" si="32"/>
        <v/>
      </c>
      <c r="Y171" s="97" t="str">
        <f t="shared" si="27"/>
        <v/>
      </c>
      <c r="Z171" s="97" t="str">
        <f t="shared" si="23"/>
        <v/>
      </c>
      <c r="AA171" s="97" t="str">
        <f t="shared" si="28"/>
        <v/>
      </c>
      <c r="AB171" s="97" t="str">
        <f t="shared" si="29"/>
        <v/>
      </c>
      <c r="AC171" s="97" t="str">
        <f t="shared" si="24"/>
        <v/>
      </c>
      <c r="AD171" s="97" t="str">
        <f t="shared" si="30"/>
        <v/>
      </c>
    </row>
    <row r="172" spans="1:30" ht="21.75" customHeight="1" x14ac:dyDescent="0.15">
      <c r="A172" s="164">
        <f t="shared" si="25"/>
        <v>149</v>
      </c>
      <c r="B172" s="165"/>
      <c r="C172" s="166"/>
      <c r="D172" s="166"/>
      <c r="E172" s="166"/>
      <c r="F172" s="167"/>
      <c r="G172" s="167"/>
      <c r="H172" s="167"/>
      <c r="I172" s="168"/>
      <c r="J172" s="168"/>
      <c r="K172" s="208" t="str">
        <f>IFERROR(IF(I172="","",IF(J172="中間容量","中間容量",VLOOKUP(I172,※編集不可※選択項目!E:F,2,0))),"")</f>
        <v/>
      </c>
      <c r="L172" s="208" t="str">
        <f t="shared" si="26"/>
        <v/>
      </c>
      <c r="M172" s="208" t="str">
        <f>IF(E172="","",IFERROR(IF(OR(F172="",G172="",H172="",I172=""),"性能区分のいずれかが未入力です",VLOOKUP(L172,※編集不可※選択項目!U:V,2,0)),"基準にない性能区分です"))</f>
        <v/>
      </c>
      <c r="N172" s="168"/>
      <c r="O172" s="169"/>
      <c r="P172" s="169"/>
      <c r="Q172" s="170"/>
      <c r="R172" s="171"/>
      <c r="S172" s="209"/>
      <c r="T172" s="209"/>
      <c r="U172" s="210"/>
      <c r="V172" s="97" t="str">
        <f t="shared" si="31"/>
        <v/>
      </c>
      <c r="W172" s="97" t="str">
        <f t="shared" si="22"/>
        <v/>
      </c>
      <c r="X172" s="97" t="str">
        <f t="shared" si="32"/>
        <v/>
      </c>
      <c r="Y172" s="97" t="str">
        <f t="shared" si="27"/>
        <v/>
      </c>
      <c r="Z172" s="97" t="str">
        <f t="shared" si="23"/>
        <v/>
      </c>
      <c r="AA172" s="97" t="str">
        <f t="shared" si="28"/>
        <v/>
      </c>
      <c r="AB172" s="97" t="str">
        <f t="shared" si="29"/>
        <v/>
      </c>
      <c r="AC172" s="97" t="str">
        <f t="shared" si="24"/>
        <v/>
      </c>
      <c r="AD172" s="97" t="str">
        <f t="shared" si="30"/>
        <v/>
      </c>
    </row>
    <row r="173" spans="1:30" ht="21.75" customHeight="1" x14ac:dyDescent="0.15">
      <c r="A173" s="164">
        <f t="shared" si="25"/>
        <v>150</v>
      </c>
      <c r="B173" s="165"/>
      <c r="C173" s="166"/>
      <c r="D173" s="166"/>
      <c r="E173" s="166"/>
      <c r="F173" s="167"/>
      <c r="G173" s="167"/>
      <c r="H173" s="167"/>
      <c r="I173" s="168"/>
      <c r="J173" s="168"/>
      <c r="K173" s="208" t="str">
        <f>IFERROR(IF(I173="","",IF(J173="中間容量","中間容量",VLOOKUP(I173,※編集不可※選択項目!E:F,2,0))),"")</f>
        <v/>
      </c>
      <c r="L173" s="208" t="str">
        <f t="shared" si="26"/>
        <v/>
      </c>
      <c r="M173" s="208" t="str">
        <f>IF(E173="","",IFERROR(IF(OR(F173="",G173="",H173="",I173=""),"性能区分のいずれかが未入力です",VLOOKUP(L173,※編集不可※選択項目!U:V,2,0)),"基準にない性能区分です"))</f>
        <v/>
      </c>
      <c r="N173" s="168"/>
      <c r="O173" s="169"/>
      <c r="P173" s="169"/>
      <c r="Q173" s="170"/>
      <c r="R173" s="171"/>
      <c r="S173" s="209"/>
      <c r="T173" s="209"/>
      <c r="U173" s="210"/>
      <c r="V173" s="97" t="str">
        <f t="shared" si="31"/>
        <v/>
      </c>
      <c r="W173" s="97" t="str">
        <f t="shared" si="22"/>
        <v/>
      </c>
      <c r="X173" s="97" t="str">
        <f t="shared" si="32"/>
        <v/>
      </c>
      <c r="Y173" s="97" t="str">
        <f t="shared" si="27"/>
        <v/>
      </c>
      <c r="Z173" s="97" t="str">
        <f t="shared" si="23"/>
        <v/>
      </c>
      <c r="AA173" s="97" t="str">
        <f t="shared" si="28"/>
        <v/>
      </c>
      <c r="AB173" s="97" t="str">
        <f t="shared" si="29"/>
        <v/>
      </c>
      <c r="AC173" s="97" t="str">
        <f t="shared" si="24"/>
        <v/>
      </c>
      <c r="AD173" s="97" t="str">
        <f t="shared" si="30"/>
        <v/>
      </c>
    </row>
    <row r="174" spans="1:30" ht="21.75" customHeight="1" x14ac:dyDescent="0.15">
      <c r="A174" s="164">
        <f t="shared" si="25"/>
        <v>151</v>
      </c>
      <c r="B174" s="165"/>
      <c r="C174" s="166"/>
      <c r="D174" s="166"/>
      <c r="E174" s="166"/>
      <c r="F174" s="167"/>
      <c r="G174" s="167"/>
      <c r="H174" s="167"/>
      <c r="I174" s="168"/>
      <c r="J174" s="168"/>
      <c r="K174" s="208" t="str">
        <f>IFERROR(IF(I174="","",IF(J174="中間容量","中間容量",VLOOKUP(I174,※編集不可※選択項目!E:F,2,0))),"")</f>
        <v/>
      </c>
      <c r="L174" s="208" t="str">
        <f t="shared" si="26"/>
        <v/>
      </c>
      <c r="M174" s="208" t="str">
        <f>IF(E174="","",IFERROR(IF(OR(F174="",G174="",H174="",I174=""),"性能区分のいずれかが未入力です",VLOOKUP(L174,※編集不可※選択項目!U:V,2,0)),"基準にない性能区分です"))</f>
        <v/>
      </c>
      <c r="N174" s="168"/>
      <c r="O174" s="169"/>
      <c r="P174" s="169"/>
      <c r="Q174" s="170"/>
      <c r="R174" s="171"/>
      <c r="S174" s="209"/>
      <c r="T174" s="209"/>
      <c r="U174" s="210"/>
      <c r="V174" s="97" t="str">
        <f t="shared" si="31"/>
        <v/>
      </c>
      <c r="W174" s="97" t="str">
        <f t="shared" si="22"/>
        <v/>
      </c>
      <c r="X174" s="97" t="str">
        <f t="shared" si="32"/>
        <v/>
      </c>
      <c r="Y174" s="97" t="str">
        <f t="shared" si="27"/>
        <v/>
      </c>
      <c r="Z174" s="97" t="str">
        <f t="shared" si="23"/>
        <v/>
      </c>
      <c r="AA174" s="97" t="str">
        <f t="shared" si="28"/>
        <v/>
      </c>
      <c r="AB174" s="97" t="str">
        <f t="shared" si="29"/>
        <v/>
      </c>
      <c r="AC174" s="97" t="str">
        <f t="shared" si="24"/>
        <v/>
      </c>
      <c r="AD174" s="97" t="str">
        <f t="shared" si="30"/>
        <v/>
      </c>
    </row>
    <row r="175" spans="1:30" ht="21.75" customHeight="1" x14ac:dyDescent="0.15">
      <c r="A175" s="164">
        <f t="shared" si="25"/>
        <v>152</v>
      </c>
      <c r="B175" s="165"/>
      <c r="C175" s="166"/>
      <c r="D175" s="166"/>
      <c r="E175" s="166"/>
      <c r="F175" s="167"/>
      <c r="G175" s="167"/>
      <c r="H175" s="167"/>
      <c r="I175" s="168"/>
      <c r="J175" s="168"/>
      <c r="K175" s="208" t="str">
        <f>IFERROR(IF(I175="","",IF(J175="中間容量","中間容量",VLOOKUP(I175,※編集不可※選択項目!E:F,2,0))),"")</f>
        <v/>
      </c>
      <c r="L175" s="208" t="str">
        <f t="shared" si="26"/>
        <v/>
      </c>
      <c r="M175" s="208" t="str">
        <f>IF(E175="","",IFERROR(IF(OR(F175="",G175="",H175="",I175=""),"性能区分のいずれかが未入力です",VLOOKUP(L175,※編集不可※選択項目!U:V,2,0)),"基準にない性能区分です"))</f>
        <v/>
      </c>
      <c r="N175" s="168"/>
      <c r="O175" s="169"/>
      <c r="P175" s="169"/>
      <c r="Q175" s="170"/>
      <c r="R175" s="171"/>
      <c r="S175" s="209"/>
      <c r="T175" s="209"/>
      <c r="U175" s="210"/>
      <c r="V175" s="97" t="str">
        <f t="shared" si="31"/>
        <v/>
      </c>
      <c r="W175" s="97" t="str">
        <f t="shared" si="22"/>
        <v/>
      </c>
      <c r="X175" s="97" t="str">
        <f t="shared" si="32"/>
        <v/>
      </c>
      <c r="Y175" s="97" t="str">
        <f t="shared" si="27"/>
        <v/>
      </c>
      <c r="Z175" s="97" t="str">
        <f t="shared" si="23"/>
        <v/>
      </c>
      <c r="AA175" s="97" t="str">
        <f t="shared" si="28"/>
        <v/>
      </c>
      <c r="AB175" s="97" t="str">
        <f t="shared" si="29"/>
        <v/>
      </c>
      <c r="AC175" s="97" t="str">
        <f t="shared" si="24"/>
        <v/>
      </c>
      <c r="AD175" s="97" t="str">
        <f t="shared" si="30"/>
        <v/>
      </c>
    </row>
    <row r="176" spans="1:30" ht="21.75" customHeight="1" x14ac:dyDescent="0.15">
      <c r="A176" s="164">
        <f t="shared" si="25"/>
        <v>153</v>
      </c>
      <c r="B176" s="165"/>
      <c r="C176" s="166"/>
      <c r="D176" s="166"/>
      <c r="E176" s="166"/>
      <c r="F176" s="167"/>
      <c r="G176" s="167"/>
      <c r="H176" s="167"/>
      <c r="I176" s="168"/>
      <c r="J176" s="168"/>
      <c r="K176" s="208" t="str">
        <f>IFERROR(IF(I176="","",IF(J176="中間容量","中間容量",VLOOKUP(I176,※編集不可※選択項目!E:F,2,0))),"")</f>
        <v/>
      </c>
      <c r="L176" s="208" t="str">
        <f t="shared" si="26"/>
        <v/>
      </c>
      <c r="M176" s="208" t="str">
        <f>IF(E176="","",IFERROR(IF(OR(F176="",G176="",H176="",I176=""),"性能区分のいずれかが未入力です",VLOOKUP(L176,※編集不可※選択項目!U:V,2,0)),"基準にない性能区分です"))</f>
        <v/>
      </c>
      <c r="N176" s="168"/>
      <c r="O176" s="169"/>
      <c r="P176" s="169"/>
      <c r="Q176" s="170"/>
      <c r="R176" s="171"/>
      <c r="S176" s="209"/>
      <c r="T176" s="209"/>
      <c r="U176" s="210"/>
      <c r="V176" s="97" t="str">
        <f t="shared" si="31"/>
        <v/>
      </c>
      <c r="W176" s="97" t="str">
        <f t="shared" si="22"/>
        <v/>
      </c>
      <c r="X176" s="97" t="str">
        <f t="shared" si="32"/>
        <v/>
      </c>
      <c r="Y176" s="97" t="str">
        <f t="shared" si="27"/>
        <v/>
      </c>
      <c r="Z176" s="97" t="str">
        <f t="shared" si="23"/>
        <v/>
      </c>
      <c r="AA176" s="97" t="str">
        <f t="shared" si="28"/>
        <v/>
      </c>
      <c r="AB176" s="97" t="str">
        <f t="shared" si="29"/>
        <v/>
      </c>
      <c r="AC176" s="97" t="str">
        <f t="shared" si="24"/>
        <v/>
      </c>
      <c r="AD176" s="97" t="str">
        <f t="shared" si="30"/>
        <v/>
      </c>
    </row>
    <row r="177" spans="1:30" ht="21.75" customHeight="1" x14ac:dyDescent="0.15">
      <c r="A177" s="164">
        <f t="shared" si="25"/>
        <v>154</v>
      </c>
      <c r="B177" s="165"/>
      <c r="C177" s="166"/>
      <c r="D177" s="166"/>
      <c r="E177" s="166"/>
      <c r="F177" s="167"/>
      <c r="G177" s="167"/>
      <c r="H177" s="167"/>
      <c r="I177" s="168"/>
      <c r="J177" s="168"/>
      <c r="K177" s="208" t="str">
        <f>IFERROR(IF(I177="","",IF(J177="中間容量","中間容量",VLOOKUP(I177,※編集不可※選択項目!E:F,2,0))),"")</f>
        <v/>
      </c>
      <c r="L177" s="208" t="str">
        <f t="shared" si="26"/>
        <v/>
      </c>
      <c r="M177" s="208" t="str">
        <f>IF(E177="","",IFERROR(IF(OR(F177="",G177="",H177="",I177=""),"性能区分のいずれかが未入力です",VLOOKUP(L177,※編集不可※選択項目!U:V,2,0)),"基準にない性能区分です"))</f>
        <v/>
      </c>
      <c r="N177" s="168"/>
      <c r="O177" s="169"/>
      <c r="P177" s="169"/>
      <c r="Q177" s="170"/>
      <c r="R177" s="171"/>
      <c r="S177" s="209"/>
      <c r="T177" s="209"/>
      <c r="U177" s="210"/>
      <c r="V177" s="97" t="str">
        <f t="shared" si="31"/>
        <v/>
      </c>
      <c r="W177" s="97" t="str">
        <f t="shared" si="22"/>
        <v/>
      </c>
      <c r="X177" s="97" t="str">
        <f t="shared" si="32"/>
        <v/>
      </c>
      <c r="Y177" s="97" t="str">
        <f t="shared" si="27"/>
        <v/>
      </c>
      <c r="Z177" s="97" t="str">
        <f t="shared" si="23"/>
        <v/>
      </c>
      <c r="AA177" s="97" t="str">
        <f t="shared" si="28"/>
        <v/>
      </c>
      <c r="AB177" s="97" t="str">
        <f t="shared" si="29"/>
        <v/>
      </c>
      <c r="AC177" s="97" t="str">
        <f t="shared" si="24"/>
        <v/>
      </c>
      <c r="AD177" s="97" t="str">
        <f t="shared" si="30"/>
        <v/>
      </c>
    </row>
    <row r="178" spans="1:30" ht="21.75" customHeight="1" x14ac:dyDescent="0.15">
      <c r="A178" s="164">
        <f t="shared" si="25"/>
        <v>155</v>
      </c>
      <c r="B178" s="165"/>
      <c r="C178" s="166"/>
      <c r="D178" s="166"/>
      <c r="E178" s="166"/>
      <c r="F178" s="167"/>
      <c r="G178" s="167"/>
      <c r="H178" s="167"/>
      <c r="I178" s="168"/>
      <c r="J178" s="168"/>
      <c r="K178" s="208" t="str">
        <f>IFERROR(IF(I178="","",IF(J178="中間容量","中間容量",VLOOKUP(I178,※編集不可※選択項目!E:F,2,0))),"")</f>
        <v/>
      </c>
      <c r="L178" s="208" t="str">
        <f t="shared" si="26"/>
        <v/>
      </c>
      <c r="M178" s="208" t="str">
        <f>IF(E178="","",IFERROR(IF(OR(F178="",G178="",H178="",I178=""),"性能区分のいずれかが未入力です",VLOOKUP(L178,※編集不可※選択項目!U:V,2,0)),"基準にない性能区分です"))</f>
        <v/>
      </c>
      <c r="N178" s="168"/>
      <c r="O178" s="169"/>
      <c r="P178" s="169"/>
      <c r="Q178" s="170"/>
      <c r="R178" s="171"/>
      <c r="S178" s="209"/>
      <c r="T178" s="209"/>
      <c r="U178" s="210"/>
      <c r="V178" s="97" t="str">
        <f t="shared" si="31"/>
        <v/>
      </c>
      <c r="W178" s="97" t="str">
        <f t="shared" si="22"/>
        <v/>
      </c>
      <c r="X178" s="97" t="str">
        <f t="shared" si="32"/>
        <v/>
      </c>
      <c r="Y178" s="97" t="str">
        <f t="shared" si="27"/>
        <v/>
      </c>
      <c r="Z178" s="97" t="str">
        <f t="shared" si="23"/>
        <v/>
      </c>
      <c r="AA178" s="97" t="str">
        <f t="shared" si="28"/>
        <v/>
      </c>
      <c r="AB178" s="97" t="str">
        <f t="shared" si="29"/>
        <v/>
      </c>
      <c r="AC178" s="97" t="str">
        <f t="shared" si="24"/>
        <v/>
      </c>
      <c r="AD178" s="97" t="str">
        <f t="shared" si="30"/>
        <v/>
      </c>
    </row>
    <row r="179" spans="1:30" ht="21.75" customHeight="1" x14ac:dyDescent="0.15">
      <c r="A179" s="164">
        <f t="shared" si="25"/>
        <v>156</v>
      </c>
      <c r="B179" s="165"/>
      <c r="C179" s="166"/>
      <c r="D179" s="166"/>
      <c r="E179" s="166"/>
      <c r="F179" s="167"/>
      <c r="G179" s="167"/>
      <c r="H179" s="167"/>
      <c r="I179" s="168"/>
      <c r="J179" s="168"/>
      <c r="K179" s="208" t="str">
        <f>IFERROR(IF(I179="","",IF(J179="中間容量","中間容量",VLOOKUP(I179,※編集不可※選択項目!E:F,2,0))),"")</f>
        <v/>
      </c>
      <c r="L179" s="208" t="str">
        <f t="shared" si="26"/>
        <v/>
      </c>
      <c r="M179" s="208" t="str">
        <f>IF(E179="","",IFERROR(IF(OR(F179="",G179="",H179="",I179=""),"性能区分のいずれかが未入力です",VLOOKUP(L179,※編集不可※選択項目!U:V,2,0)),"基準にない性能区分です"))</f>
        <v/>
      </c>
      <c r="N179" s="168"/>
      <c r="O179" s="169"/>
      <c r="P179" s="169"/>
      <c r="Q179" s="170"/>
      <c r="R179" s="171"/>
      <c r="S179" s="209"/>
      <c r="T179" s="209"/>
      <c r="U179" s="210"/>
      <c r="V179" s="97" t="str">
        <f t="shared" si="31"/>
        <v/>
      </c>
      <c r="W179" s="97" t="str">
        <f t="shared" si="22"/>
        <v/>
      </c>
      <c r="X179" s="97" t="str">
        <f t="shared" si="32"/>
        <v/>
      </c>
      <c r="Y179" s="97" t="str">
        <f t="shared" si="27"/>
        <v/>
      </c>
      <c r="Z179" s="97" t="str">
        <f t="shared" si="23"/>
        <v/>
      </c>
      <c r="AA179" s="97" t="str">
        <f t="shared" si="28"/>
        <v/>
      </c>
      <c r="AB179" s="97" t="str">
        <f t="shared" si="29"/>
        <v/>
      </c>
      <c r="AC179" s="97" t="str">
        <f t="shared" si="24"/>
        <v/>
      </c>
      <c r="AD179" s="97" t="str">
        <f t="shared" si="30"/>
        <v/>
      </c>
    </row>
    <row r="180" spans="1:30" ht="21.75" customHeight="1" x14ac:dyDescent="0.15">
      <c r="A180" s="164">
        <f t="shared" si="25"/>
        <v>157</v>
      </c>
      <c r="B180" s="165"/>
      <c r="C180" s="166"/>
      <c r="D180" s="166"/>
      <c r="E180" s="166"/>
      <c r="F180" s="167"/>
      <c r="G180" s="167"/>
      <c r="H180" s="167"/>
      <c r="I180" s="168"/>
      <c r="J180" s="168"/>
      <c r="K180" s="208" t="str">
        <f>IFERROR(IF(I180="","",IF(J180="中間容量","中間容量",VLOOKUP(I180,※編集不可※選択項目!E:F,2,0))),"")</f>
        <v/>
      </c>
      <c r="L180" s="208" t="str">
        <f t="shared" si="26"/>
        <v/>
      </c>
      <c r="M180" s="208" t="str">
        <f>IF(E180="","",IFERROR(IF(OR(F180="",G180="",H180="",I180=""),"性能区分のいずれかが未入力です",VLOOKUP(L180,※編集不可※選択項目!U:V,2,0)),"基準にない性能区分です"))</f>
        <v/>
      </c>
      <c r="N180" s="168"/>
      <c r="O180" s="169"/>
      <c r="P180" s="169"/>
      <c r="Q180" s="170"/>
      <c r="R180" s="171"/>
      <c r="S180" s="209"/>
      <c r="T180" s="209"/>
      <c r="U180" s="210"/>
      <c r="V180" s="97" t="str">
        <f t="shared" si="31"/>
        <v/>
      </c>
      <c r="W180" s="97" t="str">
        <f t="shared" si="22"/>
        <v/>
      </c>
      <c r="X180" s="97" t="str">
        <f t="shared" si="32"/>
        <v/>
      </c>
      <c r="Y180" s="97" t="str">
        <f t="shared" si="27"/>
        <v/>
      </c>
      <c r="Z180" s="97" t="str">
        <f t="shared" si="23"/>
        <v/>
      </c>
      <c r="AA180" s="97" t="str">
        <f t="shared" si="28"/>
        <v/>
      </c>
      <c r="AB180" s="97" t="str">
        <f t="shared" si="29"/>
        <v/>
      </c>
      <c r="AC180" s="97" t="str">
        <f t="shared" si="24"/>
        <v/>
      </c>
      <c r="AD180" s="97" t="str">
        <f t="shared" si="30"/>
        <v/>
      </c>
    </row>
    <row r="181" spans="1:30" ht="21.75" customHeight="1" x14ac:dyDescent="0.15">
      <c r="A181" s="164">
        <f t="shared" si="25"/>
        <v>158</v>
      </c>
      <c r="B181" s="165"/>
      <c r="C181" s="166"/>
      <c r="D181" s="166"/>
      <c r="E181" s="166"/>
      <c r="F181" s="167"/>
      <c r="G181" s="167"/>
      <c r="H181" s="167"/>
      <c r="I181" s="168"/>
      <c r="J181" s="168"/>
      <c r="K181" s="208" t="str">
        <f>IFERROR(IF(I181="","",IF(J181="中間容量","中間容量",VLOOKUP(I181,※編集不可※選択項目!E:F,2,0))),"")</f>
        <v/>
      </c>
      <c r="L181" s="208" t="str">
        <f t="shared" si="26"/>
        <v/>
      </c>
      <c r="M181" s="208" t="str">
        <f>IF(E181="","",IFERROR(IF(OR(F181="",G181="",H181="",I181=""),"性能区分のいずれかが未入力です",VLOOKUP(L181,※編集不可※選択項目!U:V,2,0)),"基準にない性能区分です"))</f>
        <v/>
      </c>
      <c r="N181" s="168"/>
      <c r="O181" s="169"/>
      <c r="P181" s="169"/>
      <c r="Q181" s="170"/>
      <c r="R181" s="171"/>
      <c r="S181" s="209"/>
      <c r="T181" s="209"/>
      <c r="U181" s="210"/>
      <c r="V181" s="97" t="str">
        <f t="shared" si="31"/>
        <v/>
      </c>
      <c r="W181" s="97" t="str">
        <f t="shared" si="22"/>
        <v/>
      </c>
      <c r="X181" s="97" t="str">
        <f t="shared" si="32"/>
        <v/>
      </c>
      <c r="Y181" s="97" t="str">
        <f t="shared" si="27"/>
        <v/>
      </c>
      <c r="Z181" s="97" t="str">
        <f t="shared" si="23"/>
        <v/>
      </c>
      <c r="AA181" s="97" t="str">
        <f t="shared" si="28"/>
        <v/>
      </c>
      <c r="AB181" s="97" t="str">
        <f t="shared" si="29"/>
        <v/>
      </c>
      <c r="AC181" s="97" t="str">
        <f t="shared" si="24"/>
        <v/>
      </c>
      <c r="AD181" s="97" t="str">
        <f t="shared" si="30"/>
        <v/>
      </c>
    </row>
    <row r="182" spans="1:30" ht="21.75" customHeight="1" x14ac:dyDescent="0.15">
      <c r="A182" s="164">
        <f t="shared" si="25"/>
        <v>159</v>
      </c>
      <c r="B182" s="165"/>
      <c r="C182" s="166"/>
      <c r="D182" s="166"/>
      <c r="E182" s="166"/>
      <c r="F182" s="167"/>
      <c r="G182" s="167"/>
      <c r="H182" s="167"/>
      <c r="I182" s="168"/>
      <c r="J182" s="168"/>
      <c r="K182" s="208" t="str">
        <f>IFERROR(IF(I182="","",IF(J182="中間容量","中間容量",VLOOKUP(I182,※編集不可※選択項目!E:F,2,0))),"")</f>
        <v/>
      </c>
      <c r="L182" s="208" t="str">
        <f t="shared" si="26"/>
        <v/>
      </c>
      <c r="M182" s="208" t="str">
        <f>IF(E182="","",IFERROR(IF(OR(F182="",G182="",H182="",I182=""),"性能区分のいずれかが未入力です",VLOOKUP(L182,※編集不可※選択項目!U:V,2,0)),"基準にない性能区分です"))</f>
        <v/>
      </c>
      <c r="N182" s="168"/>
      <c r="O182" s="169"/>
      <c r="P182" s="169"/>
      <c r="Q182" s="170"/>
      <c r="R182" s="171"/>
      <c r="S182" s="209"/>
      <c r="T182" s="209"/>
      <c r="U182" s="210"/>
      <c r="V182" s="97" t="str">
        <f t="shared" si="31"/>
        <v/>
      </c>
      <c r="W182" s="97" t="str">
        <f t="shared" si="22"/>
        <v/>
      </c>
      <c r="X182" s="97" t="str">
        <f t="shared" si="32"/>
        <v/>
      </c>
      <c r="Y182" s="97" t="str">
        <f t="shared" si="27"/>
        <v/>
      </c>
      <c r="Z182" s="97" t="str">
        <f t="shared" si="23"/>
        <v/>
      </c>
      <c r="AA182" s="97" t="str">
        <f t="shared" si="28"/>
        <v/>
      </c>
      <c r="AB182" s="97" t="str">
        <f t="shared" si="29"/>
        <v/>
      </c>
      <c r="AC182" s="97" t="str">
        <f t="shared" si="24"/>
        <v/>
      </c>
      <c r="AD182" s="97" t="str">
        <f t="shared" si="30"/>
        <v/>
      </c>
    </row>
    <row r="183" spans="1:30" ht="21.75" customHeight="1" x14ac:dyDescent="0.15">
      <c r="A183" s="164">
        <f t="shared" si="25"/>
        <v>160</v>
      </c>
      <c r="B183" s="165"/>
      <c r="C183" s="166"/>
      <c r="D183" s="166"/>
      <c r="E183" s="166"/>
      <c r="F183" s="167"/>
      <c r="G183" s="167"/>
      <c r="H183" s="167"/>
      <c r="I183" s="168"/>
      <c r="J183" s="168"/>
      <c r="K183" s="208" t="str">
        <f>IFERROR(IF(I183="","",IF(J183="中間容量","中間容量",VLOOKUP(I183,※編集不可※選択項目!E:F,2,0))),"")</f>
        <v/>
      </c>
      <c r="L183" s="208" t="str">
        <f t="shared" si="26"/>
        <v/>
      </c>
      <c r="M183" s="208" t="str">
        <f>IF(E183="","",IFERROR(IF(OR(F183="",G183="",H183="",I183=""),"性能区分のいずれかが未入力です",VLOOKUP(L183,※編集不可※選択項目!U:V,2,0)),"基準にない性能区分です"))</f>
        <v/>
      </c>
      <c r="N183" s="168"/>
      <c r="O183" s="169"/>
      <c r="P183" s="169"/>
      <c r="Q183" s="170"/>
      <c r="R183" s="171"/>
      <c r="S183" s="209"/>
      <c r="T183" s="209"/>
      <c r="U183" s="210"/>
      <c r="V183" s="97" t="str">
        <f t="shared" si="31"/>
        <v/>
      </c>
      <c r="W183" s="97" t="str">
        <f t="shared" si="22"/>
        <v/>
      </c>
      <c r="X183" s="97" t="str">
        <f t="shared" si="32"/>
        <v/>
      </c>
      <c r="Y183" s="97" t="str">
        <f t="shared" si="27"/>
        <v/>
      </c>
      <c r="Z183" s="97" t="str">
        <f t="shared" si="23"/>
        <v/>
      </c>
      <c r="AA183" s="97" t="str">
        <f t="shared" si="28"/>
        <v/>
      </c>
      <c r="AB183" s="97" t="str">
        <f t="shared" si="29"/>
        <v/>
      </c>
      <c r="AC183" s="97" t="str">
        <f t="shared" si="24"/>
        <v/>
      </c>
      <c r="AD183" s="97" t="str">
        <f t="shared" si="30"/>
        <v/>
      </c>
    </row>
    <row r="184" spans="1:30" ht="21.75" customHeight="1" x14ac:dyDescent="0.15">
      <c r="A184" s="164">
        <f t="shared" si="25"/>
        <v>161</v>
      </c>
      <c r="B184" s="165"/>
      <c r="C184" s="166"/>
      <c r="D184" s="166"/>
      <c r="E184" s="166"/>
      <c r="F184" s="167"/>
      <c r="G184" s="167"/>
      <c r="H184" s="167"/>
      <c r="I184" s="168"/>
      <c r="J184" s="168"/>
      <c r="K184" s="208" t="str">
        <f>IFERROR(IF(I184="","",IF(J184="中間容量","中間容量",VLOOKUP(I184,※編集不可※選択項目!E:F,2,0))),"")</f>
        <v/>
      </c>
      <c r="L184" s="208" t="str">
        <f t="shared" si="26"/>
        <v/>
      </c>
      <c r="M184" s="208" t="str">
        <f>IF(E184="","",IFERROR(IF(OR(F184="",G184="",H184="",I184=""),"性能区分のいずれかが未入力です",VLOOKUP(L184,※編集不可※選択項目!U:V,2,0)),"基準にない性能区分です"))</f>
        <v/>
      </c>
      <c r="N184" s="168"/>
      <c r="O184" s="169"/>
      <c r="P184" s="169"/>
      <c r="Q184" s="170"/>
      <c r="R184" s="171"/>
      <c r="S184" s="209"/>
      <c r="T184" s="209"/>
      <c r="U184" s="210"/>
      <c r="V184" s="97" t="str">
        <f t="shared" si="31"/>
        <v/>
      </c>
      <c r="W184" s="97" t="str">
        <f t="shared" si="22"/>
        <v/>
      </c>
      <c r="X184" s="97" t="str">
        <f t="shared" si="32"/>
        <v/>
      </c>
      <c r="Y184" s="97" t="str">
        <f t="shared" si="27"/>
        <v/>
      </c>
      <c r="Z184" s="97" t="str">
        <f t="shared" si="23"/>
        <v/>
      </c>
      <c r="AA184" s="97" t="str">
        <f t="shared" si="28"/>
        <v/>
      </c>
      <c r="AB184" s="97" t="str">
        <f t="shared" si="29"/>
        <v/>
      </c>
      <c r="AC184" s="97" t="str">
        <f t="shared" si="24"/>
        <v/>
      </c>
      <c r="AD184" s="97" t="str">
        <f t="shared" si="30"/>
        <v/>
      </c>
    </row>
    <row r="185" spans="1:30" ht="21.75" customHeight="1" x14ac:dyDescent="0.15">
      <c r="A185" s="164">
        <f t="shared" si="25"/>
        <v>162</v>
      </c>
      <c r="B185" s="165"/>
      <c r="C185" s="166"/>
      <c r="D185" s="166"/>
      <c r="E185" s="166"/>
      <c r="F185" s="167"/>
      <c r="G185" s="167"/>
      <c r="H185" s="167"/>
      <c r="I185" s="168"/>
      <c r="J185" s="168"/>
      <c r="K185" s="208" t="str">
        <f>IFERROR(IF(I185="","",IF(J185="中間容量","中間容量",VLOOKUP(I185,※編集不可※選択項目!E:F,2,0))),"")</f>
        <v/>
      </c>
      <c r="L185" s="208" t="str">
        <f t="shared" si="26"/>
        <v/>
      </c>
      <c r="M185" s="208" t="str">
        <f>IF(E185="","",IFERROR(IF(OR(F185="",G185="",H185="",I185=""),"性能区分のいずれかが未入力です",VLOOKUP(L185,※編集不可※選択項目!U:V,2,0)),"基準にない性能区分です"))</f>
        <v/>
      </c>
      <c r="N185" s="168"/>
      <c r="O185" s="169"/>
      <c r="P185" s="169"/>
      <c r="Q185" s="170"/>
      <c r="R185" s="171"/>
      <c r="S185" s="209"/>
      <c r="T185" s="209"/>
      <c r="U185" s="210"/>
      <c r="V185" s="97" t="str">
        <f t="shared" si="31"/>
        <v/>
      </c>
      <c r="W185" s="97" t="str">
        <f t="shared" si="22"/>
        <v/>
      </c>
      <c r="X185" s="97" t="str">
        <f t="shared" si="32"/>
        <v/>
      </c>
      <c r="Y185" s="97" t="str">
        <f t="shared" si="27"/>
        <v/>
      </c>
      <c r="Z185" s="97" t="str">
        <f t="shared" si="23"/>
        <v/>
      </c>
      <c r="AA185" s="97" t="str">
        <f t="shared" si="28"/>
        <v/>
      </c>
      <c r="AB185" s="97" t="str">
        <f t="shared" si="29"/>
        <v/>
      </c>
      <c r="AC185" s="97" t="str">
        <f t="shared" si="24"/>
        <v/>
      </c>
      <c r="AD185" s="97" t="str">
        <f t="shared" si="30"/>
        <v/>
      </c>
    </row>
    <row r="186" spans="1:30" ht="21.75" customHeight="1" x14ac:dyDescent="0.15">
      <c r="A186" s="164">
        <f t="shared" si="25"/>
        <v>163</v>
      </c>
      <c r="B186" s="165"/>
      <c r="C186" s="166"/>
      <c r="D186" s="166"/>
      <c r="E186" s="166"/>
      <c r="F186" s="167"/>
      <c r="G186" s="167"/>
      <c r="H186" s="167"/>
      <c r="I186" s="168"/>
      <c r="J186" s="168"/>
      <c r="K186" s="208" t="str">
        <f>IFERROR(IF(I186="","",IF(J186="中間容量","中間容量",VLOOKUP(I186,※編集不可※選択項目!E:F,2,0))),"")</f>
        <v/>
      </c>
      <c r="L186" s="208" t="str">
        <f t="shared" si="26"/>
        <v/>
      </c>
      <c r="M186" s="208" t="str">
        <f>IF(E186="","",IFERROR(IF(OR(F186="",G186="",H186="",I186=""),"性能区分のいずれかが未入力です",VLOOKUP(L186,※編集不可※選択項目!U:V,2,0)),"基準にない性能区分です"))</f>
        <v/>
      </c>
      <c r="N186" s="168"/>
      <c r="O186" s="169"/>
      <c r="P186" s="169"/>
      <c r="Q186" s="170"/>
      <c r="R186" s="171"/>
      <c r="S186" s="209"/>
      <c r="T186" s="209"/>
      <c r="U186" s="210"/>
      <c r="V186" s="97" t="str">
        <f t="shared" si="31"/>
        <v/>
      </c>
      <c r="W186" s="97" t="str">
        <f t="shared" si="22"/>
        <v/>
      </c>
      <c r="X186" s="97" t="str">
        <f t="shared" si="32"/>
        <v/>
      </c>
      <c r="Y186" s="97" t="str">
        <f t="shared" si="27"/>
        <v/>
      </c>
      <c r="Z186" s="97" t="str">
        <f t="shared" si="23"/>
        <v/>
      </c>
      <c r="AA186" s="97" t="str">
        <f t="shared" si="28"/>
        <v/>
      </c>
      <c r="AB186" s="97" t="str">
        <f t="shared" si="29"/>
        <v/>
      </c>
      <c r="AC186" s="97" t="str">
        <f t="shared" si="24"/>
        <v/>
      </c>
      <c r="AD186" s="97" t="str">
        <f t="shared" si="30"/>
        <v/>
      </c>
    </row>
    <row r="187" spans="1:30" ht="21.75" customHeight="1" x14ac:dyDescent="0.15">
      <c r="A187" s="164">
        <f t="shared" si="25"/>
        <v>164</v>
      </c>
      <c r="B187" s="165"/>
      <c r="C187" s="166"/>
      <c r="D187" s="166"/>
      <c r="E187" s="166"/>
      <c r="F187" s="167"/>
      <c r="G187" s="167"/>
      <c r="H187" s="167"/>
      <c r="I187" s="168"/>
      <c r="J187" s="168"/>
      <c r="K187" s="208" t="str">
        <f>IFERROR(IF(I187="","",IF(J187="中間容量","中間容量",VLOOKUP(I187,※編集不可※選択項目!E:F,2,0))),"")</f>
        <v/>
      </c>
      <c r="L187" s="208" t="str">
        <f t="shared" si="26"/>
        <v/>
      </c>
      <c r="M187" s="208" t="str">
        <f>IF(E187="","",IFERROR(IF(OR(F187="",G187="",H187="",I187=""),"性能区分のいずれかが未入力です",VLOOKUP(L187,※編集不可※選択項目!U:V,2,0)),"基準にない性能区分です"))</f>
        <v/>
      </c>
      <c r="N187" s="168"/>
      <c r="O187" s="169"/>
      <c r="P187" s="169"/>
      <c r="Q187" s="170"/>
      <c r="R187" s="171"/>
      <c r="S187" s="209"/>
      <c r="T187" s="209"/>
      <c r="U187" s="210"/>
      <c r="V187" s="97" t="str">
        <f t="shared" si="31"/>
        <v/>
      </c>
      <c r="W187" s="97" t="str">
        <f t="shared" si="22"/>
        <v/>
      </c>
      <c r="X187" s="97" t="str">
        <f t="shared" si="32"/>
        <v/>
      </c>
      <c r="Y187" s="97" t="str">
        <f t="shared" si="27"/>
        <v/>
      </c>
      <c r="Z187" s="97" t="str">
        <f t="shared" si="23"/>
        <v/>
      </c>
      <c r="AA187" s="97" t="str">
        <f t="shared" si="28"/>
        <v/>
      </c>
      <c r="AB187" s="97" t="str">
        <f t="shared" si="29"/>
        <v/>
      </c>
      <c r="AC187" s="97" t="str">
        <f t="shared" si="24"/>
        <v/>
      </c>
      <c r="AD187" s="97" t="str">
        <f t="shared" si="30"/>
        <v/>
      </c>
    </row>
    <row r="188" spans="1:30" ht="21.75" customHeight="1" x14ac:dyDescent="0.15">
      <c r="A188" s="164">
        <f t="shared" si="25"/>
        <v>165</v>
      </c>
      <c r="B188" s="165"/>
      <c r="C188" s="166"/>
      <c r="D188" s="166"/>
      <c r="E188" s="166"/>
      <c r="F188" s="167"/>
      <c r="G188" s="167"/>
      <c r="H188" s="167"/>
      <c r="I188" s="168"/>
      <c r="J188" s="168"/>
      <c r="K188" s="208" t="str">
        <f>IFERROR(IF(I188="","",IF(J188="中間容量","中間容量",VLOOKUP(I188,※編集不可※選択項目!E:F,2,0))),"")</f>
        <v/>
      </c>
      <c r="L188" s="208" t="str">
        <f t="shared" si="26"/>
        <v/>
      </c>
      <c r="M188" s="208" t="str">
        <f>IF(E188="","",IFERROR(IF(OR(F188="",G188="",H188="",I188=""),"性能区分のいずれかが未入力です",VLOOKUP(L188,※編集不可※選択項目!U:V,2,0)),"基準にない性能区分です"))</f>
        <v/>
      </c>
      <c r="N188" s="168"/>
      <c r="O188" s="169"/>
      <c r="P188" s="169"/>
      <c r="Q188" s="170"/>
      <c r="R188" s="171"/>
      <c r="S188" s="209"/>
      <c r="T188" s="209"/>
      <c r="U188" s="210"/>
      <c r="V188" s="97" t="str">
        <f t="shared" si="31"/>
        <v/>
      </c>
      <c r="W188" s="97" t="str">
        <f t="shared" si="22"/>
        <v/>
      </c>
      <c r="X188" s="97" t="str">
        <f t="shared" si="32"/>
        <v/>
      </c>
      <c r="Y188" s="97" t="str">
        <f t="shared" si="27"/>
        <v/>
      </c>
      <c r="Z188" s="97" t="str">
        <f t="shared" si="23"/>
        <v/>
      </c>
      <c r="AA188" s="97" t="str">
        <f t="shared" si="28"/>
        <v/>
      </c>
      <c r="AB188" s="97" t="str">
        <f t="shared" si="29"/>
        <v/>
      </c>
      <c r="AC188" s="97" t="str">
        <f t="shared" si="24"/>
        <v/>
      </c>
      <c r="AD188" s="97" t="str">
        <f t="shared" si="30"/>
        <v/>
      </c>
    </row>
    <row r="189" spans="1:30" ht="21.75" customHeight="1" x14ac:dyDescent="0.15">
      <c r="A189" s="164">
        <f t="shared" si="25"/>
        <v>166</v>
      </c>
      <c r="B189" s="165"/>
      <c r="C189" s="166"/>
      <c r="D189" s="166"/>
      <c r="E189" s="166"/>
      <c r="F189" s="167"/>
      <c r="G189" s="167"/>
      <c r="H189" s="167"/>
      <c r="I189" s="168"/>
      <c r="J189" s="168"/>
      <c r="K189" s="208" t="str">
        <f>IFERROR(IF(I189="","",IF(J189="中間容量","中間容量",VLOOKUP(I189,※編集不可※選択項目!E:F,2,0))),"")</f>
        <v/>
      </c>
      <c r="L189" s="208" t="str">
        <f t="shared" si="26"/>
        <v/>
      </c>
      <c r="M189" s="208" t="str">
        <f>IF(E189="","",IFERROR(IF(OR(F189="",G189="",H189="",I189=""),"性能区分のいずれかが未入力です",VLOOKUP(L189,※編集不可※選択項目!U:V,2,0)),"基準にない性能区分です"))</f>
        <v/>
      </c>
      <c r="N189" s="168"/>
      <c r="O189" s="169"/>
      <c r="P189" s="169"/>
      <c r="Q189" s="170"/>
      <c r="R189" s="171"/>
      <c r="S189" s="209"/>
      <c r="T189" s="209"/>
      <c r="U189" s="210"/>
      <c r="V189" s="97" t="str">
        <f t="shared" si="31"/>
        <v/>
      </c>
      <c r="W189" s="97" t="str">
        <f t="shared" si="22"/>
        <v/>
      </c>
      <c r="X189" s="97" t="str">
        <f t="shared" si="32"/>
        <v/>
      </c>
      <c r="Y189" s="97" t="str">
        <f t="shared" si="27"/>
        <v/>
      </c>
      <c r="Z189" s="97" t="str">
        <f t="shared" si="23"/>
        <v/>
      </c>
      <c r="AA189" s="97" t="str">
        <f t="shared" si="28"/>
        <v/>
      </c>
      <c r="AB189" s="97" t="str">
        <f t="shared" si="29"/>
        <v/>
      </c>
      <c r="AC189" s="97" t="str">
        <f t="shared" si="24"/>
        <v/>
      </c>
      <c r="AD189" s="97" t="str">
        <f t="shared" si="30"/>
        <v/>
      </c>
    </row>
    <row r="190" spans="1:30" ht="21.75" customHeight="1" x14ac:dyDescent="0.15">
      <c r="A190" s="164">
        <f t="shared" si="25"/>
        <v>167</v>
      </c>
      <c r="B190" s="165"/>
      <c r="C190" s="166"/>
      <c r="D190" s="166"/>
      <c r="E190" s="166"/>
      <c r="F190" s="167"/>
      <c r="G190" s="167"/>
      <c r="H190" s="167"/>
      <c r="I190" s="168"/>
      <c r="J190" s="168"/>
      <c r="K190" s="208" t="str">
        <f>IFERROR(IF(I190="","",IF(J190="中間容量","中間容量",VLOOKUP(I190,※編集不可※選択項目!E:F,2,0))),"")</f>
        <v/>
      </c>
      <c r="L190" s="208" t="str">
        <f t="shared" si="26"/>
        <v/>
      </c>
      <c r="M190" s="208" t="str">
        <f>IF(E190="","",IFERROR(IF(OR(F190="",G190="",H190="",I190=""),"性能区分のいずれかが未入力です",VLOOKUP(L190,※編集不可※選択項目!U:V,2,0)),"基準にない性能区分です"))</f>
        <v/>
      </c>
      <c r="N190" s="168"/>
      <c r="O190" s="169"/>
      <c r="P190" s="169"/>
      <c r="Q190" s="170"/>
      <c r="R190" s="171"/>
      <c r="S190" s="209"/>
      <c r="T190" s="209"/>
      <c r="U190" s="210"/>
      <c r="V190" s="97" t="str">
        <f t="shared" si="31"/>
        <v/>
      </c>
      <c r="W190" s="97" t="str">
        <f t="shared" si="22"/>
        <v/>
      </c>
      <c r="X190" s="97" t="str">
        <f t="shared" si="32"/>
        <v/>
      </c>
      <c r="Y190" s="97" t="str">
        <f t="shared" si="27"/>
        <v/>
      </c>
      <c r="Z190" s="97" t="str">
        <f t="shared" si="23"/>
        <v/>
      </c>
      <c r="AA190" s="97" t="str">
        <f t="shared" si="28"/>
        <v/>
      </c>
      <c r="AB190" s="97" t="str">
        <f t="shared" si="29"/>
        <v/>
      </c>
      <c r="AC190" s="97" t="str">
        <f t="shared" si="24"/>
        <v/>
      </c>
      <c r="AD190" s="97" t="str">
        <f t="shared" si="30"/>
        <v/>
      </c>
    </row>
    <row r="191" spans="1:30" ht="21.75" customHeight="1" x14ac:dyDescent="0.15">
      <c r="A191" s="164">
        <f t="shared" si="25"/>
        <v>168</v>
      </c>
      <c r="B191" s="165"/>
      <c r="C191" s="166"/>
      <c r="D191" s="166"/>
      <c r="E191" s="166"/>
      <c r="F191" s="167"/>
      <c r="G191" s="167"/>
      <c r="H191" s="167"/>
      <c r="I191" s="168"/>
      <c r="J191" s="168"/>
      <c r="K191" s="208" t="str">
        <f>IFERROR(IF(I191="","",IF(J191="中間容量","中間容量",VLOOKUP(I191,※編集不可※選択項目!E:F,2,0))),"")</f>
        <v/>
      </c>
      <c r="L191" s="208" t="str">
        <f t="shared" si="26"/>
        <v/>
      </c>
      <c r="M191" s="208" t="str">
        <f>IF(E191="","",IFERROR(IF(OR(F191="",G191="",H191="",I191=""),"性能区分のいずれかが未入力です",VLOOKUP(L191,※編集不可※選択項目!U:V,2,0)),"基準にない性能区分です"))</f>
        <v/>
      </c>
      <c r="N191" s="168"/>
      <c r="O191" s="169"/>
      <c r="P191" s="169"/>
      <c r="Q191" s="170"/>
      <c r="R191" s="171"/>
      <c r="S191" s="209"/>
      <c r="T191" s="209"/>
      <c r="U191" s="210"/>
      <c r="V191" s="97" t="str">
        <f t="shared" si="31"/>
        <v/>
      </c>
      <c r="W191" s="97" t="str">
        <f t="shared" si="22"/>
        <v/>
      </c>
      <c r="X191" s="97" t="str">
        <f t="shared" si="32"/>
        <v/>
      </c>
      <c r="Y191" s="97" t="str">
        <f t="shared" si="27"/>
        <v/>
      </c>
      <c r="Z191" s="97" t="str">
        <f t="shared" si="23"/>
        <v/>
      </c>
      <c r="AA191" s="97" t="str">
        <f t="shared" si="28"/>
        <v/>
      </c>
      <c r="AB191" s="97" t="str">
        <f t="shared" si="29"/>
        <v/>
      </c>
      <c r="AC191" s="97" t="str">
        <f t="shared" si="24"/>
        <v/>
      </c>
      <c r="AD191" s="97" t="str">
        <f t="shared" si="30"/>
        <v/>
      </c>
    </row>
    <row r="192" spans="1:30" ht="21.75" customHeight="1" x14ac:dyDescent="0.15">
      <c r="A192" s="164">
        <f t="shared" si="25"/>
        <v>169</v>
      </c>
      <c r="B192" s="165"/>
      <c r="C192" s="166"/>
      <c r="D192" s="166"/>
      <c r="E192" s="166"/>
      <c r="F192" s="167"/>
      <c r="G192" s="167"/>
      <c r="H192" s="167"/>
      <c r="I192" s="168"/>
      <c r="J192" s="168"/>
      <c r="K192" s="208" t="str">
        <f>IFERROR(IF(I192="","",IF(J192="中間容量","中間容量",VLOOKUP(I192,※編集不可※選択項目!E:F,2,0))),"")</f>
        <v/>
      </c>
      <c r="L192" s="208" t="str">
        <f t="shared" si="26"/>
        <v/>
      </c>
      <c r="M192" s="208" t="str">
        <f>IF(E192="","",IFERROR(IF(OR(F192="",G192="",H192="",I192=""),"性能区分のいずれかが未入力です",VLOOKUP(L192,※編集不可※選択項目!U:V,2,0)),"基準にない性能区分です"))</f>
        <v/>
      </c>
      <c r="N192" s="168"/>
      <c r="O192" s="169"/>
      <c r="P192" s="169"/>
      <c r="Q192" s="170"/>
      <c r="R192" s="171"/>
      <c r="S192" s="209"/>
      <c r="T192" s="209"/>
      <c r="U192" s="210"/>
      <c r="V192" s="97" t="str">
        <f t="shared" si="31"/>
        <v/>
      </c>
      <c r="W192" s="97" t="str">
        <f t="shared" si="22"/>
        <v/>
      </c>
      <c r="X192" s="97" t="str">
        <f t="shared" si="32"/>
        <v/>
      </c>
      <c r="Y192" s="97" t="str">
        <f t="shared" si="27"/>
        <v/>
      </c>
      <c r="Z192" s="97" t="str">
        <f t="shared" si="23"/>
        <v/>
      </c>
      <c r="AA192" s="97" t="str">
        <f t="shared" si="28"/>
        <v/>
      </c>
      <c r="AB192" s="97" t="str">
        <f t="shared" si="29"/>
        <v/>
      </c>
      <c r="AC192" s="97" t="str">
        <f t="shared" si="24"/>
        <v/>
      </c>
      <c r="AD192" s="97" t="str">
        <f t="shared" si="30"/>
        <v/>
      </c>
    </row>
    <row r="193" spans="1:30" ht="21.75" customHeight="1" x14ac:dyDescent="0.15">
      <c r="A193" s="164">
        <f t="shared" si="25"/>
        <v>170</v>
      </c>
      <c r="B193" s="165"/>
      <c r="C193" s="166"/>
      <c r="D193" s="166"/>
      <c r="E193" s="166"/>
      <c r="F193" s="167"/>
      <c r="G193" s="167"/>
      <c r="H193" s="167"/>
      <c r="I193" s="168"/>
      <c r="J193" s="168"/>
      <c r="K193" s="208" t="str">
        <f>IFERROR(IF(I193="","",IF(J193="中間容量","中間容量",VLOOKUP(I193,※編集不可※選択項目!E:F,2,0))),"")</f>
        <v/>
      </c>
      <c r="L193" s="208" t="str">
        <f t="shared" si="26"/>
        <v/>
      </c>
      <c r="M193" s="208" t="str">
        <f>IF(E193="","",IFERROR(IF(OR(F193="",G193="",H193="",I193=""),"性能区分のいずれかが未入力です",VLOOKUP(L193,※編集不可※選択項目!U:V,2,0)),"基準にない性能区分です"))</f>
        <v/>
      </c>
      <c r="N193" s="168"/>
      <c r="O193" s="169"/>
      <c r="P193" s="169"/>
      <c r="Q193" s="170"/>
      <c r="R193" s="171"/>
      <c r="S193" s="209"/>
      <c r="T193" s="209"/>
      <c r="U193" s="210"/>
      <c r="V193" s="97" t="str">
        <f t="shared" si="31"/>
        <v/>
      </c>
      <c r="W193" s="97" t="str">
        <f t="shared" si="22"/>
        <v/>
      </c>
      <c r="X193" s="97" t="str">
        <f t="shared" si="32"/>
        <v/>
      </c>
      <c r="Y193" s="97" t="str">
        <f t="shared" si="27"/>
        <v/>
      </c>
      <c r="Z193" s="97" t="str">
        <f t="shared" si="23"/>
        <v/>
      </c>
      <c r="AA193" s="97" t="str">
        <f t="shared" si="28"/>
        <v/>
      </c>
      <c r="AB193" s="97" t="str">
        <f t="shared" si="29"/>
        <v/>
      </c>
      <c r="AC193" s="97" t="str">
        <f t="shared" si="24"/>
        <v/>
      </c>
      <c r="AD193" s="97" t="str">
        <f t="shared" si="30"/>
        <v/>
      </c>
    </row>
    <row r="194" spans="1:30" ht="21.75" customHeight="1" x14ac:dyDescent="0.15">
      <c r="A194" s="164">
        <f t="shared" si="25"/>
        <v>171</v>
      </c>
      <c r="B194" s="165"/>
      <c r="C194" s="166"/>
      <c r="D194" s="166"/>
      <c r="E194" s="166"/>
      <c r="F194" s="167"/>
      <c r="G194" s="167"/>
      <c r="H194" s="167"/>
      <c r="I194" s="168"/>
      <c r="J194" s="168"/>
      <c r="K194" s="208" t="str">
        <f>IFERROR(IF(I194="","",IF(J194="中間容量","中間容量",VLOOKUP(I194,※編集不可※選択項目!E:F,2,0))),"")</f>
        <v/>
      </c>
      <c r="L194" s="208" t="str">
        <f t="shared" si="26"/>
        <v/>
      </c>
      <c r="M194" s="208" t="str">
        <f>IF(E194="","",IFERROR(IF(OR(F194="",G194="",H194="",I194=""),"性能区分のいずれかが未入力です",VLOOKUP(L194,※編集不可※選択項目!U:V,2,0)),"基準にない性能区分です"))</f>
        <v/>
      </c>
      <c r="N194" s="168"/>
      <c r="O194" s="169"/>
      <c r="P194" s="169"/>
      <c r="Q194" s="170"/>
      <c r="R194" s="171"/>
      <c r="S194" s="209"/>
      <c r="T194" s="209"/>
      <c r="U194" s="210"/>
      <c r="V194" s="97" t="str">
        <f t="shared" si="31"/>
        <v/>
      </c>
      <c r="W194" s="97" t="str">
        <f t="shared" si="22"/>
        <v/>
      </c>
      <c r="X194" s="97" t="str">
        <f t="shared" si="32"/>
        <v/>
      </c>
      <c r="Y194" s="97" t="str">
        <f t="shared" si="27"/>
        <v/>
      </c>
      <c r="Z194" s="97" t="str">
        <f t="shared" si="23"/>
        <v/>
      </c>
      <c r="AA194" s="97" t="str">
        <f t="shared" si="28"/>
        <v/>
      </c>
      <c r="AB194" s="97" t="str">
        <f t="shared" si="29"/>
        <v/>
      </c>
      <c r="AC194" s="97" t="str">
        <f t="shared" si="24"/>
        <v/>
      </c>
      <c r="AD194" s="97" t="str">
        <f t="shared" si="30"/>
        <v/>
      </c>
    </row>
    <row r="195" spans="1:30" ht="21.75" customHeight="1" x14ac:dyDescent="0.15">
      <c r="A195" s="164">
        <f t="shared" si="25"/>
        <v>172</v>
      </c>
      <c r="B195" s="165"/>
      <c r="C195" s="166"/>
      <c r="D195" s="166"/>
      <c r="E195" s="166"/>
      <c r="F195" s="167"/>
      <c r="G195" s="167"/>
      <c r="H195" s="167"/>
      <c r="I195" s="168"/>
      <c r="J195" s="168"/>
      <c r="K195" s="208" t="str">
        <f>IFERROR(IF(I195="","",IF(J195="中間容量","中間容量",VLOOKUP(I195,※編集不可※選択項目!E:F,2,0))),"")</f>
        <v/>
      </c>
      <c r="L195" s="208" t="str">
        <f t="shared" si="26"/>
        <v/>
      </c>
      <c r="M195" s="208" t="str">
        <f>IF(E195="","",IFERROR(IF(OR(F195="",G195="",H195="",I195=""),"性能区分のいずれかが未入力です",VLOOKUP(L195,※編集不可※選択項目!U:V,2,0)),"基準にない性能区分です"))</f>
        <v/>
      </c>
      <c r="N195" s="168"/>
      <c r="O195" s="169"/>
      <c r="P195" s="169"/>
      <c r="Q195" s="170"/>
      <c r="R195" s="171"/>
      <c r="S195" s="209"/>
      <c r="T195" s="209"/>
      <c r="U195" s="210"/>
      <c r="V195" s="97" t="str">
        <f t="shared" si="31"/>
        <v/>
      </c>
      <c r="W195" s="97" t="str">
        <f t="shared" si="22"/>
        <v/>
      </c>
      <c r="X195" s="97" t="str">
        <f t="shared" si="32"/>
        <v/>
      </c>
      <c r="Y195" s="97" t="str">
        <f t="shared" si="27"/>
        <v/>
      </c>
      <c r="Z195" s="97" t="str">
        <f t="shared" si="23"/>
        <v/>
      </c>
      <c r="AA195" s="97" t="str">
        <f t="shared" si="28"/>
        <v/>
      </c>
      <c r="AB195" s="97" t="str">
        <f t="shared" si="29"/>
        <v/>
      </c>
      <c r="AC195" s="97" t="str">
        <f t="shared" si="24"/>
        <v/>
      </c>
      <c r="AD195" s="97" t="str">
        <f t="shared" si="30"/>
        <v/>
      </c>
    </row>
    <row r="196" spans="1:30" ht="21.75" customHeight="1" x14ac:dyDescent="0.15">
      <c r="A196" s="164">
        <f t="shared" si="25"/>
        <v>173</v>
      </c>
      <c r="B196" s="165"/>
      <c r="C196" s="166"/>
      <c r="D196" s="166"/>
      <c r="E196" s="166"/>
      <c r="F196" s="167"/>
      <c r="G196" s="167"/>
      <c r="H196" s="167"/>
      <c r="I196" s="168"/>
      <c r="J196" s="168"/>
      <c r="K196" s="208" t="str">
        <f>IFERROR(IF(I196="","",IF(J196="中間容量","中間容量",VLOOKUP(I196,※編集不可※選択項目!E:F,2,0))),"")</f>
        <v/>
      </c>
      <c r="L196" s="208" t="str">
        <f t="shared" si="26"/>
        <v/>
      </c>
      <c r="M196" s="208" t="str">
        <f>IF(E196="","",IFERROR(IF(OR(F196="",G196="",H196="",I196=""),"性能区分のいずれかが未入力です",VLOOKUP(L196,※編集不可※選択項目!U:V,2,0)),"基準にない性能区分です"))</f>
        <v/>
      </c>
      <c r="N196" s="168"/>
      <c r="O196" s="169"/>
      <c r="P196" s="169"/>
      <c r="Q196" s="170"/>
      <c r="R196" s="171"/>
      <c r="S196" s="209"/>
      <c r="T196" s="209"/>
      <c r="U196" s="210"/>
      <c r="V196" s="97" t="str">
        <f t="shared" si="31"/>
        <v/>
      </c>
      <c r="W196" s="97" t="str">
        <f t="shared" si="22"/>
        <v/>
      </c>
      <c r="X196" s="97" t="str">
        <f t="shared" si="32"/>
        <v/>
      </c>
      <c r="Y196" s="97" t="str">
        <f t="shared" si="27"/>
        <v/>
      </c>
      <c r="Z196" s="97" t="str">
        <f t="shared" si="23"/>
        <v/>
      </c>
      <c r="AA196" s="97" t="str">
        <f t="shared" si="28"/>
        <v/>
      </c>
      <c r="AB196" s="97" t="str">
        <f t="shared" si="29"/>
        <v/>
      </c>
      <c r="AC196" s="97" t="str">
        <f t="shared" si="24"/>
        <v/>
      </c>
      <c r="AD196" s="97" t="str">
        <f t="shared" si="30"/>
        <v/>
      </c>
    </row>
    <row r="197" spans="1:30" ht="21.75" customHeight="1" x14ac:dyDescent="0.15">
      <c r="A197" s="164">
        <f t="shared" si="25"/>
        <v>174</v>
      </c>
      <c r="B197" s="165"/>
      <c r="C197" s="166"/>
      <c r="D197" s="166"/>
      <c r="E197" s="166"/>
      <c r="F197" s="167"/>
      <c r="G197" s="167"/>
      <c r="H197" s="167"/>
      <c r="I197" s="168"/>
      <c r="J197" s="168"/>
      <c r="K197" s="208" t="str">
        <f>IFERROR(IF(I197="","",IF(J197="中間容量","中間容量",VLOOKUP(I197,※編集不可※選択項目!E:F,2,0))),"")</f>
        <v/>
      </c>
      <c r="L197" s="208" t="str">
        <f t="shared" si="26"/>
        <v/>
      </c>
      <c r="M197" s="208" t="str">
        <f>IF(E197="","",IFERROR(IF(OR(F197="",G197="",H197="",I197=""),"性能区分のいずれかが未入力です",VLOOKUP(L197,※編集不可※選択項目!U:V,2,0)),"基準にない性能区分です"))</f>
        <v/>
      </c>
      <c r="N197" s="168"/>
      <c r="O197" s="169"/>
      <c r="P197" s="169"/>
      <c r="Q197" s="170"/>
      <c r="R197" s="171"/>
      <c r="S197" s="209"/>
      <c r="T197" s="209"/>
      <c r="U197" s="210"/>
      <c r="V197" s="97" t="str">
        <f t="shared" si="31"/>
        <v/>
      </c>
      <c r="W197" s="97" t="str">
        <f t="shared" si="22"/>
        <v/>
      </c>
      <c r="X197" s="97" t="str">
        <f t="shared" si="32"/>
        <v/>
      </c>
      <c r="Y197" s="97" t="str">
        <f t="shared" si="27"/>
        <v/>
      </c>
      <c r="Z197" s="97" t="str">
        <f t="shared" si="23"/>
        <v/>
      </c>
      <c r="AA197" s="97" t="str">
        <f t="shared" si="28"/>
        <v/>
      </c>
      <c r="AB197" s="97" t="str">
        <f t="shared" si="29"/>
        <v/>
      </c>
      <c r="AC197" s="97" t="str">
        <f t="shared" si="24"/>
        <v/>
      </c>
      <c r="AD197" s="97" t="str">
        <f t="shared" si="30"/>
        <v/>
      </c>
    </row>
    <row r="198" spans="1:30" ht="21.75" customHeight="1" x14ac:dyDescent="0.15">
      <c r="A198" s="164">
        <f t="shared" si="25"/>
        <v>175</v>
      </c>
      <c r="B198" s="165"/>
      <c r="C198" s="166"/>
      <c r="D198" s="166"/>
      <c r="E198" s="166"/>
      <c r="F198" s="167"/>
      <c r="G198" s="167"/>
      <c r="H198" s="167"/>
      <c r="I198" s="168"/>
      <c r="J198" s="168"/>
      <c r="K198" s="208" t="str">
        <f>IFERROR(IF(I198="","",IF(J198="中間容量","中間容量",VLOOKUP(I198,※編集不可※選択項目!E:F,2,0))),"")</f>
        <v/>
      </c>
      <c r="L198" s="208" t="str">
        <f t="shared" si="26"/>
        <v/>
      </c>
      <c r="M198" s="208" t="str">
        <f>IF(E198="","",IFERROR(IF(OR(F198="",G198="",H198="",I198=""),"性能区分のいずれかが未入力です",VLOOKUP(L198,※編集不可※選択項目!U:V,2,0)),"基準にない性能区分です"))</f>
        <v/>
      </c>
      <c r="N198" s="168"/>
      <c r="O198" s="169"/>
      <c r="P198" s="169"/>
      <c r="Q198" s="170"/>
      <c r="R198" s="171"/>
      <c r="S198" s="209"/>
      <c r="T198" s="209"/>
      <c r="U198" s="210"/>
      <c r="V198" s="97" t="str">
        <f t="shared" si="31"/>
        <v/>
      </c>
      <c r="W198" s="97" t="str">
        <f t="shared" si="22"/>
        <v/>
      </c>
      <c r="X198" s="97" t="str">
        <f t="shared" si="32"/>
        <v/>
      </c>
      <c r="Y198" s="97" t="str">
        <f t="shared" si="27"/>
        <v/>
      </c>
      <c r="Z198" s="97" t="str">
        <f t="shared" si="23"/>
        <v/>
      </c>
      <c r="AA198" s="97" t="str">
        <f t="shared" si="28"/>
        <v/>
      </c>
      <c r="AB198" s="97" t="str">
        <f t="shared" si="29"/>
        <v/>
      </c>
      <c r="AC198" s="97" t="str">
        <f t="shared" si="24"/>
        <v/>
      </c>
      <c r="AD198" s="97" t="str">
        <f t="shared" si="30"/>
        <v/>
      </c>
    </row>
    <row r="199" spans="1:30" ht="21.75" customHeight="1" x14ac:dyDescent="0.15">
      <c r="A199" s="164">
        <f t="shared" si="25"/>
        <v>176</v>
      </c>
      <c r="B199" s="165"/>
      <c r="C199" s="166"/>
      <c r="D199" s="166"/>
      <c r="E199" s="166"/>
      <c r="F199" s="167"/>
      <c r="G199" s="167"/>
      <c r="H199" s="167"/>
      <c r="I199" s="168"/>
      <c r="J199" s="168"/>
      <c r="K199" s="208" t="str">
        <f>IFERROR(IF(I199="","",IF(J199="中間容量","中間容量",VLOOKUP(I199,※編集不可※選択項目!E:F,2,0))),"")</f>
        <v/>
      </c>
      <c r="L199" s="208" t="str">
        <f t="shared" si="26"/>
        <v/>
      </c>
      <c r="M199" s="208" t="str">
        <f>IF(E199="","",IFERROR(IF(OR(F199="",G199="",H199="",I199=""),"性能区分のいずれかが未入力です",VLOOKUP(L199,※編集不可※選択項目!U:V,2,0)),"基準にない性能区分です"))</f>
        <v/>
      </c>
      <c r="N199" s="168"/>
      <c r="O199" s="169"/>
      <c r="P199" s="169"/>
      <c r="Q199" s="170"/>
      <c r="R199" s="171"/>
      <c r="S199" s="209"/>
      <c r="T199" s="209"/>
      <c r="U199" s="210"/>
      <c r="V199" s="97" t="str">
        <f t="shared" si="31"/>
        <v/>
      </c>
      <c r="W199" s="97" t="str">
        <f t="shared" si="22"/>
        <v/>
      </c>
      <c r="X199" s="97" t="str">
        <f t="shared" si="32"/>
        <v/>
      </c>
      <c r="Y199" s="97" t="str">
        <f t="shared" si="27"/>
        <v/>
      </c>
      <c r="Z199" s="97" t="str">
        <f t="shared" si="23"/>
        <v/>
      </c>
      <c r="AA199" s="97" t="str">
        <f t="shared" si="28"/>
        <v/>
      </c>
      <c r="AB199" s="97" t="str">
        <f t="shared" si="29"/>
        <v/>
      </c>
      <c r="AC199" s="97" t="str">
        <f t="shared" si="24"/>
        <v/>
      </c>
      <c r="AD199" s="97" t="str">
        <f t="shared" si="30"/>
        <v/>
      </c>
    </row>
    <row r="200" spans="1:30" ht="21.75" customHeight="1" x14ac:dyDescent="0.15">
      <c r="A200" s="164">
        <f t="shared" si="25"/>
        <v>177</v>
      </c>
      <c r="B200" s="165"/>
      <c r="C200" s="166"/>
      <c r="D200" s="166"/>
      <c r="E200" s="166"/>
      <c r="F200" s="167"/>
      <c r="G200" s="167"/>
      <c r="H200" s="167"/>
      <c r="I200" s="168"/>
      <c r="J200" s="168"/>
      <c r="K200" s="208" t="str">
        <f>IFERROR(IF(I200="","",IF(J200="中間容量","中間容量",VLOOKUP(I200,※編集不可※選択項目!E:F,2,0))),"")</f>
        <v/>
      </c>
      <c r="L200" s="208" t="str">
        <f t="shared" si="26"/>
        <v/>
      </c>
      <c r="M200" s="208" t="str">
        <f>IF(E200="","",IFERROR(IF(OR(F200="",G200="",H200="",I200=""),"性能区分のいずれかが未入力です",VLOOKUP(L200,※編集不可※選択項目!U:V,2,0)),"基準にない性能区分です"))</f>
        <v/>
      </c>
      <c r="N200" s="168"/>
      <c r="O200" s="169"/>
      <c r="P200" s="169"/>
      <c r="Q200" s="170"/>
      <c r="R200" s="171"/>
      <c r="S200" s="209"/>
      <c r="T200" s="209"/>
      <c r="U200" s="210"/>
      <c r="V200" s="97" t="str">
        <f t="shared" si="31"/>
        <v/>
      </c>
      <c r="W200" s="97" t="str">
        <f t="shared" si="22"/>
        <v/>
      </c>
      <c r="X200" s="97" t="str">
        <f t="shared" si="32"/>
        <v/>
      </c>
      <c r="Y200" s="97" t="str">
        <f t="shared" si="27"/>
        <v/>
      </c>
      <c r="Z200" s="97" t="str">
        <f t="shared" si="23"/>
        <v/>
      </c>
      <c r="AA200" s="97" t="str">
        <f t="shared" si="28"/>
        <v/>
      </c>
      <c r="AB200" s="97" t="str">
        <f t="shared" si="29"/>
        <v/>
      </c>
      <c r="AC200" s="97" t="str">
        <f t="shared" si="24"/>
        <v/>
      </c>
      <c r="AD200" s="97" t="str">
        <f t="shared" si="30"/>
        <v/>
      </c>
    </row>
    <row r="201" spans="1:30" ht="21.75" customHeight="1" x14ac:dyDescent="0.15">
      <c r="A201" s="164">
        <f t="shared" si="25"/>
        <v>178</v>
      </c>
      <c r="B201" s="165"/>
      <c r="C201" s="166"/>
      <c r="D201" s="166"/>
      <c r="E201" s="166"/>
      <c r="F201" s="167"/>
      <c r="G201" s="167"/>
      <c r="H201" s="167"/>
      <c r="I201" s="168"/>
      <c r="J201" s="168"/>
      <c r="K201" s="208" t="str">
        <f>IFERROR(IF(I201="","",IF(J201="中間容量","中間容量",VLOOKUP(I201,※編集不可※選択項目!E:F,2,0))),"")</f>
        <v/>
      </c>
      <c r="L201" s="208" t="str">
        <f t="shared" si="26"/>
        <v/>
      </c>
      <c r="M201" s="208" t="str">
        <f>IF(E201="","",IFERROR(IF(OR(F201="",G201="",H201="",I201=""),"性能区分のいずれかが未入力です",VLOOKUP(L201,※編集不可※選択項目!U:V,2,0)),"基準にない性能区分です"))</f>
        <v/>
      </c>
      <c r="N201" s="168"/>
      <c r="O201" s="169"/>
      <c r="P201" s="169"/>
      <c r="Q201" s="170"/>
      <c r="R201" s="171"/>
      <c r="S201" s="209"/>
      <c r="T201" s="209"/>
      <c r="U201" s="210"/>
      <c r="V201" s="97" t="str">
        <f t="shared" si="31"/>
        <v/>
      </c>
      <c r="W201" s="97" t="str">
        <f t="shared" si="22"/>
        <v/>
      </c>
      <c r="X201" s="97" t="str">
        <f t="shared" si="32"/>
        <v/>
      </c>
      <c r="Y201" s="97" t="str">
        <f t="shared" si="27"/>
        <v/>
      </c>
      <c r="Z201" s="97" t="str">
        <f t="shared" si="23"/>
        <v/>
      </c>
      <c r="AA201" s="97" t="str">
        <f t="shared" si="28"/>
        <v/>
      </c>
      <c r="AB201" s="97" t="str">
        <f t="shared" si="29"/>
        <v/>
      </c>
      <c r="AC201" s="97" t="str">
        <f t="shared" si="24"/>
        <v/>
      </c>
      <c r="AD201" s="97" t="str">
        <f t="shared" si="30"/>
        <v/>
      </c>
    </row>
    <row r="202" spans="1:30" ht="21.75" customHeight="1" x14ac:dyDescent="0.15">
      <c r="A202" s="164">
        <f t="shared" si="25"/>
        <v>179</v>
      </c>
      <c r="B202" s="165"/>
      <c r="C202" s="166"/>
      <c r="D202" s="166"/>
      <c r="E202" s="166"/>
      <c r="F202" s="167"/>
      <c r="G202" s="167"/>
      <c r="H202" s="167"/>
      <c r="I202" s="168"/>
      <c r="J202" s="168"/>
      <c r="K202" s="208" t="str">
        <f>IFERROR(IF(I202="","",IF(J202="中間容量","中間容量",VLOOKUP(I202,※編集不可※選択項目!E:F,2,0))),"")</f>
        <v/>
      </c>
      <c r="L202" s="208" t="str">
        <f t="shared" si="26"/>
        <v/>
      </c>
      <c r="M202" s="208" t="str">
        <f>IF(E202="","",IFERROR(IF(OR(F202="",G202="",H202="",I202=""),"性能区分のいずれかが未入力です",VLOOKUP(L202,※編集不可※選択項目!U:V,2,0)),"基準にない性能区分です"))</f>
        <v/>
      </c>
      <c r="N202" s="168"/>
      <c r="O202" s="169"/>
      <c r="P202" s="169"/>
      <c r="Q202" s="170"/>
      <c r="R202" s="171"/>
      <c r="S202" s="209"/>
      <c r="T202" s="209"/>
      <c r="U202" s="210"/>
      <c r="V202" s="97" t="str">
        <f t="shared" si="31"/>
        <v/>
      </c>
      <c r="W202" s="97" t="str">
        <f t="shared" si="22"/>
        <v/>
      </c>
      <c r="X202" s="97" t="str">
        <f t="shared" si="32"/>
        <v/>
      </c>
      <c r="Y202" s="97" t="str">
        <f t="shared" si="27"/>
        <v/>
      </c>
      <c r="Z202" s="97" t="str">
        <f t="shared" si="23"/>
        <v/>
      </c>
      <c r="AA202" s="97" t="str">
        <f t="shared" si="28"/>
        <v/>
      </c>
      <c r="AB202" s="97" t="str">
        <f t="shared" si="29"/>
        <v/>
      </c>
      <c r="AC202" s="97" t="str">
        <f t="shared" si="24"/>
        <v/>
      </c>
      <c r="AD202" s="97" t="str">
        <f t="shared" si="30"/>
        <v/>
      </c>
    </row>
    <row r="203" spans="1:30" ht="21.75" customHeight="1" x14ac:dyDescent="0.15">
      <c r="A203" s="164">
        <f t="shared" si="25"/>
        <v>180</v>
      </c>
      <c r="B203" s="165"/>
      <c r="C203" s="166"/>
      <c r="D203" s="166"/>
      <c r="E203" s="166"/>
      <c r="F203" s="167"/>
      <c r="G203" s="167"/>
      <c r="H203" s="167"/>
      <c r="I203" s="168"/>
      <c r="J203" s="168"/>
      <c r="K203" s="208" t="str">
        <f>IFERROR(IF(I203="","",IF(J203="中間容量","中間容量",VLOOKUP(I203,※編集不可※選択項目!E:F,2,0))),"")</f>
        <v/>
      </c>
      <c r="L203" s="208" t="str">
        <f t="shared" si="26"/>
        <v/>
      </c>
      <c r="M203" s="208" t="str">
        <f>IF(E203="","",IFERROR(IF(OR(F203="",G203="",H203="",I203=""),"性能区分のいずれかが未入力です",VLOOKUP(L203,※編集不可※選択項目!U:V,2,0)),"基準にない性能区分です"))</f>
        <v/>
      </c>
      <c r="N203" s="168"/>
      <c r="O203" s="169"/>
      <c r="P203" s="169"/>
      <c r="Q203" s="170"/>
      <c r="R203" s="171"/>
      <c r="S203" s="209"/>
      <c r="T203" s="209"/>
      <c r="U203" s="210"/>
      <c r="V203" s="97" t="str">
        <f t="shared" si="31"/>
        <v/>
      </c>
      <c r="W203" s="97" t="str">
        <f t="shared" si="22"/>
        <v/>
      </c>
      <c r="X203" s="97" t="str">
        <f t="shared" si="32"/>
        <v/>
      </c>
      <c r="Y203" s="97" t="str">
        <f t="shared" si="27"/>
        <v/>
      </c>
      <c r="Z203" s="97" t="str">
        <f t="shared" si="23"/>
        <v/>
      </c>
      <c r="AA203" s="97" t="str">
        <f t="shared" si="28"/>
        <v/>
      </c>
      <c r="AB203" s="97" t="str">
        <f t="shared" si="29"/>
        <v/>
      </c>
      <c r="AC203" s="97" t="str">
        <f t="shared" si="24"/>
        <v/>
      </c>
      <c r="AD203" s="97" t="str">
        <f t="shared" si="30"/>
        <v/>
      </c>
    </row>
    <row r="204" spans="1:30" ht="21.75" customHeight="1" x14ac:dyDescent="0.15">
      <c r="A204" s="164">
        <f t="shared" si="25"/>
        <v>181</v>
      </c>
      <c r="B204" s="165"/>
      <c r="C204" s="166"/>
      <c r="D204" s="166"/>
      <c r="E204" s="166"/>
      <c r="F204" s="167"/>
      <c r="G204" s="167"/>
      <c r="H204" s="167"/>
      <c r="I204" s="168"/>
      <c r="J204" s="168"/>
      <c r="K204" s="208" t="str">
        <f>IFERROR(IF(I204="","",IF(J204="中間容量","中間容量",VLOOKUP(I204,※編集不可※選択項目!E:F,2,0))),"")</f>
        <v/>
      </c>
      <c r="L204" s="208" t="str">
        <f t="shared" si="26"/>
        <v/>
      </c>
      <c r="M204" s="208" t="str">
        <f>IF(E204="","",IFERROR(IF(OR(F204="",G204="",H204="",I204=""),"性能区分のいずれかが未入力です",VLOOKUP(L204,※編集不可※選択項目!U:V,2,0)),"基準にない性能区分です"))</f>
        <v/>
      </c>
      <c r="N204" s="168"/>
      <c r="O204" s="169"/>
      <c r="P204" s="169"/>
      <c r="Q204" s="170"/>
      <c r="R204" s="171"/>
      <c r="S204" s="209"/>
      <c r="T204" s="209"/>
      <c r="U204" s="210"/>
      <c r="V204" s="97" t="str">
        <f t="shared" si="31"/>
        <v/>
      </c>
      <c r="W204" s="97" t="str">
        <f t="shared" si="22"/>
        <v/>
      </c>
      <c r="X204" s="97" t="str">
        <f t="shared" si="32"/>
        <v/>
      </c>
      <c r="Y204" s="97" t="str">
        <f t="shared" si="27"/>
        <v/>
      </c>
      <c r="Z204" s="97" t="str">
        <f t="shared" si="23"/>
        <v/>
      </c>
      <c r="AA204" s="97" t="str">
        <f t="shared" si="28"/>
        <v/>
      </c>
      <c r="AB204" s="97" t="str">
        <f t="shared" si="29"/>
        <v/>
      </c>
      <c r="AC204" s="97" t="str">
        <f t="shared" si="24"/>
        <v/>
      </c>
      <c r="AD204" s="97" t="str">
        <f t="shared" si="30"/>
        <v/>
      </c>
    </row>
    <row r="205" spans="1:30" ht="21.75" customHeight="1" x14ac:dyDescent="0.15">
      <c r="A205" s="164">
        <f t="shared" si="25"/>
        <v>182</v>
      </c>
      <c r="B205" s="165"/>
      <c r="C205" s="166"/>
      <c r="D205" s="166"/>
      <c r="E205" s="166"/>
      <c r="F205" s="167"/>
      <c r="G205" s="167"/>
      <c r="H205" s="167"/>
      <c r="I205" s="168"/>
      <c r="J205" s="168"/>
      <c r="K205" s="208" t="str">
        <f>IFERROR(IF(I205="","",IF(J205="中間容量","中間容量",VLOOKUP(I205,※編集不可※選択項目!E:F,2,0))),"")</f>
        <v/>
      </c>
      <c r="L205" s="208" t="str">
        <f t="shared" si="26"/>
        <v/>
      </c>
      <c r="M205" s="208" t="str">
        <f>IF(E205="","",IFERROR(IF(OR(F205="",G205="",H205="",I205=""),"性能区分のいずれかが未入力です",VLOOKUP(L205,※編集不可※選択項目!U:V,2,0)),"基準にない性能区分です"))</f>
        <v/>
      </c>
      <c r="N205" s="168"/>
      <c r="O205" s="169"/>
      <c r="P205" s="169"/>
      <c r="Q205" s="170"/>
      <c r="R205" s="171"/>
      <c r="S205" s="209"/>
      <c r="T205" s="209"/>
      <c r="U205" s="210"/>
      <c r="V205" s="97" t="str">
        <f t="shared" si="31"/>
        <v/>
      </c>
      <c r="W205" s="97" t="str">
        <f t="shared" si="22"/>
        <v/>
      </c>
      <c r="X205" s="97" t="str">
        <f t="shared" si="32"/>
        <v/>
      </c>
      <c r="Y205" s="97" t="str">
        <f t="shared" si="27"/>
        <v/>
      </c>
      <c r="Z205" s="97" t="str">
        <f t="shared" si="23"/>
        <v/>
      </c>
      <c r="AA205" s="97" t="str">
        <f t="shared" si="28"/>
        <v/>
      </c>
      <c r="AB205" s="97" t="str">
        <f t="shared" si="29"/>
        <v/>
      </c>
      <c r="AC205" s="97" t="str">
        <f t="shared" si="24"/>
        <v/>
      </c>
      <c r="AD205" s="97" t="str">
        <f t="shared" si="30"/>
        <v/>
      </c>
    </row>
    <row r="206" spans="1:30" ht="21.75" customHeight="1" x14ac:dyDescent="0.15">
      <c r="A206" s="164">
        <f t="shared" si="25"/>
        <v>183</v>
      </c>
      <c r="B206" s="165"/>
      <c r="C206" s="166"/>
      <c r="D206" s="166"/>
      <c r="E206" s="166"/>
      <c r="F206" s="167"/>
      <c r="G206" s="167"/>
      <c r="H206" s="167"/>
      <c r="I206" s="168"/>
      <c r="J206" s="168"/>
      <c r="K206" s="208" t="str">
        <f>IFERROR(IF(I206="","",IF(J206="中間容量","中間容量",VLOOKUP(I206,※編集不可※選択項目!E:F,2,0))),"")</f>
        <v/>
      </c>
      <c r="L206" s="208" t="str">
        <f t="shared" si="26"/>
        <v/>
      </c>
      <c r="M206" s="208" t="str">
        <f>IF(E206="","",IFERROR(IF(OR(F206="",G206="",H206="",I206=""),"性能区分のいずれかが未入力です",VLOOKUP(L206,※編集不可※選択項目!U:V,2,0)),"基準にない性能区分です"))</f>
        <v/>
      </c>
      <c r="N206" s="168"/>
      <c r="O206" s="169"/>
      <c r="P206" s="169"/>
      <c r="Q206" s="170"/>
      <c r="R206" s="171"/>
      <c r="S206" s="209"/>
      <c r="T206" s="209"/>
      <c r="U206" s="210"/>
      <c r="V206" s="97" t="str">
        <f t="shared" si="31"/>
        <v/>
      </c>
      <c r="W206" s="97" t="str">
        <f t="shared" si="22"/>
        <v/>
      </c>
      <c r="X206" s="97" t="str">
        <f t="shared" si="32"/>
        <v/>
      </c>
      <c r="Y206" s="97" t="str">
        <f t="shared" si="27"/>
        <v/>
      </c>
      <c r="Z206" s="97" t="str">
        <f t="shared" si="23"/>
        <v/>
      </c>
      <c r="AA206" s="97" t="str">
        <f t="shared" si="28"/>
        <v/>
      </c>
      <c r="AB206" s="97" t="str">
        <f t="shared" si="29"/>
        <v/>
      </c>
      <c r="AC206" s="97" t="str">
        <f t="shared" si="24"/>
        <v/>
      </c>
      <c r="AD206" s="97" t="str">
        <f t="shared" si="30"/>
        <v/>
      </c>
    </row>
    <row r="207" spans="1:30" ht="21.75" customHeight="1" x14ac:dyDescent="0.15">
      <c r="A207" s="164">
        <f t="shared" si="25"/>
        <v>184</v>
      </c>
      <c r="B207" s="165"/>
      <c r="C207" s="166"/>
      <c r="D207" s="166"/>
      <c r="E207" s="166"/>
      <c r="F207" s="167"/>
      <c r="G207" s="167"/>
      <c r="H207" s="167"/>
      <c r="I207" s="168"/>
      <c r="J207" s="168"/>
      <c r="K207" s="208" t="str">
        <f>IFERROR(IF(I207="","",IF(J207="中間容量","中間容量",VLOOKUP(I207,※編集不可※選択項目!E:F,2,0))),"")</f>
        <v/>
      </c>
      <c r="L207" s="208" t="str">
        <f t="shared" si="26"/>
        <v/>
      </c>
      <c r="M207" s="208" t="str">
        <f>IF(E207="","",IFERROR(IF(OR(F207="",G207="",H207="",I207=""),"性能区分のいずれかが未入力です",VLOOKUP(L207,※編集不可※選択項目!U:V,2,0)),"基準にない性能区分です"))</f>
        <v/>
      </c>
      <c r="N207" s="168"/>
      <c r="O207" s="169"/>
      <c r="P207" s="169"/>
      <c r="Q207" s="170"/>
      <c r="R207" s="171"/>
      <c r="S207" s="209"/>
      <c r="T207" s="209"/>
      <c r="U207" s="210"/>
      <c r="V207" s="97" t="str">
        <f t="shared" si="31"/>
        <v/>
      </c>
      <c r="W207" s="97" t="str">
        <f t="shared" si="22"/>
        <v/>
      </c>
      <c r="X207" s="97" t="str">
        <f t="shared" si="32"/>
        <v/>
      </c>
      <c r="Y207" s="97" t="str">
        <f t="shared" si="27"/>
        <v/>
      </c>
      <c r="Z207" s="97" t="str">
        <f t="shared" si="23"/>
        <v/>
      </c>
      <c r="AA207" s="97" t="str">
        <f t="shared" si="28"/>
        <v/>
      </c>
      <c r="AB207" s="97" t="str">
        <f t="shared" si="29"/>
        <v/>
      </c>
      <c r="AC207" s="97" t="str">
        <f t="shared" si="24"/>
        <v/>
      </c>
      <c r="AD207" s="97" t="str">
        <f t="shared" si="30"/>
        <v/>
      </c>
    </row>
    <row r="208" spans="1:30" ht="21.75" customHeight="1" x14ac:dyDescent="0.15">
      <c r="A208" s="164">
        <f t="shared" si="25"/>
        <v>185</v>
      </c>
      <c r="B208" s="165"/>
      <c r="C208" s="166"/>
      <c r="D208" s="166"/>
      <c r="E208" s="166"/>
      <c r="F208" s="167"/>
      <c r="G208" s="167"/>
      <c r="H208" s="167"/>
      <c r="I208" s="168"/>
      <c r="J208" s="168"/>
      <c r="K208" s="208" t="str">
        <f>IFERROR(IF(I208="","",IF(J208="中間容量","中間容量",VLOOKUP(I208,※編集不可※選択項目!E:F,2,0))),"")</f>
        <v/>
      </c>
      <c r="L208" s="208" t="str">
        <f t="shared" si="26"/>
        <v/>
      </c>
      <c r="M208" s="208" t="str">
        <f>IF(E208="","",IFERROR(IF(OR(F208="",G208="",H208="",I208=""),"性能区分のいずれかが未入力です",VLOOKUP(L208,※編集不可※選択項目!U:V,2,0)),"基準にない性能区分です"))</f>
        <v/>
      </c>
      <c r="N208" s="168"/>
      <c r="O208" s="169"/>
      <c r="P208" s="169"/>
      <c r="Q208" s="170"/>
      <c r="R208" s="171"/>
      <c r="S208" s="209"/>
      <c r="T208" s="209"/>
      <c r="U208" s="210"/>
      <c r="V208" s="97" t="str">
        <f t="shared" si="31"/>
        <v/>
      </c>
      <c r="W208" s="97" t="str">
        <f t="shared" si="22"/>
        <v/>
      </c>
      <c r="X208" s="97" t="str">
        <f t="shared" si="32"/>
        <v/>
      </c>
      <c r="Y208" s="97" t="str">
        <f t="shared" si="27"/>
        <v/>
      </c>
      <c r="Z208" s="97" t="str">
        <f t="shared" si="23"/>
        <v/>
      </c>
      <c r="AA208" s="97" t="str">
        <f t="shared" si="28"/>
        <v/>
      </c>
      <c r="AB208" s="97" t="str">
        <f t="shared" si="29"/>
        <v/>
      </c>
      <c r="AC208" s="97" t="str">
        <f t="shared" si="24"/>
        <v/>
      </c>
      <c r="AD208" s="97" t="str">
        <f t="shared" si="30"/>
        <v/>
      </c>
    </row>
    <row r="209" spans="1:30" ht="21.75" customHeight="1" x14ac:dyDescent="0.15">
      <c r="A209" s="164">
        <f t="shared" si="25"/>
        <v>186</v>
      </c>
      <c r="B209" s="165"/>
      <c r="C209" s="166"/>
      <c r="D209" s="166"/>
      <c r="E209" s="166"/>
      <c r="F209" s="167"/>
      <c r="G209" s="167"/>
      <c r="H209" s="167"/>
      <c r="I209" s="168"/>
      <c r="J209" s="168"/>
      <c r="K209" s="208" t="str">
        <f>IFERROR(IF(I209="","",IF(J209="中間容量","中間容量",VLOOKUP(I209,※編集不可※選択項目!E:F,2,0))),"")</f>
        <v/>
      </c>
      <c r="L209" s="208" t="str">
        <f t="shared" si="26"/>
        <v/>
      </c>
      <c r="M209" s="208" t="str">
        <f>IF(E209="","",IFERROR(IF(OR(F209="",G209="",H209="",I209=""),"性能区分のいずれかが未入力です",VLOOKUP(L209,※編集不可※選択項目!U:V,2,0)),"基準にない性能区分です"))</f>
        <v/>
      </c>
      <c r="N209" s="168"/>
      <c r="O209" s="169"/>
      <c r="P209" s="169"/>
      <c r="Q209" s="170"/>
      <c r="R209" s="171"/>
      <c r="S209" s="209"/>
      <c r="T209" s="209"/>
      <c r="U209" s="210"/>
      <c r="V209" s="97" t="str">
        <f t="shared" si="31"/>
        <v/>
      </c>
      <c r="W209" s="97" t="str">
        <f t="shared" si="22"/>
        <v/>
      </c>
      <c r="X209" s="97" t="str">
        <f t="shared" si="32"/>
        <v/>
      </c>
      <c r="Y209" s="97" t="str">
        <f t="shared" si="27"/>
        <v/>
      </c>
      <c r="Z209" s="97" t="str">
        <f t="shared" si="23"/>
        <v/>
      </c>
      <c r="AA209" s="97" t="str">
        <f t="shared" si="28"/>
        <v/>
      </c>
      <c r="AB209" s="97" t="str">
        <f t="shared" si="29"/>
        <v/>
      </c>
      <c r="AC209" s="97" t="str">
        <f t="shared" si="24"/>
        <v/>
      </c>
      <c r="AD209" s="97" t="str">
        <f t="shared" si="30"/>
        <v/>
      </c>
    </row>
    <row r="210" spans="1:30" ht="21.75" customHeight="1" x14ac:dyDescent="0.15">
      <c r="A210" s="164">
        <f t="shared" si="25"/>
        <v>187</v>
      </c>
      <c r="B210" s="165"/>
      <c r="C210" s="166"/>
      <c r="D210" s="166"/>
      <c r="E210" s="166"/>
      <c r="F210" s="167"/>
      <c r="G210" s="167"/>
      <c r="H210" s="167"/>
      <c r="I210" s="168"/>
      <c r="J210" s="168"/>
      <c r="K210" s="208" t="str">
        <f>IFERROR(IF(I210="","",IF(J210="中間容量","中間容量",VLOOKUP(I210,※編集不可※選択項目!E:F,2,0))),"")</f>
        <v/>
      </c>
      <c r="L210" s="208" t="str">
        <f t="shared" si="26"/>
        <v/>
      </c>
      <c r="M210" s="208" t="str">
        <f>IF(E210="","",IFERROR(IF(OR(F210="",G210="",H210="",I210=""),"性能区分のいずれかが未入力です",VLOOKUP(L210,※編集不可※選択項目!U:V,2,0)),"基準にない性能区分です"))</f>
        <v/>
      </c>
      <c r="N210" s="168"/>
      <c r="O210" s="169"/>
      <c r="P210" s="169"/>
      <c r="Q210" s="170"/>
      <c r="R210" s="171"/>
      <c r="S210" s="209"/>
      <c r="T210" s="209"/>
      <c r="U210" s="210"/>
      <c r="V210" s="97" t="str">
        <f t="shared" si="31"/>
        <v/>
      </c>
      <c r="W210" s="97" t="str">
        <f t="shared" si="22"/>
        <v/>
      </c>
      <c r="X210" s="97" t="str">
        <f t="shared" si="32"/>
        <v/>
      </c>
      <c r="Y210" s="97" t="str">
        <f t="shared" si="27"/>
        <v/>
      </c>
      <c r="Z210" s="97" t="str">
        <f t="shared" si="23"/>
        <v/>
      </c>
      <c r="AA210" s="97" t="str">
        <f t="shared" si="28"/>
        <v/>
      </c>
      <c r="AB210" s="97" t="str">
        <f t="shared" si="29"/>
        <v/>
      </c>
      <c r="AC210" s="97" t="str">
        <f t="shared" si="24"/>
        <v/>
      </c>
      <c r="AD210" s="97" t="str">
        <f t="shared" si="30"/>
        <v/>
      </c>
    </row>
    <row r="211" spans="1:30" ht="21.75" customHeight="1" x14ac:dyDescent="0.15">
      <c r="A211" s="164">
        <f t="shared" si="25"/>
        <v>188</v>
      </c>
      <c r="B211" s="165"/>
      <c r="C211" s="166"/>
      <c r="D211" s="166"/>
      <c r="E211" s="166"/>
      <c r="F211" s="167"/>
      <c r="G211" s="167"/>
      <c r="H211" s="167"/>
      <c r="I211" s="168"/>
      <c r="J211" s="168"/>
      <c r="K211" s="208" t="str">
        <f>IFERROR(IF(I211="","",IF(J211="中間容量","中間容量",VLOOKUP(I211,※編集不可※選択項目!E:F,2,0))),"")</f>
        <v/>
      </c>
      <c r="L211" s="208" t="str">
        <f t="shared" si="26"/>
        <v/>
      </c>
      <c r="M211" s="208" t="str">
        <f>IF(E211="","",IFERROR(IF(OR(F211="",G211="",H211="",I211=""),"性能区分のいずれかが未入力です",VLOOKUP(L211,※編集不可※選択項目!U:V,2,0)),"基準にない性能区分です"))</f>
        <v/>
      </c>
      <c r="N211" s="168"/>
      <c r="O211" s="169"/>
      <c r="P211" s="169"/>
      <c r="Q211" s="170"/>
      <c r="R211" s="171"/>
      <c r="S211" s="209"/>
      <c r="T211" s="209"/>
      <c r="U211" s="210"/>
      <c r="V211" s="97" t="str">
        <f t="shared" si="31"/>
        <v/>
      </c>
      <c r="W211" s="97" t="str">
        <f t="shared" si="22"/>
        <v/>
      </c>
      <c r="X211" s="97" t="str">
        <f t="shared" si="32"/>
        <v/>
      </c>
      <c r="Y211" s="97" t="str">
        <f t="shared" si="27"/>
        <v/>
      </c>
      <c r="Z211" s="97" t="str">
        <f t="shared" si="23"/>
        <v/>
      </c>
      <c r="AA211" s="97" t="str">
        <f t="shared" si="28"/>
        <v/>
      </c>
      <c r="AB211" s="97" t="str">
        <f t="shared" si="29"/>
        <v/>
      </c>
      <c r="AC211" s="97" t="str">
        <f t="shared" si="24"/>
        <v/>
      </c>
      <c r="AD211" s="97" t="str">
        <f t="shared" si="30"/>
        <v/>
      </c>
    </row>
    <row r="212" spans="1:30" ht="21.75" customHeight="1" x14ac:dyDescent="0.15">
      <c r="A212" s="164">
        <f t="shared" si="25"/>
        <v>189</v>
      </c>
      <c r="B212" s="165"/>
      <c r="C212" s="166"/>
      <c r="D212" s="166"/>
      <c r="E212" s="166"/>
      <c r="F212" s="167"/>
      <c r="G212" s="167"/>
      <c r="H212" s="167"/>
      <c r="I212" s="168"/>
      <c r="J212" s="168"/>
      <c r="K212" s="208" t="str">
        <f>IFERROR(IF(I212="","",IF(J212="中間容量","中間容量",VLOOKUP(I212,※編集不可※選択項目!E:F,2,0))),"")</f>
        <v/>
      </c>
      <c r="L212" s="208" t="str">
        <f t="shared" si="26"/>
        <v/>
      </c>
      <c r="M212" s="208" t="str">
        <f>IF(E212="","",IFERROR(IF(OR(F212="",G212="",H212="",I212=""),"性能区分のいずれかが未入力です",VLOOKUP(L212,※編集不可※選択項目!U:V,2,0)),"基準にない性能区分です"))</f>
        <v/>
      </c>
      <c r="N212" s="168"/>
      <c r="O212" s="169"/>
      <c r="P212" s="169"/>
      <c r="Q212" s="170"/>
      <c r="R212" s="171"/>
      <c r="S212" s="209"/>
      <c r="T212" s="209"/>
      <c r="U212" s="210"/>
      <c r="V212" s="97" t="str">
        <f t="shared" si="31"/>
        <v/>
      </c>
      <c r="W212" s="97" t="str">
        <f t="shared" si="22"/>
        <v/>
      </c>
      <c r="X212" s="97" t="str">
        <f t="shared" si="32"/>
        <v/>
      </c>
      <c r="Y212" s="97" t="str">
        <f t="shared" si="27"/>
        <v/>
      </c>
      <c r="Z212" s="97" t="str">
        <f t="shared" si="23"/>
        <v/>
      </c>
      <c r="AA212" s="97" t="str">
        <f t="shared" si="28"/>
        <v/>
      </c>
      <c r="AB212" s="97" t="str">
        <f t="shared" si="29"/>
        <v/>
      </c>
      <c r="AC212" s="97" t="str">
        <f t="shared" si="24"/>
        <v/>
      </c>
      <c r="AD212" s="97" t="str">
        <f t="shared" si="30"/>
        <v/>
      </c>
    </row>
    <row r="213" spans="1:30" ht="21.75" customHeight="1" x14ac:dyDescent="0.15">
      <c r="A213" s="164">
        <f t="shared" si="25"/>
        <v>190</v>
      </c>
      <c r="B213" s="165"/>
      <c r="C213" s="166"/>
      <c r="D213" s="166"/>
      <c r="E213" s="166"/>
      <c r="F213" s="167"/>
      <c r="G213" s="167"/>
      <c r="H213" s="167"/>
      <c r="I213" s="168"/>
      <c r="J213" s="168"/>
      <c r="K213" s="208" t="str">
        <f>IFERROR(IF(I213="","",IF(J213="中間容量","中間容量",VLOOKUP(I213,※編集不可※選択項目!E:F,2,0))),"")</f>
        <v/>
      </c>
      <c r="L213" s="208" t="str">
        <f t="shared" si="26"/>
        <v/>
      </c>
      <c r="M213" s="208" t="str">
        <f>IF(E213="","",IFERROR(IF(OR(F213="",G213="",H213="",I213=""),"性能区分のいずれかが未入力です",VLOOKUP(L213,※編集不可※選択項目!U:V,2,0)),"基準にない性能区分です"))</f>
        <v/>
      </c>
      <c r="N213" s="168"/>
      <c r="O213" s="169"/>
      <c r="P213" s="169"/>
      <c r="Q213" s="170"/>
      <c r="R213" s="171"/>
      <c r="S213" s="209"/>
      <c r="T213" s="209"/>
      <c r="U213" s="210"/>
      <c r="V213" s="97" t="str">
        <f t="shared" si="31"/>
        <v/>
      </c>
      <c r="W213" s="97" t="str">
        <f t="shared" si="22"/>
        <v/>
      </c>
      <c r="X213" s="97" t="str">
        <f t="shared" si="32"/>
        <v/>
      </c>
      <c r="Y213" s="97" t="str">
        <f t="shared" si="27"/>
        <v/>
      </c>
      <c r="Z213" s="97" t="str">
        <f t="shared" si="23"/>
        <v/>
      </c>
      <c r="AA213" s="97" t="str">
        <f t="shared" si="28"/>
        <v/>
      </c>
      <c r="AB213" s="97" t="str">
        <f t="shared" si="29"/>
        <v/>
      </c>
      <c r="AC213" s="97" t="str">
        <f t="shared" si="24"/>
        <v/>
      </c>
      <c r="AD213" s="97" t="str">
        <f t="shared" si="30"/>
        <v/>
      </c>
    </row>
    <row r="214" spans="1:30" ht="21.75" customHeight="1" x14ac:dyDescent="0.15">
      <c r="A214" s="164">
        <f t="shared" si="25"/>
        <v>191</v>
      </c>
      <c r="B214" s="165"/>
      <c r="C214" s="166"/>
      <c r="D214" s="166"/>
      <c r="E214" s="166"/>
      <c r="F214" s="167"/>
      <c r="G214" s="167"/>
      <c r="H214" s="167"/>
      <c r="I214" s="168"/>
      <c r="J214" s="168"/>
      <c r="K214" s="208" t="str">
        <f>IFERROR(IF(I214="","",IF(J214="中間容量","中間容量",VLOOKUP(I214,※編集不可※選択項目!E:F,2,0))),"")</f>
        <v/>
      </c>
      <c r="L214" s="208" t="str">
        <f t="shared" si="26"/>
        <v/>
      </c>
      <c r="M214" s="208" t="str">
        <f>IF(E214="","",IFERROR(IF(OR(F214="",G214="",H214="",I214=""),"性能区分のいずれかが未入力です",VLOOKUP(L214,※編集不可※選択項目!U:V,2,0)),"基準にない性能区分です"))</f>
        <v/>
      </c>
      <c r="N214" s="168"/>
      <c r="O214" s="169"/>
      <c r="P214" s="169"/>
      <c r="Q214" s="170"/>
      <c r="R214" s="171"/>
      <c r="S214" s="209"/>
      <c r="T214" s="209"/>
      <c r="U214" s="210"/>
      <c r="V214" s="97" t="str">
        <f t="shared" si="31"/>
        <v/>
      </c>
      <c r="W214" s="97" t="str">
        <f t="shared" si="22"/>
        <v/>
      </c>
      <c r="X214" s="97" t="str">
        <f t="shared" si="32"/>
        <v/>
      </c>
      <c r="Y214" s="97" t="str">
        <f t="shared" si="27"/>
        <v/>
      </c>
      <c r="Z214" s="97" t="str">
        <f t="shared" si="23"/>
        <v/>
      </c>
      <c r="AA214" s="97" t="str">
        <f t="shared" si="28"/>
        <v/>
      </c>
      <c r="AB214" s="97" t="str">
        <f t="shared" si="29"/>
        <v/>
      </c>
      <c r="AC214" s="97" t="str">
        <f t="shared" si="24"/>
        <v/>
      </c>
      <c r="AD214" s="97" t="str">
        <f t="shared" si="30"/>
        <v/>
      </c>
    </row>
    <row r="215" spans="1:30" ht="21.75" customHeight="1" x14ac:dyDescent="0.15">
      <c r="A215" s="164">
        <f t="shared" si="25"/>
        <v>192</v>
      </c>
      <c r="B215" s="165"/>
      <c r="C215" s="166"/>
      <c r="D215" s="166"/>
      <c r="E215" s="166"/>
      <c r="F215" s="167"/>
      <c r="G215" s="167"/>
      <c r="H215" s="167"/>
      <c r="I215" s="168"/>
      <c r="J215" s="168"/>
      <c r="K215" s="208" t="str">
        <f>IFERROR(IF(I215="","",IF(J215="中間容量","中間容量",VLOOKUP(I215,※編集不可※選択項目!E:F,2,0))),"")</f>
        <v/>
      </c>
      <c r="L215" s="208" t="str">
        <f t="shared" si="26"/>
        <v/>
      </c>
      <c r="M215" s="208" t="str">
        <f>IF(E215="","",IFERROR(IF(OR(F215="",G215="",H215="",I215=""),"性能区分のいずれかが未入力です",VLOOKUP(L215,※編集不可※選択項目!U:V,2,0)),"基準にない性能区分です"))</f>
        <v/>
      </c>
      <c r="N215" s="168"/>
      <c r="O215" s="169"/>
      <c r="P215" s="169"/>
      <c r="Q215" s="170"/>
      <c r="R215" s="171"/>
      <c r="S215" s="209"/>
      <c r="T215" s="209"/>
      <c r="U215" s="210"/>
      <c r="V215" s="97" t="str">
        <f t="shared" si="31"/>
        <v/>
      </c>
      <c r="W215" s="97" t="str">
        <f t="shared" si="22"/>
        <v/>
      </c>
      <c r="X215" s="97" t="str">
        <f t="shared" si="32"/>
        <v/>
      </c>
      <c r="Y215" s="97" t="str">
        <f t="shared" si="27"/>
        <v/>
      </c>
      <c r="Z215" s="97" t="str">
        <f t="shared" si="23"/>
        <v/>
      </c>
      <c r="AA215" s="97" t="str">
        <f t="shared" si="28"/>
        <v/>
      </c>
      <c r="AB215" s="97" t="str">
        <f t="shared" si="29"/>
        <v/>
      </c>
      <c r="AC215" s="97" t="str">
        <f t="shared" si="24"/>
        <v/>
      </c>
      <c r="AD215" s="97" t="str">
        <f t="shared" si="30"/>
        <v/>
      </c>
    </row>
    <row r="216" spans="1:30" ht="21.75" customHeight="1" x14ac:dyDescent="0.15">
      <c r="A216" s="164">
        <f t="shared" si="25"/>
        <v>193</v>
      </c>
      <c r="B216" s="165"/>
      <c r="C216" s="166"/>
      <c r="D216" s="166"/>
      <c r="E216" s="166"/>
      <c r="F216" s="167"/>
      <c r="G216" s="167"/>
      <c r="H216" s="167"/>
      <c r="I216" s="168"/>
      <c r="J216" s="168"/>
      <c r="K216" s="208" t="str">
        <f>IFERROR(IF(I216="","",IF(J216="中間容量","中間容量",VLOOKUP(I216,※編集不可※選択項目!E:F,2,0))),"")</f>
        <v/>
      </c>
      <c r="L216" s="208" t="str">
        <f t="shared" si="26"/>
        <v/>
      </c>
      <c r="M216" s="208" t="str">
        <f>IF(E216="","",IFERROR(IF(OR(F216="",G216="",H216="",I216=""),"性能区分のいずれかが未入力です",VLOOKUP(L216,※編集不可※選択項目!U:V,2,0)),"基準にない性能区分です"))</f>
        <v/>
      </c>
      <c r="N216" s="168"/>
      <c r="O216" s="169"/>
      <c r="P216" s="169"/>
      <c r="Q216" s="170"/>
      <c r="R216" s="171"/>
      <c r="S216" s="209"/>
      <c r="T216" s="209"/>
      <c r="U216" s="210"/>
      <c r="V216" s="97" t="str">
        <f t="shared" si="31"/>
        <v/>
      </c>
      <c r="W216" s="97" t="str">
        <f t="shared" ref="W216:W279" si="33">IF(V216="","",COUNTIF($V$24:$V$523,V216))</f>
        <v/>
      </c>
      <c r="X216" s="97" t="str">
        <f t="shared" si="32"/>
        <v/>
      </c>
      <c r="Y216" s="97" t="str">
        <f t="shared" si="27"/>
        <v/>
      </c>
      <c r="Z216" s="97" t="str">
        <f t="shared" ref="Z216:Z279" si="34">IF(Y216="","",COUNTIF($Y$24:$Y$523,Y216))</f>
        <v/>
      </c>
      <c r="AA216" s="97" t="str">
        <f t="shared" si="28"/>
        <v/>
      </c>
      <c r="AB216" s="97" t="str">
        <f t="shared" si="29"/>
        <v/>
      </c>
      <c r="AC216" s="97" t="str">
        <f t="shared" ref="AC216:AC279" si="35">IF(AB216="","",COUNTIF($AB$24:$AB$523,AB216))</f>
        <v/>
      </c>
      <c r="AD216" s="97" t="str">
        <f t="shared" si="30"/>
        <v/>
      </c>
    </row>
    <row r="217" spans="1:30" ht="21.75" customHeight="1" x14ac:dyDescent="0.15">
      <c r="A217" s="164">
        <f t="shared" ref="A217:A280" si="36">ROW()-23</f>
        <v>194</v>
      </c>
      <c r="B217" s="165"/>
      <c r="C217" s="166"/>
      <c r="D217" s="166"/>
      <c r="E217" s="166"/>
      <c r="F217" s="167"/>
      <c r="G217" s="167"/>
      <c r="H217" s="167"/>
      <c r="I217" s="168"/>
      <c r="J217" s="168"/>
      <c r="K217" s="208" t="str">
        <f>IFERROR(IF(I217="","",IF(J217="中間容量","中間容量",VLOOKUP(I217,※編集不可※選択項目!E:F,2,0))),"")</f>
        <v/>
      </c>
      <c r="L217" s="208" t="str">
        <f t="shared" ref="L217:L280" si="37">IF(K217="","",B217&amp;F217&amp;" / "&amp;G217&amp;" / "&amp;H217&amp;" / "&amp;K217)</f>
        <v/>
      </c>
      <c r="M217" s="208" t="str">
        <f>IF(E217="","",IFERROR(IF(OR(F217="",G217="",H217="",I217=""),"性能区分のいずれかが未入力です",VLOOKUP(L217,※編集不可※選択項目!U:V,2,0)),"基準にない性能区分です"))</f>
        <v/>
      </c>
      <c r="N217" s="168"/>
      <c r="O217" s="169"/>
      <c r="P217" s="169"/>
      <c r="Q217" s="170"/>
      <c r="R217" s="171"/>
      <c r="S217" s="209"/>
      <c r="T217" s="209"/>
      <c r="U217" s="210"/>
      <c r="V217" s="97" t="str">
        <f t="shared" si="31"/>
        <v/>
      </c>
      <c r="W217" s="97" t="str">
        <f t="shared" si="33"/>
        <v/>
      </c>
      <c r="X217" s="97" t="str">
        <f t="shared" si="32"/>
        <v/>
      </c>
      <c r="Y217" s="97" t="str">
        <f t="shared" ref="Y217:Y280" si="38">B217&amp;D217&amp;E217&amp;F217&amp;G217&amp;H217&amp;I217&amp;J217</f>
        <v/>
      </c>
      <c r="Z217" s="97" t="str">
        <f t="shared" si="34"/>
        <v/>
      </c>
      <c r="AA217" s="97" t="str">
        <f t="shared" ref="AA217:AA280" si="39">IF(Y217="","",IF(Y217=Y216,1,0))</f>
        <v/>
      </c>
      <c r="AB217" s="97" t="str">
        <f t="shared" ref="AB217:AB280" si="40">IF(E217="","",E217)</f>
        <v/>
      </c>
      <c r="AC217" s="97" t="str">
        <f t="shared" si="35"/>
        <v/>
      </c>
      <c r="AD217" s="97" t="str">
        <f t="shared" ref="AD217:AD280" si="41">IF(AB217="","",IF(AB217=AB216,1,0))</f>
        <v/>
      </c>
    </row>
    <row r="218" spans="1:30" ht="21.75" customHeight="1" x14ac:dyDescent="0.15">
      <c r="A218" s="164">
        <f t="shared" si="36"/>
        <v>195</v>
      </c>
      <c r="B218" s="165"/>
      <c r="C218" s="166"/>
      <c r="D218" s="166"/>
      <c r="E218" s="166"/>
      <c r="F218" s="167"/>
      <c r="G218" s="167"/>
      <c r="H218" s="167"/>
      <c r="I218" s="168"/>
      <c r="J218" s="168"/>
      <c r="K218" s="208" t="str">
        <f>IFERROR(IF(I218="","",IF(J218="中間容量","中間容量",VLOOKUP(I218,※編集不可※選択項目!E:F,2,0))),"")</f>
        <v/>
      </c>
      <c r="L218" s="208" t="str">
        <f t="shared" si="37"/>
        <v/>
      </c>
      <c r="M218" s="208" t="str">
        <f>IF(E218="","",IFERROR(IF(OR(F218="",G218="",H218="",I218=""),"性能区分のいずれかが未入力です",VLOOKUP(L218,※編集不可※選択項目!U:V,2,0)),"基準にない性能区分です"))</f>
        <v/>
      </c>
      <c r="N218" s="168"/>
      <c r="O218" s="169"/>
      <c r="P218" s="169"/>
      <c r="Q218" s="170"/>
      <c r="R218" s="171"/>
      <c r="S218" s="209"/>
      <c r="T218" s="209"/>
      <c r="U218" s="210"/>
      <c r="V218" s="97" t="str">
        <f t="shared" ref="V218:V281" si="42">B218&amp;C218&amp;D218&amp;E218&amp;F218&amp;G218&amp;H218&amp;I218&amp;J218&amp;K218&amp;L218&amp;M218&amp;N218&amp;O218&amp;P218&amp;Q218&amp;R218</f>
        <v/>
      </c>
      <c r="W218" s="97" t="str">
        <f t="shared" si="33"/>
        <v/>
      </c>
      <c r="X218" s="97" t="str">
        <f t="shared" ref="X218:X281" si="43">IF(V218="","",IF(V218=V217,1,0))</f>
        <v/>
      </c>
      <c r="Y218" s="97" t="str">
        <f t="shared" si="38"/>
        <v/>
      </c>
      <c r="Z218" s="97" t="str">
        <f t="shared" si="34"/>
        <v/>
      </c>
      <c r="AA218" s="97" t="str">
        <f t="shared" si="39"/>
        <v/>
      </c>
      <c r="AB218" s="97" t="str">
        <f t="shared" si="40"/>
        <v/>
      </c>
      <c r="AC218" s="97" t="str">
        <f t="shared" si="35"/>
        <v/>
      </c>
      <c r="AD218" s="97" t="str">
        <f t="shared" si="41"/>
        <v/>
      </c>
    </row>
    <row r="219" spans="1:30" ht="21.75" customHeight="1" x14ac:dyDescent="0.15">
      <c r="A219" s="164">
        <f t="shared" si="36"/>
        <v>196</v>
      </c>
      <c r="B219" s="165"/>
      <c r="C219" s="166"/>
      <c r="D219" s="166"/>
      <c r="E219" s="166"/>
      <c r="F219" s="167"/>
      <c r="G219" s="167"/>
      <c r="H219" s="167"/>
      <c r="I219" s="168"/>
      <c r="J219" s="168"/>
      <c r="K219" s="208" t="str">
        <f>IFERROR(IF(I219="","",IF(J219="中間容量","中間容量",VLOOKUP(I219,※編集不可※選択項目!E:F,2,0))),"")</f>
        <v/>
      </c>
      <c r="L219" s="208" t="str">
        <f t="shared" si="37"/>
        <v/>
      </c>
      <c r="M219" s="208" t="str">
        <f>IF(E219="","",IFERROR(IF(OR(F219="",G219="",H219="",I219=""),"性能区分のいずれかが未入力です",VLOOKUP(L219,※編集不可※選択項目!U:V,2,0)),"基準にない性能区分です"))</f>
        <v/>
      </c>
      <c r="N219" s="168"/>
      <c r="O219" s="169"/>
      <c r="P219" s="169"/>
      <c r="Q219" s="170"/>
      <c r="R219" s="171"/>
      <c r="S219" s="209"/>
      <c r="T219" s="209"/>
      <c r="U219" s="210"/>
      <c r="V219" s="97" t="str">
        <f t="shared" si="42"/>
        <v/>
      </c>
      <c r="W219" s="97" t="str">
        <f t="shared" si="33"/>
        <v/>
      </c>
      <c r="X219" s="97" t="str">
        <f t="shared" si="43"/>
        <v/>
      </c>
      <c r="Y219" s="97" t="str">
        <f t="shared" si="38"/>
        <v/>
      </c>
      <c r="Z219" s="97" t="str">
        <f t="shared" si="34"/>
        <v/>
      </c>
      <c r="AA219" s="97" t="str">
        <f t="shared" si="39"/>
        <v/>
      </c>
      <c r="AB219" s="97" t="str">
        <f t="shared" si="40"/>
        <v/>
      </c>
      <c r="AC219" s="97" t="str">
        <f t="shared" si="35"/>
        <v/>
      </c>
      <c r="AD219" s="97" t="str">
        <f t="shared" si="41"/>
        <v/>
      </c>
    </row>
    <row r="220" spans="1:30" ht="21.75" customHeight="1" x14ac:dyDescent="0.15">
      <c r="A220" s="164">
        <f t="shared" si="36"/>
        <v>197</v>
      </c>
      <c r="B220" s="165"/>
      <c r="C220" s="166"/>
      <c r="D220" s="166"/>
      <c r="E220" s="166"/>
      <c r="F220" s="167"/>
      <c r="G220" s="167"/>
      <c r="H220" s="167"/>
      <c r="I220" s="168"/>
      <c r="J220" s="168"/>
      <c r="K220" s="208" t="str">
        <f>IFERROR(IF(I220="","",IF(J220="中間容量","中間容量",VLOOKUP(I220,※編集不可※選択項目!E:F,2,0))),"")</f>
        <v/>
      </c>
      <c r="L220" s="208" t="str">
        <f t="shared" si="37"/>
        <v/>
      </c>
      <c r="M220" s="208" t="str">
        <f>IF(E220="","",IFERROR(IF(OR(F220="",G220="",H220="",I220=""),"性能区分のいずれかが未入力です",VLOOKUP(L220,※編集不可※選択項目!U:V,2,0)),"基準にない性能区分です"))</f>
        <v/>
      </c>
      <c r="N220" s="168"/>
      <c r="O220" s="169"/>
      <c r="P220" s="169"/>
      <c r="Q220" s="170"/>
      <c r="R220" s="171"/>
      <c r="S220" s="209"/>
      <c r="T220" s="209"/>
      <c r="U220" s="210"/>
      <c r="V220" s="97" t="str">
        <f t="shared" si="42"/>
        <v/>
      </c>
      <c r="W220" s="97" t="str">
        <f t="shared" si="33"/>
        <v/>
      </c>
      <c r="X220" s="97" t="str">
        <f t="shared" si="43"/>
        <v/>
      </c>
      <c r="Y220" s="97" t="str">
        <f t="shared" si="38"/>
        <v/>
      </c>
      <c r="Z220" s="97" t="str">
        <f t="shared" si="34"/>
        <v/>
      </c>
      <c r="AA220" s="97" t="str">
        <f t="shared" si="39"/>
        <v/>
      </c>
      <c r="AB220" s="97" t="str">
        <f t="shared" si="40"/>
        <v/>
      </c>
      <c r="AC220" s="97" t="str">
        <f t="shared" si="35"/>
        <v/>
      </c>
      <c r="AD220" s="97" t="str">
        <f t="shared" si="41"/>
        <v/>
      </c>
    </row>
    <row r="221" spans="1:30" ht="21.75" customHeight="1" x14ac:dyDescent="0.15">
      <c r="A221" s="164">
        <f t="shared" si="36"/>
        <v>198</v>
      </c>
      <c r="B221" s="165"/>
      <c r="C221" s="166"/>
      <c r="D221" s="166"/>
      <c r="E221" s="166"/>
      <c r="F221" s="167"/>
      <c r="G221" s="167"/>
      <c r="H221" s="167"/>
      <c r="I221" s="168"/>
      <c r="J221" s="168"/>
      <c r="K221" s="208" t="str">
        <f>IFERROR(IF(I221="","",IF(J221="中間容量","中間容量",VLOOKUP(I221,※編集不可※選択項目!E:F,2,0))),"")</f>
        <v/>
      </c>
      <c r="L221" s="208" t="str">
        <f t="shared" si="37"/>
        <v/>
      </c>
      <c r="M221" s="208" t="str">
        <f>IF(E221="","",IFERROR(IF(OR(F221="",G221="",H221="",I221=""),"性能区分のいずれかが未入力です",VLOOKUP(L221,※編集不可※選択項目!U:V,2,0)),"基準にない性能区分です"))</f>
        <v/>
      </c>
      <c r="N221" s="168"/>
      <c r="O221" s="169"/>
      <c r="P221" s="169"/>
      <c r="Q221" s="170"/>
      <c r="R221" s="171"/>
      <c r="S221" s="209"/>
      <c r="T221" s="209"/>
      <c r="U221" s="210"/>
      <c r="V221" s="97" t="str">
        <f t="shared" si="42"/>
        <v/>
      </c>
      <c r="W221" s="97" t="str">
        <f t="shared" si="33"/>
        <v/>
      </c>
      <c r="X221" s="97" t="str">
        <f t="shared" si="43"/>
        <v/>
      </c>
      <c r="Y221" s="97" t="str">
        <f t="shared" si="38"/>
        <v/>
      </c>
      <c r="Z221" s="97" t="str">
        <f t="shared" si="34"/>
        <v/>
      </c>
      <c r="AA221" s="97" t="str">
        <f t="shared" si="39"/>
        <v/>
      </c>
      <c r="AB221" s="97" t="str">
        <f t="shared" si="40"/>
        <v/>
      </c>
      <c r="AC221" s="97" t="str">
        <f t="shared" si="35"/>
        <v/>
      </c>
      <c r="AD221" s="97" t="str">
        <f t="shared" si="41"/>
        <v/>
      </c>
    </row>
    <row r="222" spans="1:30" ht="21.75" customHeight="1" x14ac:dyDescent="0.15">
      <c r="A222" s="164">
        <f t="shared" si="36"/>
        <v>199</v>
      </c>
      <c r="B222" s="165"/>
      <c r="C222" s="166"/>
      <c r="D222" s="166"/>
      <c r="E222" s="166"/>
      <c r="F222" s="167"/>
      <c r="G222" s="167"/>
      <c r="H222" s="167"/>
      <c r="I222" s="168"/>
      <c r="J222" s="168"/>
      <c r="K222" s="208" t="str">
        <f>IFERROR(IF(I222="","",IF(J222="中間容量","中間容量",VLOOKUP(I222,※編集不可※選択項目!E:F,2,0))),"")</f>
        <v/>
      </c>
      <c r="L222" s="208" t="str">
        <f t="shared" si="37"/>
        <v/>
      </c>
      <c r="M222" s="208" t="str">
        <f>IF(E222="","",IFERROR(IF(OR(F222="",G222="",H222="",I222=""),"性能区分のいずれかが未入力です",VLOOKUP(L222,※編集不可※選択項目!U:V,2,0)),"基準にない性能区分です"))</f>
        <v/>
      </c>
      <c r="N222" s="168"/>
      <c r="O222" s="169"/>
      <c r="P222" s="169"/>
      <c r="Q222" s="170"/>
      <c r="R222" s="171"/>
      <c r="S222" s="209"/>
      <c r="T222" s="209"/>
      <c r="U222" s="210"/>
      <c r="V222" s="97" t="str">
        <f t="shared" si="42"/>
        <v/>
      </c>
      <c r="W222" s="97" t="str">
        <f t="shared" si="33"/>
        <v/>
      </c>
      <c r="X222" s="97" t="str">
        <f t="shared" si="43"/>
        <v/>
      </c>
      <c r="Y222" s="97" t="str">
        <f t="shared" si="38"/>
        <v/>
      </c>
      <c r="Z222" s="97" t="str">
        <f t="shared" si="34"/>
        <v/>
      </c>
      <c r="AA222" s="97" t="str">
        <f t="shared" si="39"/>
        <v/>
      </c>
      <c r="AB222" s="97" t="str">
        <f t="shared" si="40"/>
        <v/>
      </c>
      <c r="AC222" s="97" t="str">
        <f t="shared" si="35"/>
        <v/>
      </c>
      <c r="AD222" s="97" t="str">
        <f t="shared" si="41"/>
        <v/>
      </c>
    </row>
    <row r="223" spans="1:30" ht="21.75" customHeight="1" x14ac:dyDescent="0.15">
      <c r="A223" s="164">
        <f t="shared" si="36"/>
        <v>200</v>
      </c>
      <c r="B223" s="165"/>
      <c r="C223" s="166"/>
      <c r="D223" s="166"/>
      <c r="E223" s="166"/>
      <c r="F223" s="167"/>
      <c r="G223" s="167"/>
      <c r="H223" s="167"/>
      <c r="I223" s="168"/>
      <c r="J223" s="168"/>
      <c r="K223" s="208" t="str">
        <f>IFERROR(IF(I223="","",IF(J223="中間容量","中間容量",VLOOKUP(I223,※編集不可※選択項目!E:F,2,0))),"")</f>
        <v/>
      </c>
      <c r="L223" s="208" t="str">
        <f t="shared" si="37"/>
        <v/>
      </c>
      <c r="M223" s="208" t="str">
        <f>IF(E223="","",IFERROR(IF(OR(F223="",G223="",H223="",I223=""),"性能区分のいずれかが未入力です",VLOOKUP(L223,※編集不可※選択項目!U:V,2,0)),"基準にない性能区分です"))</f>
        <v/>
      </c>
      <c r="N223" s="168"/>
      <c r="O223" s="169"/>
      <c r="P223" s="169"/>
      <c r="Q223" s="170"/>
      <c r="R223" s="171"/>
      <c r="S223" s="209"/>
      <c r="T223" s="209"/>
      <c r="U223" s="210"/>
      <c r="V223" s="97" t="str">
        <f t="shared" si="42"/>
        <v/>
      </c>
      <c r="W223" s="97" t="str">
        <f t="shared" si="33"/>
        <v/>
      </c>
      <c r="X223" s="97" t="str">
        <f t="shared" si="43"/>
        <v/>
      </c>
      <c r="Y223" s="97" t="str">
        <f t="shared" si="38"/>
        <v/>
      </c>
      <c r="Z223" s="97" t="str">
        <f t="shared" si="34"/>
        <v/>
      </c>
      <c r="AA223" s="97" t="str">
        <f t="shared" si="39"/>
        <v/>
      </c>
      <c r="AB223" s="97" t="str">
        <f t="shared" si="40"/>
        <v/>
      </c>
      <c r="AC223" s="97" t="str">
        <f t="shared" si="35"/>
        <v/>
      </c>
      <c r="AD223" s="97" t="str">
        <f t="shared" si="41"/>
        <v/>
      </c>
    </row>
    <row r="224" spans="1:30" ht="21.75" customHeight="1" x14ac:dyDescent="0.15">
      <c r="A224" s="164">
        <f t="shared" si="36"/>
        <v>201</v>
      </c>
      <c r="B224" s="165"/>
      <c r="C224" s="166"/>
      <c r="D224" s="166"/>
      <c r="E224" s="166"/>
      <c r="F224" s="167"/>
      <c r="G224" s="167"/>
      <c r="H224" s="167"/>
      <c r="I224" s="168"/>
      <c r="J224" s="168"/>
      <c r="K224" s="208" t="str">
        <f>IFERROR(IF(I224="","",IF(J224="中間容量","中間容量",VLOOKUP(I224,※編集不可※選択項目!E:F,2,0))),"")</f>
        <v/>
      </c>
      <c r="L224" s="208" t="str">
        <f t="shared" si="37"/>
        <v/>
      </c>
      <c r="M224" s="208" t="str">
        <f>IF(E224="","",IFERROR(IF(OR(F224="",G224="",H224="",I224=""),"性能区分のいずれかが未入力です",VLOOKUP(L224,※編集不可※選択項目!U:V,2,0)),"基準にない性能区分です"))</f>
        <v/>
      </c>
      <c r="N224" s="168"/>
      <c r="O224" s="169"/>
      <c r="P224" s="169"/>
      <c r="Q224" s="170"/>
      <c r="R224" s="171"/>
      <c r="S224" s="209"/>
      <c r="T224" s="209"/>
      <c r="U224" s="210"/>
      <c r="V224" s="97" t="str">
        <f t="shared" si="42"/>
        <v/>
      </c>
      <c r="W224" s="97" t="str">
        <f t="shared" si="33"/>
        <v/>
      </c>
      <c r="X224" s="97" t="str">
        <f t="shared" si="43"/>
        <v/>
      </c>
      <c r="Y224" s="97" t="str">
        <f t="shared" si="38"/>
        <v/>
      </c>
      <c r="Z224" s="97" t="str">
        <f t="shared" si="34"/>
        <v/>
      </c>
      <c r="AA224" s="97" t="str">
        <f t="shared" si="39"/>
        <v/>
      </c>
      <c r="AB224" s="97" t="str">
        <f t="shared" si="40"/>
        <v/>
      </c>
      <c r="AC224" s="97" t="str">
        <f t="shared" si="35"/>
        <v/>
      </c>
      <c r="AD224" s="97" t="str">
        <f t="shared" si="41"/>
        <v/>
      </c>
    </row>
    <row r="225" spans="1:30" ht="21.75" customHeight="1" x14ac:dyDescent="0.15">
      <c r="A225" s="164">
        <f t="shared" si="36"/>
        <v>202</v>
      </c>
      <c r="B225" s="165"/>
      <c r="C225" s="166"/>
      <c r="D225" s="166"/>
      <c r="E225" s="166"/>
      <c r="F225" s="167"/>
      <c r="G225" s="167"/>
      <c r="H225" s="167"/>
      <c r="I225" s="168"/>
      <c r="J225" s="168"/>
      <c r="K225" s="208" t="str">
        <f>IFERROR(IF(I225="","",IF(J225="中間容量","中間容量",VLOOKUP(I225,※編集不可※選択項目!E:F,2,0))),"")</f>
        <v/>
      </c>
      <c r="L225" s="208" t="str">
        <f t="shared" si="37"/>
        <v/>
      </c>
      <c r="M225" s="208" t="str">
        <f>IF(E225="","",IFERROR(IF(OR(F225="",G225="",H225="",I225=""),"性能区分のいずれかが未入力です",VLOOKUP(L225,※編集不可※選択項目!U:V,2,0)),"基準にない性能区分です"))</f>
        <v/>
      </c>
      <c r="N225" s="168"/>
      <c r="O225" s="169"/>
      <c r="P225" s="169"/>
      <c r="Q225" s="170"/>
      <c r="R225" s="171"/>
      <c r="S225" s="209"/>
      <c r="T225" s="209"/>
      <c r="U225" s="210"/>
      <c r="V225" s="97" t="str">
        <f t="shared" si="42"/>
        <v/>
      </c>
      <c r="W225" s="97" t="str">
        <f t="shared" si="33"/>
        <v/>
      </c>
      <c r="X225" s="97" t="str">
        <f t="shared" si="43"/>
        <v/>
      </c>
      <c r="Y225" s="97" t="str">
        <f t="shared" si="38"/>
        <v/>
      </c>
      <c r="Z225" s="97" t="str">
        <f t="shared" si="34"/>
        <v/>
      </c>
      <c r="AA225" s="97" t="str">
        <f t="shared" si="39"/>
        <v/>
      </c>
      <c r="AB225" s="97" t="str">
        <f t="shared" si="40"/>
        <v/>
      </c>
      <c r="AC225" s="97" t="str">
        <f t="shared" si="35"/>
        <v/>
      </c>
      <c r="AD225" s="97" t="str">
        <f t="shared" si="41"/>
        <v/>
      </c>
    </row>
    <row r="226" spans="1:30" ht="21.75" customHeight="1" x14ac:dyDescent="0.15">
      <c r="A226" s="164">
        <f t="shared" si="36"/>
        <v>203</v>
      </c>
      <c r="B226" s="165"/>
      <c r="C226" s="166"/>
      <c r="D226" s="166"/>
      <c r="E226" s="166"/>
      <c r="F226" s="167"/>
      <c r="G226" s="167"/>
      <c r="H226" s="167"/>
      <c r="I226" s="168"/>
      <c r="J226" s="168"/>
      <c r="K226" s="208" t="str">
        <f>IFERROR(IF(I226="","",IF(J226="中間容量","中間容量",VLOOKUP(I226,※編集不可※選択項目!E:F,2,0))),"")</f>
        <v/>
      </c>
      <c r="L226" s="208" t="str">
        <f t="shared" si="37"/>
        <v/>
      </c>
      <c r="M226" s="208" t="str">
        <f>IF(E226="","",IFERROR(IF(OR(F226="",G226="",H226="",I226=""),"性能区分のいずれかが未入力です",VLOOKUP(L226,※編集不可※選択項目!U:V,2,0)),"基準にない性能区分です"))</f>
        <v/>
      </c>
      <c r="N226" s="168"/>
      <c r="O226" s="169"/>
      <c r="P226" s="169"/>
      <c r="Q226" s="170"/>
      <c r="R226" s="171"/>
      <c r="S226" s="209"/>
      <c r="T226" s="209"/>
      <c r="U226" s="210"/>
      <c r="V226" s="97" t="str">
        <f t="shared" si="42"/>
        <v/>
      </c>
      <c r="W226" s="97" t="str">
        <f t="shared" si="33"/>
        <v/>
      </c>
      <c r="X226" s="97" t="str">
        <f t="shared" si="43"/>
        <v/>
      </c>
      <c r="Y226" s="97" t="str">
        <f t="shared" si="38"/>
        <v/>
      </c>
      <c r="Z226" s="97" t="str">
        <f t="shared" si="34"/>
        <v/>
      </c>
      <c r="AA226" s="97" t="str">
        <f t="shared" si="39"/>
        <v/>
      </c>
      <c r="AB226" s="97" t="str">
        <f t="shared" si="40"/>
        <v/>
      </c>
      <c r="AC226" s="97" t="str">
        <f t="shared" si="35"/>
        <v/>
      </c>
      <c r="AD226" s="97" t="str">
        <f t="shared" si="41"/>
        <v/>
      </c>
    </row>
    <row r="227" spans="1:30" ht="21.75" customHeight="1" x14ac:dyDescent="0.15">
      <c r="A227" s="164">
        <f t="shared" si="36"/>
        <v>204</v>
      </c>
      <c r="B227" s="165"/>
      <c r="C227" s="166"/>
      <c r="D227" s="166"/>
      <c r="E227" s="166"/>
      <c r="F227" s="167"/>
      <c r="G227" s="167"/>
      <c r="H227" s="167"/>
      <c r="I227" s="168"/>
      <c r="J227" s="168"/>
      <c r="K227" s="208" t="str">
        <f>IFERROR(IF(I227="","",IF(J227="中間容量","中間容量",VLOOKUP(I227,※編集不可※選択項目!E:F,2,0))),"")</f>
        <v/>
      </c>
      <c r="L227" s="208" t="str">
        <f t="shared" si="37"/>
        <v/>
      </c>
      <c r="M227" s="208" t="str">
        <f>IF(E227="","",IFERROR(IF(OR(F227="",G227="",H227="",I227=""),"性能区分のいずれかが未入力です",VLOOKUP(L227,※編集不可※選択項目!U:V,2,0)),"基準にない性能区分です"))</f>
        <v/>
      </c>
      <c r="N227" s="168"/>
      <c r="O227" s="169"/>
      <c r="P227" s="169"/>
      <c r="Q227" s="170"/>
      <c r="R227" s="171"/>
      <c r="S227" s="209"/>
      <c r="T227" s="209"/>
      <c r="U227" s="210"/>
      <c r="V227" s="97" t="str">
        <f t="shared" si="42"/>
        <v/>
      </c>
      <c r="W227" s="97" t="str">
        <f t="shared" si="33"/>
        <v/>
      </c>
      <c r="X227" s="97" t="str">
        <f t="shared" si="43"/>
        <v/>
      </c>
      <c r="Y227" s="97" t="str">
        <f t="shared" si="38"/>
        <v/>
      </c>
      <c r="Z227" s="97" t="str">
        <f t="shared" si="34"/>
        <v/>
      </c>
      <c r="AA227" s="97" t="str">
        <f t="shared" si="39"/>
        <v/>
      </c>
      <c r="AB227" s="97" t="str">
        <f t="shared" si="40"/>
        <v/>
      </c>
      <c r="AC227" s="97" t="str">
        <f t="shared" si="35"/>
        <v/>
      </c>
      <c r="AD227" s="97" t="str">
        <f t="shared" si="41"/>
        <v/>
      </c>
    </row>
    <row r="228" spans="1:30" ht="21.75" customHeight="1" x14ac:dyDescent="0.15">
      <c r="A228" s="164">
        <f t="shared" si="36"/>
        <v>205</v>
      </c>
      <c r="B228" s="165"/>
      <c r="C228" s="166"/>
      <c r="D228" s="166"/>
      <c r="E228" s="166"/>
      <c r="F228" s="167"/>
      <c r="G228" s="167"/>
      <c r="H228" s="167"/>
      <c r="I228" s="168"/>
      <c r="J228" s="168"/>
      <c r="K228" s="208" t="str">
        <f>IFERROR(IF(I228="","",IF(J228="中間容量","中間容量",VLOOKUP(I228,※編集不可※選択項目!E:F,2,0))),"")</f>
        <v/>
      </c>
      <c r="L228" s="208" t="str">
        <f t="shared" si="37"/>
        <v/>
      </c>
      <c r="M228" s="208" t="str">
        <f>IF(E228="","",IFERROR(IF(OR(F228="",G228="",H228="",I228=""),"性能区分のいずれかが未入力です",VLOOKUP(L228,※編集不可※選択項目!U:V,2,0)),"基準にない性能区分です"))</f>
        <v/>
      </c>
      <c r="N228" s="168"/>
      <c r="O228" s="169"/>
      <c r="P228" s="169"/>
      <c r="Q228" s="170"/>
      <c r="R228" s="171"/>
      <c r="S228" s="209"/>
      <c r="T228" s="209"/>
      <c r="U228" s="210"/>
      <c r="V228" s="97" t="str">
        <f t="shared" si="42"/>
        <v/>
      </c>
      <c r="W228" s="97" t="str">
        <f t="shared" si="33"/>
        <v/>
      </c>
      <c r="X228" s="97" t="str">
        <f t="shared" si="43"/>
        <v/>
      </c>
      <c r="Y228" s="97" t="str">
        <f t="shared" si="38"/>
        <v/>
      </c>
      <c r="Z228" s="97" t="str">
        <f t="shared" si="34"/>
        <v/>
      </c>
      <c r="AA228" s="97" t="str">
        <f t="shared" si="39"/>
        <v/>
      </c>
      <c r="AB228" s="97" t="str">
        <f t="shared" si="40"/>
        <v/>
      </c>
      <c r="AC228" s="97" t="str">
        <f t="shared" si="35"/>
        <v/>
      </c>
      <c r="AD228" s="97" t="str">
        <f t="shared" si="41"/>
        <v/>
      </c>
    </row>
    <row r="229" spans="1:30" ht="21.75" customHeight="1" x14ac:dyDescent="0.15">
      <c r="A229" s="164">
        <f t="shared" si="36"/>
        <v>206</v>
      </c>
      <c r="B229" s="165"/>
      <c r="C229" s="166"/>
      <c r="D229" s="166"/>
      <c r="E229" s="166"/>
      <c r="F229" s="167"/>
      <c r="G229" s="167"/>
      <c r="H229" s="167"/>
      <c r="I229" s="168"/>
      <c r="J229" s="168"/>
      <c r="K229" s="208" t="str">
        <f>IFERROR(IF(I229="","",IF(J229="中間容量","中間容量",VLOOKUP(I229,※編集不可※選択項目!E:F,2,0))),"")</f>
        <v/>
      </c>
      <c r="L229" s="208" t="str">
        <f t="shared" si="37"/>
        <v/>
      </c>
      <c r="M229" s="208" t="str">
        <f>IF(E229="","",IFERROR(IF(OR(F229="",G229="",H229="",I229=""),"性能区分のいずれかが未入力です",VLOOKUP(L229,※編集不可※選択項目!U:V,2,0)),"基準にない性能区分です"))</f>
        <v/>
      </c>
      <c r="N229" s="168"/>
      <c r="O229" s="169"/>
      <c r="P229" s="169"/>
      <c r="Q229" s="170"/>
      <c r="R229" s="171"/>
      <c r="S229" s="209"/>
      <c r="T229" s="209"/>
      <c r="U229" s="210"/>
      <c r="V229" s="97" t="str">
        <f t="shared" si="42"/>
        <v/>
      </c>
      <c r="W229" s="97" t="str">
        <f t="shared" si="33"/>
        <v/>
      </c>
      <c r="X229" s="97" t="str">
        <f t="shared" si="43"/>
        <v/>
      </c>
      <c r="Y229" s="97" t="str">
        <f t="shared" si="38"/>
        <v/>
      </c>
      <c r="Z229" s="97" t="str">
        <f t="shared" si="34"/>
        <v/>
      </c>
      <c r="AA229" s="97" t="str">
        <f t="shared" si="39"/>
        <v/>
      </c>
      <c r="AB229" s="97" t="str">
        <f t="shared" si="40"/>
        <v/>
      </c>
      <c r="AC229" s="97" t="str">
        <f t="shared" si="35"/>
        <v/>
      </c>
      <c r="AD229" s="97" t="str">
        <f t="shared" si="41"/>
        <v/>
      </c>
    </row>
    <row r="230" spans="1:30" ht="21.75" customHeight="1" x14ac:dyDescent="0.15">
      <c r="A230" s="164">
        <f t="shared" si="36"/>
        <v>207</v>
      </c>
      <c r="B230" s="165"/>
      <c r="C230" s="166"/>
      <c r="D230" s="166"/>
      <c r="E230" s="166"/>
      <c r="F230" s="167"/>
      <c r="G230" s="167"/>
      <c r="H230" s="167"/>
      <c r="I230" s="168"/>
      <c r="J230" s="168"/>
      <c r="K230" s="208" t="str">
        <f>IFERROR(IF(I230="","",IF(J230="中間容量","中間容量",VLOOKUP(I230,※編集不可※選択項目!E:F,2,0))),"")</f>
        <v/>
      </c>
      <c r="L230" s="208" t="str">
        <f t="shared" si="37"/>
        <v/>
      </c>
      <c r="M230" s="208" t="str">
        <f>IF(E230="","",IFERROR(IF(OR(F230="",G230="",H230="",I230=""),"性能区分のいずれかが未入力です",VLOOKUP(L230,※編集不可※選択項目!U:V,2,0)),"基準にない性能区分です"))</f>
        <v/>
      </c>
      <c r="N230" s="168"/>
      <c r="O230" s="169"/>
      <c r="P230" s="169"/>
      <c r="Q230" s="170"/>
      <c r="R230" s="171"/>
      <c r="S230" s="209"/>
      <c r="T230" s="209"/>
      <c r="U230" s="210"/>
      <c r="V230" s="97" t="str">
        <f t="shared" si="42"/>
        <v/>
      </c>
      <c r="W230" s="97" t="str">
        <f t="shared" si="33"/>
        <v/>
      </c>
      <c r="X230" s="97" t="str">
        <f t="shared" si="43"/>
        <v/>
      </c>
      <c r="Y230" s="97" t="str">
        <f t="shared" si="38"/>
        <v/>
      </c>
      <c r="Z230" s="97" t="str">
        <f t="shared" si="34"/>
        <v/>
      </c>
      <c r="AA230" s="97" t="str">
        <f t="shared" si="39"/>
        <v/>
      </c>
      <c r="AB230" s="97" t="str">
        <f t="shared" si="40"/>
        <v/>
      </c>
      <c r="AC230" s="97" t="str">
        <f t="shared" si="35"/>
        <v/>
      </c>
      <c r="AD230" s="97" t="str">
        <f t="shared" si="41"/>
        <v/>
      </c>
    </row>
    <row r="231" spans="1:30" ht="21.75" customHeight="1" x14ac:dyDescent="0.15">
      <c r="A231" s="164">
        <f t="shared" si="36"/>
        <v>208</v>
      </c>
      <c r="B231" s="165"/>
      <c r="C231" s="166"/>
      <c r="D231" s="166"/>
      <c r="E231" s="166"/>
      <c r="F231" s="167"/>
      <c r="G231" s="167"/>
      <c r="H231" s="167"/>
      <c r="I231" s="168"/>
      <c r="J231" s="168"/>
      <c r="K231" s="208" t="str">
        <f>IFERROR(IF(I231="","",IF(J231="中間容量","中間容量",VLOOKUP(I231,※編集不可※選択項目!E:F,2,0))),"")</f>
        <v/>
      </c>
      <c r="L231" s="208" t="str">
        <f t="shared" si="37"/>
        <v/>
      </c>
      <c r="M231" s="208" t="str">
        <f>IF(E231="","",IFERROR(IF(OR(F231="",G231="",H231="",I231=""),"性能区分のいずれかが未入力です",VLOOKUP(L231,※編集不可※選択項目!U:V,2,0)),"基準にない性能区分です"))</f>
        <v/>
      </c>
      <c r="N231" s="168"/>
      <c r="O231" s="169"/>
      <c r="P231" s="169"/>
      <c r="Q231" s="170"/>
      <c r="R231" s="171"/>
      <c r="S231" s="209"/>
      <c r="T231" s="209"/>
      <c r="U231" s="210"/>
      <c r="V231" s="97" t="str">
        <f t="shared" si="42"/>
        <v/>
      </c>
      <c r="W231" s="97" t="str">
        <f t="shared" si="33"/>
        <v/>
      </c>
      <c r="X231" s="97" t="str">
        <f t="shared" si="43"/>
        <v/>
      </c>
      <c r="Y231" s="97" t="str">
        <f t="shared" si="38"/>
        <v/>
      </c>
      <c r="Z231" s="97" t="str">
        <f t="shared" si="34"/>
        <v/>
      </c>
      <c r="AA231" s="97" t="str">
        <f t="shared" si="39"/>
        <v/>
      </c>
      <c r="AB231" s="97" t="str">
        <f t="shared" si="40"/>
        <v/>
      </c>
      <c r="AC231" s="97" t="str">
        <f t="shared" si="35"/>
        <v/>
      </c>
      <c r="AD231" s="97" t="str">
        <f t="shared" si="41"/>
        <v/>
      </c>
    </row>
    <row r="232" spans="1:30" ht="21.75" customHeight="1" x14ac:dyDescent="0.15">
      <c r="A232" s="164">
        <f t="shared" si="36"/>
        <v>209</v>
      </c>
      <c r="B232" s="165"/>
      <c r="C232" s="166"/>
      <c r="D232" s="166"/>
      <c r="E232" s="166"/>
      <c r="F232" s="167"/>
      <c r="G232" s="167"/>
      <c r="H232" s="167"/>
      <c r="I232" s="168"/>
      <c r="J232" s="168"/>
      <c r="K232" s="208" t="str">
        <f>IFERROR(IF(I232="","",IF(J232="中間容量","中間容量",VLOOKUP(I232,※編集不可※選択項目!E:F,2,0))),"")</f>
        <v/>
      </c>
      <c r="L232" s="208" t="str">
        <f t="shared" si="37"/>
        <v/>
      </c>
      <c r="M232" s="208" t="str">
        <f>IF(E232="","",IFERROR(IF(OR(F232="",G232="",H232="",I232=""),"性能区分のいずれかが未入力です",VLOOKUP(L232,※編集不可※選択項目!U:V,2,0)),"基準にない性能区分です"))</f>
        <v/>
      </c>
      <c r="N232" s="168"/>
      <c r="O232" s="169"/>
      <c r="P232" s="169"/>
      <c r="Q232" s="170"/>
      <c r="R232" s="171"/>
      <c r="S232" s="209"/>
      <c r="T232" s="209"/>
      <c r="U232" s="210"/>
      <c r="V232" s="97" t="str">
        <f t="shared" si="42"/>
        <v/>
      </c>
      <c r="W232" s="97" t="str">
        <f t="shared" si="33"/>
        <v/>
      </c>
      <c r="X232" s="97" t="str">
        <f t="shared" si="43"/>
        <v/>
      </c>
      <c r="Y232" s="97" t="str">
        <f t="shared" si="38"/>
        <v/>
      </c>
      <c r="Z232" s="97" t="str">
        <f t="shared" si="34"/>
        <v/>
      </c>
      <c r="AA232" s="97" t="str">
        <f t="shared" si="39"/>
        <v/>
      </c>
      <c r="AB232" s="97" t="str">
        <f t="shared" si="40"/>
        <v/>
      </c>
      <c r="AC232" s="97" t="str">
        <f t="shared" si="35"/>
        <v/>
      </c>
      <c r="AD232" s="97" t="str">
        <f t="shared" si="41"/>
        <v/>
      </c>
    </row>
    <row r="233" spans="1:30" ht="21.75" customHeight="1" x14ac:dyDescent="0.15">
      <c r="A233" s="164">
        <f t="shared" si="36"/>
        <v>210</v>
      </c>
      <c r="B233" s="165"/>
      <c r="C233" s="166"/>
      <c r="D233" s="166"/>
      <c r="E233" s="166"/>
      <c r="F233" s="167"/>
      <c r="G233" s="167"/>
      <c r="H233" s="167"/>
      <c r="I233" s="168"/>
      <c r="J233" s="168"/>
      <c r="K233" s="208" t="str">
        <f>IFERROR(IF(I233="","",IF(J233="中間容量","中間容量",VLOOKUP(I233,※編集不可※選択項目!E:F,2,0))),"")</f>
        <v/>
      </c>
      <c r="L233" s="208" t="str">
        <f t="shared" si="37"/>
        <v/>
      </c>
      <c r="M233" s="208" t="str">
        <f>IF(E233="","",IFERROR(IF(OR(F233="",G233="",H233="",I233=""),"性能区分のいずれかが未入力です",VLOOKUP(L233,※編集不可※選択項目!U:V,2,0)),"基準にない性能区分です"))</f>
        <v/>
      </c>
      <c r="N233" s="168"/>
      <c r="O233" s="169"/>
      <c r="P233" s="169"/>
      <c r="Q233" s="170"/>
      <c r="R233" s="171"/>
      <c r="S233" s="209"/>
      <c r="T233" s="209"/>
      <c r="U233" s="210"/>
      <c r="V233" s="97" t="str">
        <f t="shared" si="42"/>
        <v/>
      </c>
      <c r="W233" s="97" t="str">
        <f t="shared" si="33"/>
        <v/>
      </c>
      <c r="X233" s="97" t="str">
        <f t="shared" si="43"/>
        <v/>
      </c>
      <c r="Y233" s="97" t="str">
        <f t="shared" si="38"/>
        <v/>
      </c>
      <c r="Z233" s="97" t="str">
        <f t="shared" si="34"/>
        <v/>
      </c>
      <c r="AA233" s="97" t="str">
        <f t="shared" si="39"/>
        <v/>
      </c>
      <c r="AB233" s="97" t="str">
        <f t="shared" si="40"/>
        <v/>
      </c>
      <c r="AC233" s="97" t="str">
        <f t="shared" si="35"/>
        <v/>
      </c>
      <c r="AD233" s="97" t="str">
        <f t="shared" si="41"/>
        <v/>
      </c>
    </row>
    <row r="234" spans="1:30" ht="21.75" customHeight="1" x14ac:dyDescent="0.15">
      <c r="A234" s="164">
        <f t="shared" si="36"/>
        <v>211</v>
      </c>
      <c r="B234" s="165"/>
      <c r="C234" s="166"/>
      <c r="D234" s="166"/>
      <c r="E234" s="166"/>
      <c r="F234" s="167"/>
      <c r="G234" s="167"/>
      <c r="H234" s="167"/>
      <c r="I234" s="168"/>
      <c r="J234" s="168"/>
      <c r="K234" s="208" t="str">
        <f>IFERROR(IF(I234="","",IF(J234="中間容量","中間容量",VLOOKUP(I234,※編集不可※選択項目!E:F,2,0))),"")</f>
        <v/>
      </c>
      <c r="L234" s="208" t="str">
        <f t="shared" si="37"/>
        <v/>
      </c>
      <c r="M234" s="208" t="str">
        <f>IF(E234="","",IFERROR(IF(OR(F234="",G234="",H234="",I234=""),"性能区分のいずれかが未入力です",VLOOKUP(L234,※編集不可※選択項目!U:V,2,0)),"基準にない性能区分です"))</f>
        <v/>
      </c>
      <c r="N234" s="168"/>
      <c r="O234" s="169"/>
      <c r="P234" s="169"/>
      <c r="Q234" s="170"/>
      <c r="R234" s="171"/>
      <c r="S234" s="209"/>
      <c r="T234" s="209"/>
      <c r="U234" s="210"/>
      <c r="V234" s="97" t="str">
        <f t="shared" si="42"/>
        <v/>
      </c>
      <c r="W234" s="97" t="str">
        <f t="shared" si="33"/>
        <v/>
      </c>
      <c r="X234" s="97" t="str">
        <f t="shared" si="43"/>
        <v/>
      </c>
      <c r="Y234" s="97" t="str">
        <f t="shared" si="38"/>
        <v/>
      </c>
      <c r="Z234" s="97" t="str">
        <f t="shared" si="34"/>
        <v/>
      </c>
      <c r="AA234" s="97" t="str">
        <f t="shared" si="39"/>
        <v/>
      </c>
      <c r="AB234" s="97" t="str">
        <f t="shared" si="40"/>
        <v/>
      </c>
      <c r="AC234" s="97" t="str">
        <f t="shared" si="35"/>
        <v/>
      </c>
      <c r="AD234" s="97" t="str">
        <f t="shared" si="41"/>
        <v/>
      </c>
    </row>
    <row r="235" spans="1:30" ht="21.75" customHeight="1" x14ac:dyDescent="0.15">
      <c r="A235" s="164">
        <f t="shared" si="36"/>
        <v>212</v>
      </c>
      <c r="B235" s="165"/>
      <c r="C235" s="166"/>
      <c r="D235" s="166"/>
      <c r="E235" s="166"/>
      <c r="F235" s="167"/>
      <c r="G235" s="167"/>
      <c r="H235" s="167"/>
      <c r="I235" s="168"/>
      <c r="J235" s="168"/>
      <c r="K235" s="208" t="str">
        <f>IFERROR(IF(I235="","",IF(J235="中間容量","中間容量",VLOOKUP(I235,※編集不可※選択項目!E:F,2,0))),"")</f>
        <v/>
      </c>
      <c r="L235" s="208" t="str">
        <f t="shared" si="37"/>
        <v/>
      </c>
      <c r="M235" s="208" t="str">
        <f>IF(E235="","",IFERROR(IF(OR(F235="",G235="",H235="",I235=""),"性能区分のいずれかが未入力です",VLOOKUP(L235,※編集不可※選択項目!U:V,2,0)),"基準にない性能区分です"))</f>
        <v/>
      </c>
      <c r="N235" s="168"/>
      <c r="O235" s="169"/>
      <c r="P235" s="169"/>
      <c r="Q235" s="170"/>
      <c r="R235" s="171"/>
      <c r="S235" s="209"/>
      <c r="T235" s="209"/>
      <c r="U235" s="210"/>
      <c r="V235" s="97" t="str">
        <f t="shared" si="42"/>
        <v/>
      </c>
      <c r="W235" s="97" t="str">
        <f t="shared" si="33"/>
        <v/>
      </c>
      <c r="X235" s="97" t="str">
        <f t="shared" si="43"/>
        <v/>
      </c>
      <c r="Y235" s="97" t="str">
        <f t="shared" si="38"/>
        <v/>
      </c>
      <c r="Z235" s="97" t="str">
        <f t="shared" si="34"/>
        <v/>
      </c>
      <c r="AA235" s="97" t="str">
        <f t="shared" si="39"/>
        <v/>
      </c>
      <c r="AB235" s="97" t="str">
        <f t="shared" si="40"/>
        <v/>
      </c>
      <c r="AC235" s="97" t="str">
        <f t="shared" si="35"/>
        <v/>
      </c>
      <c r="AD235" s="97" t="str">
        <f t="shared" si="41"/>
        <v/>
      </c>
    </row>
    <row r="236" spans="1:30" ht="21.75" customHeight="1" x14ac:dyDescent="0.15">
      <c r="A236" s="164">
        <f t="shared" si="36"/>
        <v>213</v>
      </c>
      <c r="B236" s="165"/>
      <c r="C236" s="166"/>
      <c r="D236" s="166"/>
      <c r="E236" s="166"/>
      <c r="F236" s="167"/>
      <c r="G236" s="167"/>
      <c r="H236" s="167"/>
      <c r="I236" s="168"/>
      <c r="J236" s="168"/>
      <c r="K236" s="208" t="str">
        <f>IFERROR(IF(I236="","",IF(J236="中間容量","中間容量",VLOOKUP(I236,※編集不可※選択項目!E:F,2,0))),"")</f>
        <v/>
      </c>
      <c r="L236" s="208" t="str">
        <f t="shared" si="37"/>
        <v/>
      </c>
      <c r="M236" s="208" t="str">
        <f>IF(E236="","",IFERROR(IF(OR(F236="",G236="",H236="",I236=""),"性能区分のいずれかが未入力です",VLOOKUP(L236,※編集不可※選択項目!U:V,2,0)),"基準にない性能区分です"))</f>
        <v/>
      </c>
      <c r="N236" s="168"/>
      <c r="O236" s="169"/>
      <c r="P236" s="169"/>
      <c r="Q236" s="170"/>
      <c r="R236" s="171"/>
      <c r="S236" s="209"/>
      <c r="T236" s="209"/>
      <c r="U236" s="210"/>
      <c r="V236" s="97" t="str">
        <f t="shared" si="42"/>
        <v/>
      </c>
      <c r="W236" s="97" t="str">
        <f t="shared" si="33"/>
        <v/>
      </c>
      <c r="X236" s="97" t="str">
        <f t="shared" si="43"/>
        <v/>
      </c>
      <c r="Y236" s="97" t="str">
        <f t="shared" si="38"/>
        <v/>
      </c>
      <c r="Z236" s="97" t="str">
        <f t="shared" si="34"/>
        <v/>
      </c>
      <c r="AA236" s="97" t="str">
        <f t="shared" si="39"/>
        <v/>
      </c>
      <c r="AB236" s="97" t="str">
        <f t="shared" si="40"/>
        <v/>
      </c>
      <c r="AC236" s="97" t="str">
        <f t="shared" si="35"/>
        <v/>
      </c>
      <c r="AD236" s="97" t="str">
        <f t="shared" si="41"/>
        <v/>
      </c>
    </row>
    <row r="237" spans="1:30" ht="21.75" customHeight="1" x14ac:dyDescent="0.15">
      <c r="A237" s="164">
        <f t="shared" si="36"/>
        <v>214</v>
      </c>
      <c r="B237" s="165"/>
      <c r="C237" s="166"/>
      <c r="D237" s="166"/>
      <c r="E237" s="166"/>
      <c r="F237" s="167"/>
      <c r="G237" s="167"/>
      <c r="H237" s="167"/>
      <c r="I237" s="168"/>
      <c r="J237" s="168"/>
      <c r="K237" s="208" t="str">
        <f>IFERROR(IF(I237="","",IF(J237="中間容量","中間容量",VLOOKUP(I237,※編集不可※選択項目!E:F,2,0))),"")</f>
        <v/>
      </c>
      <c r="L237" s="208" t="str">
        <f t="shared" si="37"/>
        <v/>
      </c>
      <c r="M237" s="208" t="str">
        <f>IF(E237="","",IFERROR(IF(OR(F237="",G237="",H237="",I237=""),"性能区分のいずれかが未入力です",VLOOKUP(L237,※編集不可※選択項目!U:V,2,0)),"基準にない性能区分です"))</f>
        <v/>
      </c>
      <c r="N237" s="168"/>
      <c r="O237" s="169"/>
      <c r="P237" s="169"/>
      <c r="Q237" s="170"/>
      <c r="R237" s="171"/>
      <c r="S237" s="209"/>
      <c r="T237" s="209"/>
      <c r="U237" s="210"/>
      <c r="V237" s="97" t="str">
        <f t="shared" si="42"/>
        <v/>
      </c>
      <c r="W237" s="97" t="str">
        <f t="shared" si="33"/>
        <v/>
      </c>
      <c r="X237" s="97" t="str">
        <f t="shared" si="43"/>
        <v/>
      </c>
      <c r="Y237" s="97" t="str">
        <f t="shared" si="38"/>
        <v/>
      </c>
      <c r="Z237" s="97" t="str">
        <f t="shared" si="34"/>
        <v/>
      </c>
      <c r="AA237" s="97" t="str">
        <f t="shared" si="39"/>
        <v/>
      </c>
      <c r="AB237" s="97" t="str">
        <f t="shared" si="40"/>
        <v/>
      </c>
      <c r="AC237" s="97" t="str">
        <f t="shared" si="35"/>
        <v/>
      </c>
      <c r="AD237" s="97" t="str">
        <f t="shared" si="41"/>
        <v/>
      </c>
    </row>
    <row r="238" spans="1:30" ht="21.75" customHeight="1" x14ac:dyDescent="0.15">
      <c r="A238" s="164">
        <f t="shared" si="36"/>
        <v>215</v>
      </c>
      <c r="B238" s="165"/>
      <c r="C238" s="166"/>
      <c r="D238" s="166"/>
      <c r="E238" s="166"/>
      <c r="F238" s="167"/>
      <c r="G238" s="167"/>
      <c r="H238" s="167"/>
      <c r="I238" s="168"/>
      <c r="J238" s="168"/>
      <c r="K238" s="208" t="str">
        <f>IFERROR(IF(I238="","",IF(J238="中間容量","中間容量",VLOOKUP(I238,※編集不可※選択項目!E:F,2,0))),"")</f>
        <v/>
      </c>
      <c r="L238" s="208" t="str">
        <f t="shared" si="37"/>
        <v/>
      </c>
      <c r="M238" s="208" t="str">
        <f>IF(E238="","",IFERROR(IF(OR(F238="",G238="",H238="",I238=""),"性能区分のいずれかが未入力です",VLOOKUP(L238,※編集不可※選択項目!U:V,2,0)),"基準にない性能区分です"))</f>
        <v/>
      </c>
      <c r="N238" s="168"/>
      <c r="O238" s="169"/>
      <c r="P238" s="169"/>
      <c r="Q238" s="170"/>
      <c r="R238" s="171"/>
      <c r="S238" s="209"/>
      <c r="T238" s="209"/>
      <c r="U238" s="210"/>
      <c r="V238" s="97" t="str">
        <f t="shared" si="42"/>
        <v/>
      </c>
      <c r="W238" s="97" t="str">
        <f t="shared" si="33"/>
        <v/>
      </c>
      <c r="X238" s="97" t="str">
        <f t="shared" si="43"/>
        <v/>
      </c>
      <c r="Y238" s="97" t="str">
        <f t="shared" si="38"/>
        <v/>
      </c>
      <c r="Z238" s="97" t="str">
        <f t="shared" si="34"/>
        <v/>
      </c>
      <c r="AA238" s="97" t="str">
        <f t="shared" si="39"/>
        <v/>
      </c>
      <c r="AB238" s="97" t="str">
        <f t="shared" si="40"/>
        <v/>
      </c>
      <c r="AC238" s="97" t="str">
        <f t="shared" si="35"/>
        <v/>
      </c>
      <c r="AD238" s="97" t="str">
        <f t="shared" si="41"/>
        <v/>
      </c>
    </row>
    <row r="239" spans="1:30" ht="21.75" customHeight="1" x14ac:dyDescent="0.15">
      <c r="A239" s="164">
        <f t="shared" si="36"/>
        <v>216</v>
      </c>
      <c r="B239" s="165"/>
      <c r="C239" s="166"/>
      <c r="D239" s="166"/>
      <c r="E239" s="166"/>
      <c r="F239" s="167"/>
      <c r="G239" s="167"/>
      <c r="H239" s="167"/>
      <c r="I239" s="168"/>
      <c r="J239" s="168"/>
      <c r="K239" s="208" t="str">
        <f>IFERROR(IF(I239="","",IF(J239="中間容量","中間容量",VLOOKUP(I239,※編集不可※選択項目!E:F,2,0))),"")</f>
        <v/>
      </c>
      <c r="L239" s="208" t="str">
        <f t="shared" si="37"/>
        <v/>
      </c>
      <c r="M239" s="208" t="str">
        <f>IF(E239="","",IFERROR(IF(OR(F239="",G239="",H239="",I239=""),"性能区分のいずれかが未入力です",VLOOKUP(L239,※編集不可※選択項目!U:V,2,0)),"基準にない性能区分です"))</f>
        <v/>
      </c>
      <c r="N239" s="168"/>
      <c r="O239" s="169"/>
      <c r="P239" s="169"/>
      <c r="Q239" s="170"/>
      <c r="R239" s="171"/>
      <c r="S239" s="209"/>
      <c r="T239" s="209"/>
      <c r="U239" s="210"/>
      <c r="V239" s="97" t="str">
        <f t="shared" si="42"/>
        <v/>
      </c>
      <c r="W239" s="97" t="str">
        <f t="shared" si="33"/>
        <v/>
      </c>
      <c r="X239" s="97" t="str">
        <f t="shared" si="43"/>
        <v/>
      </c>
      <c r="Y239" s="97" t="str">
        <f t="shared" si="38"/>
        <v/>
      </c>
      <c r="Z239" s="97" t="str">
        <f t="shared" si="34"/>
        <v/>
      </c>
      <c r="AA239" s="97" t="str">
        <f t="shared" si="39"/>
        <v/>
      </c>
      <c r="AB239" s="97" t="str">
        <f t="shared" si="40"/>
        <v/>
      </c>
      <c r="AC239" s="97" t="str">
        <f t="shared" si="35"/>
        <v/>
      </c>
      <c r="AD239" s="97" t="str">
        <f t="shared" si="41"/>
        <v/>
      </c>
    </row>
    <row r="240" spans="1:30" ht="21.75" customHeight="1" x14ac:dyDescent="0.15">
      <c r="A240" s="164">
        <f t="shared" si="36"/>
        <v>217</v>
      </c>
      <c r="B240" s="165"/>
      <c r="C240" s="166"/>
      <c r="D240" s="166"/>
      <c r="E240" s="166"/>
      <c r="F240" s="167"/>
      <c r="G240" s="167"/>
      <c r="H240" s="167"/>
      <c r="I240" s="168"/>
      <c r="J240" s="168"/>
      <c r="K240" s="208" t="str">
        <f>IFERROR(IF(I240="","",IF(J240="中間容量","中間容量",VLOOKUP(I240,※編集不可※選択項目!E:F,2,0))),"")</f>
        <v/>
      </c>
      <c r="L240" s="208" t="str">
        <f t="shared" si="37"/>
        <v/>
      </c>
      <c r="M240" s="208" t="str">
        <f>IF(E240="","",IFERROR(IF(OR(F240="",G240="",H240="",I240=""),"性能区分のいずれかが未入力です",VLOOKUP(L240,※編集不可※選択項目!U:V,2,0)),"基準にない性能区分です"))</f>
        <v/>
      </c>
      <c r="N240" s="168"/>
      <c r="O240" s="169"/>
      <c r="P240" s="169"/>
      <c r="Q240" s="170"/>
      <c r="R240" s="171"/>
      <c r="S240" s="209"/>
      <c r="T240" s="209"/>
      <c r="U240" s="210"/>
      <c r="V240" s="97" t="str">
        <f t="shared" si="42"/>
        <v/>
      </c>
      <c r="W240" s="97" t="str">
        <f t="shared" si="33"/>
        <v/>
      </c>
      <c r="X240" s="97" t="str">
        <f t="shared" si="43"/>
        <v/>
      </c>
      <c r="Y240" s="97" t="str">
        <f t="shared" si="38"/>
        <v/>
      </c>
      <c r="Z240" s="97" t="str">
        <f t="shared" si="34"/>
        <v/>
      </c>
      <c r="AA240" s="97" t="str">
        <f t="shared" si="39"/>
        <v/>
      </c>
      <c r="AB240" s="97" t="str">
        <f t="shared" si="40"/>
        <v/>
      </c>
      <c r="AC240" s="97" t="str">
        <f t="shared" si="35"/>
        <v/>
      </c>
      <c r="AD240" s="97" t="str">
        <f t="shared" si="41"/>
        <v/>
      </c>
    </row>
    <row r="241" spans="1:30" ht="21.75" customHeight="1" x14ac:dyDescent="0.15">
      <c r="A241" s="164">
        <f t="shared" si="36"/>
        <v>218</v>
      </c>
      <c r="B241" s="165"/>
      <c r="C241" s="166"/>
      <c r="D241" s="166"/>
      <c r="E241" s="166"/>
      <c r="F241" s="167"/>
      <c r="G241" s="167"/>
      <c r="H241" s="167"/>
      <c r="I241" s="168"/>
      <c r="J241" s="168"/>
      <c r="K241" s="208" t="str">
        <f>IFERROR(IF(I241="","",IF(J241="中間容量","中間容量",VLOOKUP(I241,※編集不可※選択項目!E:F,2,0))),"")</f>
        <v/>
      </c>
      <c r="L241" s="208" t="str">
        <f t="shared" si="37"/>
        <v/>
      </c>
      <c r="M241" s="208" t="str">
        <f>IF(E241="","",IFERROR(IF(OR(F241="",G241="",H241="",I241=""),"性能区分のいずれかが未入力です",VLOOKUP(L241,※編集不可※選択項目!U:V,2,0)),"基準にない性能区分です"))</f>
        <v/>
      </c>
      <c r="N241" s="168"/>
      <c r="O241" s="169"/>
      <c r="P241" s="169"/>
      <c r="Q241" s="170"/>
      <c r="R241" s="171"/>
      <c r="S241" s="209"/>
      <c r="T241" s="209"/>
      <c r="U241" s="210"/>
      <c r="V241" s="97" t="str">
        <f t="shared" si="42"/>
        <v/>
      </c>
      <c r="W241" s="97" t="str">
        <f t="shared" si="33"/>
        <v/>
      </c>
      <c r="X241" s="97" t="str">
        <f t="shared" si="43"/>
        <v/>
      </c>
      <c r="Y241" s="97" t="str">
        <f t="shared" si="38"/>
        <v/>
      </c>
      <c r="Z241" s="97" t="str">
        <f t="shared" si="34"/>
        <v/>
      </c>
      <c r="AA241" s="97" t="str">
        <f t="shared" si="39"/>
        <v/>
      </c>
      <c r="AB241" s="97" t="str">
        <f t="shared" si="40"/>
        <v/>
      </c>
      <c r="AC241" s="97" t="str">
        <f t="shared" si="35"/>
        <v/>
      </c>
      <c r="AD241" s="97" t="str">
        <f t="shared" si="41"/>
        <v/>
      </c>
    </row>
    <row r="242" spans="1:30" ht="21.75" customHeight="1" x14ac:dyDescent="0.15">
      <c r="A242" s="164">
        <f t="shared" si="36"/>
        <v>219</v>
      </c>
      <c r="B242" s="165"/>
      <c r="C242" s="166"/>
      <c r="D242" s="166"/>
      <c r="E242" s="166"/>
      <c r="F242" s="167"/>
      <c r="G242" s="167"/>
      <c r="H242" s="167"/>
      <c r="I242" s="168"/>
      <c r="J242" s="168"/>
      <c r="K242" s="208" t="str">
        <f>IFERROR(IF(I242="","",IF(J242="中間容量","中間容量",VLOOKUP(I242,※編集不可※選択項目!E:F,2,0))),"")</f>
        <v/>
      </c>
      <c r="L242" s="208" t="str">
        <f t="shared" si="37"/>
        <v/>
      </c>
      <c r="M242" s="208" t="str">
        <f>IF(E242="","",IFERROR(IF(OR(F242="",G242="",H242="",I242=""),"性能区分のいずれかが未入力です",VLOOKUP(L242,※編集不可※選択項目!U:V,2,0)),"基準にない性能区分です"))</f>
        <v/>
      </c>
      <c r="N242" s="168"/>
      <c r="O242" s="169"/>
      <c r="P242" s="169"/>
      <c r="Q242" s="170"/>
      <c r="R242" s="171"/>
      <c r="S242" s="209"/>
      <c r="T242" s="209"/>
      <c r="U242" s="210"/>
      <c r="V242" s="97" t="str">
        <f t="shared" si="42"/>
        <v/>
      </c>
      <c r="W242" s="97" t="str">
        <f t="shared" si="33"/>
        <v/>
      </c>
      <c r="X242" s="97" t="str">
        <f t="shared" si="43"/>
        <v/>
      </c>
      <c r="Y242" s="97" t="str">
        <f t="shared" si="38"/>
        <v/>
      </c>
      <c r="Z242" s="97" t="str">
        <f t="shared" si="34"/>
        <v/>
      </c>
      <c r="AA242" s="97" t="str">
        <f t="shared" si="39"/>
        <v/>
      </c>
      <c r="AB242" s="97" t="str">
        <f t="shared" si="40"/>
        <v/>
      </c>
      <c r="AC242" s="97" t="str">
        <f t="shared" si="35"/>
        <v/>
      </c>
      <c r="AD242" s="97" t="str">
        <f t="shared" si="41"/>
        <v/>
      </c>
    </row>
    <row r="243" spans="1:30" ht="21.75" customHeight="1" x14ac:dyDescent="0.15">
      <c r="A243" s="164">
        <f t="shared" si="36"/>
        <v>220</v>
      </c>
      <c r="B243" s="165"/>
      <c r="C243" s="166"/>
      <c r="D243" s="166"/>
      <c r="E243" s="166"/>
      <c r="F243" s="167"/>
      <c r="G243" s="167"/>
      <c r="H243" s="167"/>
      <c r="I243" s="168"/>
      <c r="J243" s="168"/>
      <c r="K243" s="208" t="str">
        <f>IFERROR(IF(I243="","",IF(J243="中間容量","中間容量",VLOOKUP(I243,※編集不可※選択項目!E:F,2,0))),"")</f>
        <v/>
      </c>
      <c r="L243" s="208" t="str">
        <f t="shared" si="37"/>
        <v/>
      </c>
      <c r="M243" s="208" t="str">
        <f>IF(E243="","",IFERROR(IF(OR(F243="",G243="",H243="",I243=""),"性能区分のいずれかが未入力です",VLOOKUP(L243,※編集不可※選択項目!U:V,2,0)),"基準にない性能区分です"))</f>
        <v/>
      </c>
      <c r="N243" s="168"/>
      <c r="O243" s="169"/>
      <c r="P243" s="169"/>
      <c r="Q243" s="170"/>
      <c r="R243" s="171"/>
      <c r="S243" s="209"/>
      <c r="T243" s="209"/>
      <c r="U243" s="210"/>
      <c r="V243" s="97" t="str">
        <f t="shared" si="42"/>
        <v/>
      </c>
      <c r="W243" s="97" t="str">
        <f t="shared" si="33"/>
        <v/>
      </c>
      <c r="X243" s="97" t="str">
        <f t="shared" si="43"/>
        <v/>
      </c>
      <c r="Y243" s="97" t="str">
        <f t="shared" si="38"/>
        <v/>
      </c>
      <c r="Z243" s="97" t="str">
        <f t="shared" si="34"/>
        <v/>
      </c>
      <c r="AA243" s="97" t="str">
        <f t="shared" si="39"/>
        <v/>
      </c>
      <c r="AB243" s="97" t="str">
        <f t="shared" si="40"/>
        <v/>
      </c>
      <c r="AC243" s="97" t="str">
        <f t="shared" si="35"/>
        <v/>
      </c>
      <c r="AD243" s="97" t="str">
        <f t="shared" si="41"/>
        <v/>
      </c>
    </row>
    <row r="244" spans="1:30" ht="21.75" customHeight="1" x14ac:dyDescent="0.15">
      <c r="A244" s="164">
        <f t="shared" si="36"/>
        <v>221</v>
      </c>
      <c r="B244" s="165"/>
      <c r="C244" s="166"/>
      <c r="D244" s="166"/>
      <c r="E244" s="166"/>
      <c r="F244" s="167"/>
      <c r="G244" s="167"/>
      <c r="H244" s="167"/>
      <c r="I244" s="168"/>
      <c r="J244" s="168"/>
      <c r="K244" s="208" t="str">
        <f>IFERROR(IF(I244="","",IF(J244="中間容量","中間容量",VLOOKUP(I244,※編集不可※選択項目!E:F,2,0))),"")</f>
        <v/>
      </c>
      <c r="L244" s="208" t="str">
        <f t="shared" si="37"/>
        <v/>
      </c>
      <c r="M244" s="208" t="str">
        <f>IF(E244="","",IFERROR(IF(OR(F244="",G244="",H244="",I244=""),"性能区分のいずれかが未入力です",VLOOKUP(L244,※編集不可※選択項目!U:V,2,0)),"基準にない性能区分です"))</f>
        <v/>
      </c>
      <c r="N244" s="168"/>
      <c r="O244" s="169"/>
      <c r="P244" s="169"/>
      <c r="Q244" s="170"/>
      <c r="R244" s="171"/>
      <c r="S244" s="209"/>
      <c r="T244" s="209"/>
      <c r="U244" s="210"/>
      <c r="V244" s="97" t="str">
        <f t="shared" si="42"/>
        <v/>
      </c>
      <c r="W244" s="97" t="str">
        <f t="shared" si="33"/>
        <v/>
      </c>
      <c r="X244" s="97" t="str">
        <f t="shared" si="43"/>
        <v/>
      </c>
      <c r="Y244" s="97" t="str">
        <f t="shared" si="38"/>
        <v/>
      </c>
      <c r="Z244" s="97" t="str">
        <f t="shared" si="34"/>
        <v/>
      </c>
      <c r="AA244" s="97" t="str">
        <f t="shared" si="39"/>
        <v/>
      </c>
      <c r="AB244" s="97" t="str">
        <f t="shared" si="40"/>
        <v/>
      </c>
      <c r="AC244" s="97" t="str">
        <f t="shared" si="35"/>
        <v/>
      </c>
      <c r="AD244" s="97" t="str">
        <f t="shared" si="41"/>
        <v/>
      </c>
    </row>
    <row r="245" spans="1:30" ht="21.75" customHeight="1" x14ac:dyDescent="0.15">
      <c r="A245" s="164">
        <f t="shared" si="36"/>
        <v>222</v>
      </c>
      <c r="B245" s="165"/>
      <c r="C245" s="166"/>
      <c r="D245" s="166"/>
      <c r="E245" s="166"/>
      <c r="F245" s="167"/>
      <c r="G245" s="167"/>
      <c r="H245" s="167"/>
      <c r="I245" s="168"/>
      <c r="J245" s="168"/>
      <c r="K245" s="208" t="str">
        <f>IFERROR(IF(I245="","",IF(J245="中間容量","中間容量",VLOOKUP(I245,※編集不可※選択項目!E:F,2,0))),"")</f>
        <v/>
      </c>
      <c r="L245" s="208" t="str">
        <f t="shared" si="37"/>
        <v/>
      </c>
      <c r="M245" s="208" t="str">
        <f>IF(E245="","",IFERROR(IF(OR(F245="",G245="",H245="",I245=""),"性能区分のいずれかが未入力です",VLOOKUP(L245,※編集不可※選択項目!U:V,2,0)),"基準にない性能区分です"))</f>
        <v/>
      </c>
      <c r="N245" s="168"/>
      <c r="O245" s="169"/>
      <c r="P245" s="169"/>
      <c r="Q245" s="170"/>
      <c r="R245" s="171"/>
      <c r="S245" s="209"/>
      <c r="T245" s="209"/>
      <c r="U245" s="210"/>
      <c r="V245" s="97" t="str">
        <f t="shared" si="42"/>
        <v/>
      </c>
      <c r="W245" s="97" t="str">
        <f t="shared" si="33"/>
        <v/>
      </c>
      <c r="X245" s="97" t="str">
        <f t="shared" si="43"/>
        <v/>
      </c>
      <c r="Y245" s="97" t="str">
        <f t="shared" si="38"/>
        <v/>
      </c>
      <c r="Z245" s="97" t="str">
        <f t="shared" si="34"/>
        <v/>
      </c>
      <c r="AA245" s="97" t="str">
        <f t="shared" si="39"/>
        <v/>
      </c>
      <c r="AB245" s="97" t="str">
        <f t="shared" si="40"/>
        <v/>
      </c>
      <c r="AC245" s="97" t="str">
        <f t="shared" si="35"/>
        <v/>
      </c>
      <c r="AD245" s="97" t="str">
        <f t="shared" si="41"/>
        <v/>
      </c>
    </row>
    <row r="246" spans="1:30" ht="21.75" customHeight="1" x14ac:dyDescent="0.15">
      <c r="A246" s="164">
        <f t="shared" si="36"/>
        <v>223</v>
      </c>
      <c r="B246" s="165"/>
      <c r="C246" s="166"/>
      <c r="D246" s="166"/>
      <c r="E246" s="166"/>
      <c r="F246" s="167"/>
      <c r="G246" s="167"/>
      <c r="H246" s="167"/>
      <c r="I246" s="168"/>
      <c r="J246" s="168"/>
      <c r="K246" s="208" t="str">
        <f>IFERROR(IF(I246="","",IF(J246="中間容量","中間容量",VLOOKUP(I246,※編集不可※選択項目!E:F,2,0))),"")</f>
        <v/>
      </c>
      <c r="L246" s="208" t="str">
        <f t="shared" si="37"/>
        <v/>
      </c>
      <c r="M246" s="208" t="str">
        <f>IF(E246="","",IFERROR(IF(OR(F246="",G246="",H246="",I246=""),"性能区分のいずれかが未入力です",VLOOKUP(L246,※編集不可※選択項目!U:V,2,0)),"基準にない性能区分です"))</f>
        <v/>
      </c>
      <c r="N246" s="168"/>
      <c r="O246" s="169"/>
      <c r="P246" s="169"/>
      <c r="Q246" s="170"/>
      <c r="R246" s="171"/>
      <c r="S246" s="209"/>
      <c r="T246" s="209"/>
      <c r="U246" s="210"/>
      <c r="V246" s="97" t="str">
        <f t="shared" si="42"/>
        <v/>
      </c>
      <c r="W246" s="97" t="str">
        <f t="shared" si="33"/>
        <v/>
      </c>
      <c r="X246" s="97" t="str">
        <f t="shared" si="43"/>
        <v/>
      </c>
      <c r="Y246" s="97" t="str">
        <f t="shared" si="38"/>
        <v/>
      </c>
      <c r="Z246" s="97" t="str">
        <f t="shared" si="34"/>
        <v/>
      </c>
      <c r="AA246" s="97" t="str">
        <f t="shared" si="39"/>
        <v/>
      </c>
      <c r="AB246" s="97" t="str">
        <f t="shared" si="40"/>
        <v/>
      </c>
      <c r="AC246" s="97" t="str">
        <f t="shared" si="35"/>
        <v/>
      </c>
      <c r="AD246" s="97" t="str">
        <f t="shared" si="41"/>
        <v/>
      </c>
    </row>
    <row r="247" spans="1:30" ht="21.75" customHeight="1" x14ac:dyDescent="0.15">
      <c r="A247" s="164">
        <f t="shared" si="36"/>
        <v>224</v>
      </c>
      <c r="B247" s="165"/>
      <c r="C247" s="166"/>
      <c r="D247" s="166"/>
      <c r="E247" s="166"/>
      <c r="F247" s="167"/>
      <c r="G247" s="167"/>
      <c r="H247" s="167"/>
      <c r="I247" s="168"/>
      <c r="J247" s="168"/>
      <c r="K247" s="208" t="str">
        <f>IFERROR(IF(I247="","",IF(J247="中間容量","中間容量",VLOOKUP(I247,※編集不可※選択項目!E:F,2,0))),"")</f>
        <v/>
      </c>
      <c r="L247" s="208" t="str">
        <f t="shared" si="37"/>
        <v/>
      </c>
      <c r="M247" s="208" t="str">
        <f>IF(E247="","",IFERROR(IF(OR(F247="",G247="",H247="",I247=""),"性能区分のいずれかが未入力です",VLOOKUP(L247,※編集不可※選択項目!U:V,2,0)),"基準にない性能区分です"))</f>
        <v/>
      </c>
      <c r="N247" s="168"/>
      <c r="O247" s="169"/>
      <c r="P247" s="169"/>
      <c r="Q247" s="170"/>
      <c r="R247" s="171"/>
      <c r="S247" s="209"/>
      <c r="T247" s="209"/>
      <c r="U247" s="210"/>
      <c r="V247" s="97" t="str">
        <f t="shared" si="42"/>
        <v/>
      </c>
      <c r="W247" s="97" t="str">
        <f t="shared" si="33"/>
        <v/>
      </c>
      <c r="X247" s="97" t="str">
        <f t="shared" si="43"/>
        <v/>
      </c>
      <c r="Y247" s="97" t="str">
        <f t="shared" si="38"/>
        <v/>
      </c>
      <c r="Z247" s="97" t="str">
        <f t="shared" si="34"/>
        <v/>
      </c>
      <c r="AA247" s="97" t="str">
        <f t="shared" si="39"/>
        <v/>
      </c>
      <c r="AB247" s="97" t="str">
        <f t="shared" si="40"/>
        <v/>
      </c>
      <c r="AC247" s="97" t="str">
        <f t="shared" si="35"/>
        <v/>
      </c>
      <c r="AD247" s="97" t="str">
        <f t="shared" si="41"/>
        <v/>
      </c>
    </row>
    <row r="248" spans="1:30" ht="21.75" customHeight="1" x14ac:dyDescent="0.15">
      <c r="A248" s="164">
        <f t="shared" si="36"/>
        <v>225</v>
      </c>
      <c r="B248" s="165"/>
      <c r="C248" s="166"/>
      <c r="D248" s="166"/>
      <c r="E248" s="166"/>
      <c r="F248" s="167"/>
      <c r="G248" s="167"/>
      <c r="H248" s="167"/>
      <c r="I248" s="168"/>
      <c r="J248" s="168"/>
      <c r="K248" s="208" t="str">
        <f>IFERROR(IF(I248="","",IF(J248="中間容量","中間容量",VLOOKUP(I248,※編集不可※選択項目!E:F,2,0))),"")</f>
        <v/>
      </c>
      <c r="L248" s="208" t="str">
        <f t="shared" si="37"/>
        <v/>
      </c>
      <c r="M248" s="208" t="str">
        <f>IF(E248="","",IFERROR(IF(OR(F248="",G248="",H248="",I248=""),"性能区分のいずれかが未入力です",VLOOKUP(L248,※編集不可※選択項目!U:V,2,0)),"基準にない性能区分です"))</f>
        <v/>
      </c>
      <c r="N248" s="168"/>
      <c r="O248" s="169"/>
      <c r="P248" s="169"/>
      <c r="Q248" s="170"/>
      <c r="R248" s="171"/>
      <c r="S248" s="209"/>
      <c r="T248" s="209"/>
      <c r="U248" s="210"/>
      <c r="V248" s="97" t="str">
        <f t="shared" si="42"/>
        <v/>
      </c>
      <c r="W248" s="97" t="str">
        <f t="shared" si="33"/>
        <v/>
      </c>
      <c r="X248" s="97" t="str">
        <f t="shared" si="43"/>
        <v/>
      </c>
      <c r="Y248" s="97" t="str">
        <f t="shared" si="38"/>
        <v/>
      </c>
      <c r="Z248" s="97" t="str">
        <f t="shared" si="34"/>
        <v/>
      </c>
      <c r="AA248" s="97" t="str">
        <f t="shared" si="39"/>
        <v/>
      </c>
      <c r="AB248" s="97" t="str">
        <f t="shared" si="40"/>
        <v/>
      </c>
      <c r="AC248" s="97" t="str">
        <f t="shared" si="35"/>
        <v/>
      </c>
      <c r="AD248" s="97" t="str">
        <f t="shared" si="41"/>
        <v/>
      </c>
    </row>
    <row r="249" spans="1:30" ht="21.75" customHeight="1" x14ac:dyDescent="0.15">
      <c r="A249" s="164">
        <f t="shared" si="36"/>
        <v>226</v>
      </c>
      <c r="B249" s="165"/>
      <c r="C249" s="166"/>
      <c r="D249" s="166"/>
      <c r="E249" s="166"/>
      <c r="F249" s="167"/>
      <c r="G249" s="167"/>
      <c r="H249" s="167"/>
      <c r="I249" s="168"/>
      <c r="J249" s="168"/>
      <c r="K249" s="208" t="str">
        <f>IFERROR(IF(I249="","",IF(J249="中間容量","中間容量",VLOOKUP(I249,※編集不可※選択項目!E:F,2,0))),"")</f>
        <v/>
      </c>
      <c r="L249" s="208" t="str">
        <f t="shared" si="37"/>
        <v/>
      </c>
      <c r="M249" s="208" t="str">
        <f>IF(E249="","",IFERROR(IF(OR(F249="",G249="",H249="",I249=""),"性能区分のいずれかが未入力です",VLOOKUP(L249,※編集不可※選択項目!U:V,2,0)),"基準にない性能区分です"))</f>
        <v/>
      </c>
      <c r="N249" s="168"/>
      <c r="O249" s="169"/>
      <c r="P249" s="169"/>
      <c r="Q249" s="170"/>
      <c r="R249" s="171"/>
      <c r="S249" s="209"/>
      <c r="T249" s="209"/>
      <c r="U249" s="210"/>
      <c r="V249" s="97" t="str">
        <f t="shared" si="42"/>
        <v/>
      </c>
      <c r="W249" s="97" t="str">
        <f t="shared" si="33"/>
        <v/>
      </c>
      <c r="X249" s="97" t="str">
        <f t="shared" si="43"/>
        <v/>
      </c>
      <c r="Y249" s="97" t="str">
        <f t="shared" si="38"/>
        <v/>
      </c>
      <c r="Z249" s="97" t="str">
        <f t="shared" si="34"/>
        <v/>
      </c>
      <c r="AA249" s="97" t="str">
        <f t="shared" si="39"/>
        <v/>
      </c>
      <c r="AB249" s="97" t="str">
        <f t="shared" si="40"/>
        <v/>
      </c>
      <c r="AC249" s="97" t="str">
        <f t="shared" si="35"/>
        <v/>
      </c>
      <c r="AD249" s="97" t="str">
        <f t="shared" si="41"/>
        <v/>
      </c>
    </row>
    <row r="250" spans="1:30" ht="21.75" customHeight="1" x14ac:dyDescent="0.15">
      <c r="A250" s="164">
        <f t="shared" si="36"/>
        <v>227</v>
      </c>
      <c r="B250" s="165"/>
      <c r="C250" s="166"/>
      <c r="D250" s="166"/>
      <c r="E250" s="166"/>
      <c r="F250" s="167"/>
      <c r="G250" s="167"/>
      <c r="H250" s="167"/>
      <c r="I250" s="168"/>
      <c r="J250" s="168"/>
      <c r="K250" s="208" t="str">
        <f>IFERROR(IF(I250="","",IF(J250="中間容量","中間容量",VLOOKUP(I250,※編集不可※選択項目!E:F,2,0))),"")</f>
        <v/>
      </c>
      <c r="L250" s="208" t="str">
        <f t="shared" si="37"/>
        <v/>
      </c>
      <c r="M250" s="208" t="str">
        <f>IF(E250="","",IFERROR(IF(OR(F250="",G250="",H250="",I250=""),"性能区分のいずれかが未入力です",VLOOKUP(L250,※編集不可※選択項目!U:V,2,0)),"基準にない性能区分です"))</f>
        <v/>
      </c>
      <c r="N250" s="168"/>
      <c r="O250" s="169"/>
      <c r="P250" s="169"/>
      <c r="Q250" s="170"/>
      <c r="R250" s="171"/>
      <c r="S250" s="209"/>
      <c r="T250" s="209"/>
      <c r="U250" s="210"/>
      <c r="V250" s="97" t="str">
        <f t="shared" si="42"/>
        <v/>
      </c>
      <c r="W250" s="97" t="str">
        <f t="shared" si="33"/>
        <v/>
      </c>
      <c r="X250" s="97" t="str">
        <f t="shared" si="43"/>
        <v/>
      </c>
      <c r="Y250" s="97" t="str">
        <f t="shared" si="38"/>
        <v/>
      </c>
      <c r="Z250" s="97" t="str">
        <f t="shared" si="34"/>
        <v/>
      </c>
      <c r="AA250" s="97" t="str">
        <f t="shared" si="39"/>
        <v/>
      </c>
      <c r="AB250" s="97" t="str">
        <f t="shared" si="40"/>
        <v/>
      </c>
      <c r="AC250" s="97" t="str">
        <f t="shared" si="35"/>
        <v/>
      </c>
      <c r="AD250" s="97" t="str">
        <f t="shared" si="41"/>
        <v/>
      </c>
    </row>
    <row r="251" spans="1:30" ht="21.75" customHeight="1" x14ac:dyDescent="0.15">
      <c r="A251" s="164">
        <f t="shared" si="36"/>
        <v>228</v>
      </c>
      <c r="B251" s="165"/>
      <c r="C251" s="166"/>
      <c r="D251" s="166"/>
      <c r="E251" s="166"/>
      <c r="F251" s="167"/>
      <c r="G251" s="167"/>
      <c r="H251" s="167"/>
      <c r="I251" s="168"/>
      <c r="J251" s="168"/>
      <c r="K251" s="208" t="str">
        <f>IFERROR(IF(I251="","",IF(J251="中間容量","中間容量",VLOOKUP(I251,※編集不可※選択項目!E:F,2,0))),"")</f>
        <v/>
      </c>
      <c r="L251" s="208" t="str">
        <f t="shared" si="37"/>
        <v/>
      </c>
      <c r="M251" s="208" t="str">
        <f>IF(E251="","",IFERROR(IF(OR(F251="",G251="",H251="",I251=""),"性能区分のいずれかが未入力です",VLOOKUP(L251,※編集不可※選択項目!U:V,2,0)),"基準にない性能区分です"))</f>
        <v/>
      </c>
      <c r="N251" s="168"/>
      <c r="O251" s="169"/>
      <c r="P251" s="169"/>
      <c r="Q251" s="170"/>
      <c r="R251" s="171"/>
      <c r="S251" s="209"/>
      <c r="T251" s="209"/>
      <c r="U251" s="210"/>
      <c r="V251" s="97" t="str">
        <f t="shared" si="42"/>
        <v/>
      </c>
      <c r="W251" s="97" t="str">
        <f t="shared" si="33"/>
        <v/>
      </c>
      <c r="X251" s="97" t="str">
        <f t="shared" si="43"/>
        <v/>
      </c>
      <c r="Y251" s="97" t="str">
        <f t="shared" si="38"/>
        <v/>
      </c>
      <c r="Z251" s="97" t="str">
        <f t="shared" si="34"/>
        <v/>
      </c>
      <c r="AA251" s="97" t="str">
        <f t="shared" si="39"/>
        <v/>
      </c>
      <c r="AB251" s="97" t="str">
        <f t="shared" si="40"/>
        <v/>
      </c>
      <c r="AC251" s="97" t="str">
        <f t="shared" si="35"/>
        <v/>
      </c>
      <c r="AD251" s="97" t="str">
        <f t="shared" si="41"/>
        <v/>
      </c>
    </row>
    <row r="252" spans="1:30" ht="21.75" customHeight="1" x14ac:dyDescent="0.15">
      <c r="A252" s="164">
        <f t="shared" si="36"/>
        <v>229</v>
      </c>
      <c r="B252" s="165"/>
      <c r="C252" s="166"/>
      <c r="D252" s="166"/>
      <c r="E252" s="166"/>
      <c r="F252" s="167"/>
      <c r="G252" s="167"/>
      <c r="H252" s="167"/>
      <c r="I252" s="168"/>
      <c r="J252" s="168"/>
      <c r="K252" s="208" t="str">
        <f>IFERROR(IF(I252="","",IF(J252="中間容量","中間容量",VLOOKUP(I252,※編集不可※選択項目!E:F,2,0))),"")</f>
        <v/>
      </c>
      <c r="L252" s="208" t="str">
        <f t="shared" si="37"/>
        <v/>
      </c>
      <c r="M252" s="208" t="str">
        <f>IF(E252="","",IFERROR(IF(OR(F252="",G252="",H252="",I252=""),"性能区分のいずれかが未入力です",VLOOKUP(L252,※編集不可※選択項目!U:V,2,0)),"基準にない性能区分です"))</f>
        <v/>
      </c>
      <c r="N252" s="168"/>
      <c r="O252" s="169"/>
      <c r="P252" s="169"/>
      <c r="Q252" s="170"/>
      <c r="R252" s="171"/>
      <c r="S252" s="209"/>
      <c r="T252" s="209"/>
      <c r="U252" s="210"/>
      <c r="V252" s="97" t="str">
        <f t="shared" si="42"/>
        <v/>
      </c>
      <c r="W252" s="97" t="str">
        <f t="shared" si="33"/>
        <v/>
      </c>
      <c r="X252" s="97" t="str">
        <f t="shared" si="43"/>
        <v/>
      </c>
      <c r="Y252" s="97" t="str">
        <f t="shared" si="38"/>
        <v/>
      </c>
      <c r="Z252" s="97" t="str">
        <f t="shared" si="34"/>
        <v/>
      </c>
      <c r="AA252" s="97" t="str">
        <f t="shared" si="39"/>
        <v/>
      </c>
      <c r="AB252" s="97" t="str">
        <f t="shared" si="40"/>
        <v/>
      </c>
      <c r="AC252" s="97" t="str">
        <f t="shared" si="35"/>
        <v/>
      </c>
      <c r="AD252" s="97" t="str">
        <f t="shared" si="41"/>
        <v/>
      </c>
    </row>
    <row r="253" spans="1:30" ht="21.75" customHeight="1" x14ac:dyDescent="0.15">
      <c r="A253" s="164">
        <f t="shared" si="36"/>
        <v>230</v>
      </c>
      <c r="B253" s="165"/>
      <c r="C253" s="166"/>
      <c r="D253" s="166"/>
      <c r="E253" s="166"/>
      <c r="F253" s="167"/>
      <c r="G253" s="167"/>
      <c r="H253" s="167"/>
      <c r="I253" s="168"/>
      <c r="J253" s="168"/>
      <c r="K253" s="208" t="str">
        <f>IFERROR(IF(I253="","",IF(J253="中間容量","中間容量",VLOOKUP(I253,※編集不可※選択項目!E:F,2,0))),"")</f>
        <v/>
      </c>
      <c r="L253" s="208" t="str">
        <f t="shared" si="37"/>
        <v/>
      </c>
      <c r="M253" s="208" t="str">
        <f>IF(E253="","",IFERROR(IF(OR(F253="",G253="",H253="",I253=""),"性能区分のいずれかが未入力です",VLOOKUP(L253,※編集不可※選択項目!U:V,2,0)),"基準にない性能区分です"))</f>
        <v/>
      </c>
      <c r="N253" s="168"/>
      <c r="O253" s="169"/>
      <c r="P253" s="169"/>
      <c r="Q253" s="170"/>
      <c r="R253" s="171"/>
      <c r="S253" s="209"/>
      <c r="T253" s="209"/>
      <c r="U253" s="210"/>
      <c r="V253" s="97" t="str">
        <f t="shared" si="42"/>
        <v/>
      </c>
      <c r="W253" s="97" t="str">
        <f t="shared" si="33"/>
        <v/>
      </c>
      <c r="X253" s="97" t="str">
        <f t="shared" si="43"/>
        <v/>
      </c>
      <c r="Y253" s="97" t="str">
        <f t="shared" si="38"/>
        <v/>
      </c>
      <c r="Z253" s="97" t="str">
        <f t="shared" si="34"/>
        <v/>
      </c>
      <c r="AA253" s="97" t="str">
        <f t="shared" si="39"/>
        <v/>
      </c>
      <c r="AB253" s="97" t="str">
        <f t="shared" si="40"/>
        <v/>
      </c>
      <c r="AC253" s="97" t="str">
        <f t="shared" si="35"/>
        <v/>
      </c>
      <c r="AD253" s="97" t="str">
        <f t="shared" si="41"/>
        <v/>
      </c>
    </row>
    <row r="254" spans="1:30" ht="21.75" customHeight="1" x14ac:dyDescent="0.15">
      <c r="A254" s="164">
        <f t="shared" si="36"/>
        <v>231</v>
      </c>
      <c r="B254" s="165"/>
      <c r="C254" s="166"/>
      <c r="D254" s="166"/>
      <c r="E254" s="166"/>
      <c r="F254" s="167"/>
      <c r="G254" s="167"/>
      <c r="H254" s="167"/>
      <c r="I254" s="168"/>
      <c r="J254" s="168"/>
      <c r="K254" s="208" t="str">
        <f>IFERROR(IF(I254="","",IF(J254="中間容量","中間容量",VLOOKUP(I254,※編集不可※選択項目!E:F,2,0))),"")</f>
        <v/>
      </c>
      <c r="L254" s="208" t="str">
        <f t="shared" si="37"/>
        <v/>
      </c>
      <c r="M254" s="208" t="str">
        <f>IF(E254="","",IFERROR(IF(OR(F254="",G254="",H254="",I254=""),"性能区分のいずれかが未入力です",VLOOKUP(L254,※編集不可※選択項目!U:V,2,0)),"基準にない性能区分です"))</f>
        <v/>
      </c>
      <c r="N254" s="168"/>
      <c r="O254" s="169"/>
      <c r="P254" s="169"/>
      <c r="Q254" s="170"/>
      <c r="R254" s="171"/>
      <c r="S254" s="209"/>
      <c r="T254" s="209"/>
      <c r="U254" s="210"/>
      <c r="V254" s="97" t="str">
        <f t="shared" si="42"/>
        <v/>
      </c>
      <c r="W254" s="97" t="str">
        <f t="shared" si="33"/>
        <v/>
      </c>
      <c r="X254" s="97" t="str">
        <f t="shared" si="43"/>
        <v/>
      </c>
      <c r="Y254" s="97" t="str">
        <f t="shared" si="38"/>
        <v/>
      </c>
      <c r="Z254" s="97" t="str">
        <f t="shared" si="34"/>
        <v/>
      </c>
      <c r="AA254" s="97" t="str">
        <f t="shared" si="39"/>
        <v/>
      </c>
      <c r="AB254" s="97" t="str">
        <f t="shared" si="40"/>
        <v/>
      </c>
      <c r="AC254" s="97" t="str">
        <f t="shared" si="35"/>
        <v/>
      </c>
      <c r="AD254" s="97" t="str">
        <f t="shared" si="41"/>
        <v/>
      </c>
    </row>
    <row r="255" spans="1:30" ht="21.75" customHeight="1" x14ac:dyDescent="0.15">
      <c r="A255" s="164">
        <f t="shared" si="36"/>
        <v>232</v>
      </c>
      <c r="B255" s="165"/>
      <c r="C255" s="166"/>
      <c r="D255" s="166"/>
      <c r="E255" s="166"/>
      <c r="F255" s="167"/>
      <c r="G255" s="167"/>
      <c r="H255" s="167"/>
      <c r="I255" s="168"/>
      <c r="J255" s="168"/>
      <c r="K255" s="208" t="str">
        <f>IFERROR(IF(I255="","",IF(J255="中間容量","中間容量",VLOOKUP(I255,※編集不可※選択項目!E:F,2,0))),"")</f>
        <v/>
      </c>
      <c r="L255" s="208" t="str">
        <f t="shared" si="37"/>
        <v/>
      </c>
      <c r="M255" s="208" t="str">
        <f>IF(E255="","",IFERROR(IF(OR(F255="",G255="",H255="",I255=""),"性能区分のいずれかが未入力です",VLOOKUP(L255,※編集不可※選択項目!U:V,2,0)),"基準にない性能区分です"))</f>
        <v/>
      </c>
      <c r="N255" s="168"/>
      <c r="O255" s="169"/>
      <c r="P255" s="169"/>
      <c r="Q255" s="170"/>
      <c r="R255" s="171"/>
      <c r="S255" s="209"/>
      <c r="T255" s="209"/>
      <c r="U255" s="210"/>
      <c r="V255" s="97" t="str">
        <f t="shared" si="42"/>
        <v/>
      </c>
      <c r="W255" s="97" t="str">
        <f t="shared" si="33"/>
        <v/>
      </c>
      <c r="X255" s="97" t="str">
        <f t="shared" si="43"/>
        <v/>
      </c>
      <c r="Y255" s="97" t="str">
        <f t="shared" si="38"/>
        <v/>
      </c>
      <c r="Z255" s="97" t="str">
        <f t="shared" si="34"/>
        <v/>
      </c>
      <c r="AA255" s="97" t="str">
        <f t="shared" si="39"/>
        <v/>
      </c>
      <c r="AB255" s="97" t="str">
        <f t="shared" si="40"/>
        <v/>
      </c>
      <c r="AC255" s="97" t="str">
        <f t="shared" si="35"/>
        <v/>
      </c>
      <c r="AD255" s="97" t="str">
        <f t="shared" si="41"/>
        <v/>
      </c>
    </row>
    <row r="256" spans="1:30" ht="21.75" customHeight="1" x14ac:dyDescent="0.15">
      <c r="A256" s="164">
        <f t="shared" si="36"/>
        <v>233</v>
      </c>
      <c r="B256" s="165"/>
      <c r="C256" s="166"/>
      <c r="D256" s="166"/>
      <c r="E256" s="166"/>
      <c r="F256" s="167"/>
      <c r="G256" s="167"/>
      <c r="H256" s="167"/>
      <c r="I256" s="168"/>
      <c r="J256" s="168"/>
      <c r="K256" s="208" t="str">
        <f>IFERROR(IF(I256="","",IF(J256="中間容量","中間容量",VLOOKUP(I256,※編集不可※選択項目!E:F,2,0))),"")</f>
        <v/>
      </c>
      <c r="L256" s="208" t="str">
        <f t="shared" si="37"/>
        <v/>
      </c>
      <c r="M256" s="208" t="str">
        <f>IF(E256="","",IFERROR(IF(OR(F256="",G256="",H256="",I256=""),"性能区分のいずれかが未入力です",VLOOKUP(L256,※編集不可※選択項目!U:V,2,0)),"基準にない性能区分です"))</f>
        <v/>
      </c>
      <c r="N256" s="168"/>
      <c r="O256" s="169"/>
      <c r="P256" s="169"/>
      <c r="Q256" s="170"/>
      <c r="R256" s="171"/>
      <c r="S256" s="209"/>
      <c r="T256" s="209"/>
      <c r="U256" s="210"/>
      <c r="V256" s="97" t="str">
        <f t="shared" si="42"/>
        <v/>
      </c>
      <c r="W256" s="97" t="str">
        <f t="shared" si="33"/>
        <v/>
      </c>
      <c r="X256" s="97" t="str">
        <f t="shared" si="43"/>
        <v/>
      </c>
      <c r="Y256" s="97" t="str">
        <f t="shared" si="38"/>
        <v/>
      </c>
      <c r="Z256" s="97" t="str">
        <f t="shared" si="34"/>
        <v/>
      </c>
      <c r="AA256" s="97" t="str">
        <f t="shared" si="39"/>
        <v/>
      </c>
      <c r="AB256" s="97" t="str">
        <f t="shared" si="40"/>
        <v/>
      </c>
      <c r="AC256" s="97" t="str">
        <f t="shared" si="35"/>
        <v/>
      </c>
      <c r="AD256" s="97" t="str">
        <f t="shared" si="41"/>
        <v/>
      </c>
    </row>
    <row r="257" spans="1:30" ht="21.75" customHeight="1" x14ac:dyDescent="0.15">
      <c r="A257" s="164">
        <f t="shared" si="36"/>
        <v>234</v>
      </c>
      <c r="B257" s="165"/>
      <c r="C257" s="166"/>
      <c r="D257" s="166"/>
      <c r="E257" s="166"/>
      <c r="F257" s="167"/>
      <c r="G257" s="167"/>
      <c r="H257" s="167"/>
      <c r="I257" s="168"/>
      <c r="J257" s="168"/>
      <c r="K257" s="208" t="str">
        <f>IFERROR(IF(I257="","",IF(J257="中間容量","中間容量",VLOOKUP(I257,※編集不可※選択項目!E:F,2,0))),"")</f>
        <v/>
      </c>
      <c r="L257" s="208" t="str">
        <f t="shared" si="37"/>
        <v/>
      </c>
      <c r="M257" s="208" t="str">
        <f>IF(E257="","",IFERROR(IF(OR(F257="",G257="",H257="",I257=""),"性能区分のいずれかが未入力です",VLOOKUP(L257,※編集不可※選択項目!U:V,2,0)),"基準にない性能区分です"))</f>
        <v/>
      </c>
      <c r="N257" s="168"/>
      <c r="O257" s="169"/>
      <c r="P257" s="169"/>
      <c r="Q257" s="170"/>
      <c r="R257" s="171"/>
      <c r="S257" s="209"/>
      <c r="T257" s="209"/>
      <c r="U257" s="210"/>
      <c r="V257" s="97" t="str">
        <f t="shared" si="42"/>
        <v/>
      </c>
      <c r="W257" s="97" t="str">
        <f t="shared" si="33"/>
        <v/>
      </c>
      <c r="X257" s="97" t="str">
        <f t="shared" si="43"/>
        <v/>
      </c>
      <c r="Y257" s="97" t="str">
        <f t="shared" si="38"/>
        <v/>
      </c>
      <c r="Z257" s="97" t="str">
        <f t="shared" si="34"/>
        <v/>
      </c>
      <c r="AA257" s="97" t="str">
        <f t="shared" si="39"/>
        <v/>
      </c>
      <c r="AB257" s="97" t="str">
        <f t="shared" si="40"/>
        <v/>
      </c>
      <c r="AC257" s="97" t="str">
        <f t="shared" si="35"/>
        <v/>
      </c>
      <c r="AD257" s="97" t="str">
        <f t="shared" si="41"/>
        <v/>
      </c>
    </row>
    <row r="258" spans="1:30" ht="21.75" customHeight="1" x14ac:dyDescent="0.15">
      <c r="A258" s="164">
        <f t="shared" si="36"/>
        <v>235</v>
      </c>
      <c r="B258" s="165"/>
      <c r="C258" s="166"/>
      <c r="D258" s="166"/>
      <c r="E258" s="166"/>
      <c r="F258" s="167"/>
      <c r="G258" s="167"/>
      <c r="H258" s="167"/>
      <c r="I258" s="168"/>
      <c r="J258" s="168"/>
      <c r="K258" s="208" t="str">
        <f>IFERROR(IF(I258="","",IF(J258="中間容量","中間容量",VLOOKUP(I258,※編集不可※選択項目!E:F,2,0))),"")</f>
        <v/>
      </c>
      <c r="L258" s="208" t="str">
        <f t="shared" si="37"/>
        <v/>
      </c>
      <c r="M258" s="208" t="str">
        <f>IF(E258="","",IFERROR(IF(OR(F258="",G258="",H258="",I258=""),"性能区分のいずれかが未入力です",VLOOKUP(L258,※編集不可※選択項目!U:V,2,0)),"基準にない性能区分です"))</f>
        <v/>
      </c>
      <c r="N258" s="168"/>
      <c r="O258" s="169"/>
      <c r="P258" s="169"/>
      <c r="Q258" s="170"/>
      <c r="R258" s="171"/>
      <c r="S258" s="209"/>
      <c r="T258" s="209"/>
      <c r="U258" s="210"/>
      <c r="V258" s="97" t="str">
        <f t="shared" si="42"/>
        <v/>
      </c>
      <c r="W258" s="97" t="str">
        <f t="shared" si="33"/>
        <v/>
      </c>
      <c r="X258" s="97" t="str">
        <f t="shared" si="43"/>
        <v/>
      </c>
      <c r="Y258" s="97" t="str">
        <f t="shared" si="38"/>
        <v/>
      </c>
      <c r="Z258" s="97" t="str">
        <f t="shared" si="34"/>
        <v/>
      </c>
      <c r="AA258" s="97" t="str">
        <f t="shared" si="39"/>
        <v/>
      </c>
      <c r="AB258" s="97" t="str">
        <f t="shared" si="40"/>
        <v/>
      </c>
      <c r="AC258" s="97" t="str">
        <f t="shared" si="35"/>
        <v/>
      </c>
      <c r="AD258" s="97" t="str">
        <f t="shared" si="41"/>
        <v/>
      </c>
    </row>
    <row r="259" spans="1:30" ht="21.75" customHeight="1" x14ac:dyDescent="0.15">
      <c r="A259" s="164">
        <f t="shared" si="36"/>
        <v>236</v>
      </c>
      <c r="B259" s="165"/>
      <c r="C259" s="166"/>
      <c r="D259" s="166"/>
      <c r="E259" s="166"/>
      <c r="F259" s="167"/>
      <c r="G259" s="167"/>
      <c r="H259" s="167"/>
      <c r="I259" s="168"/>
      <c r="J259" s="168"/>
      <c r="K259" s="208" t="str">
        <f>IFERROR(IF(I259="","",IF(J259="中間容量","中間容量",VLOOKUP(I259,※編集不可※選択項目!E:F,2,0))),"")</f>
        <v/>
      </c>
      <c r="L259" s="208" t="str">
        <f t="shared" si="37"/>
        <v/>
      </c>
      <c r="M259" s="208" t="str">
        <f>IF(E259="","",IFERROR(IF(OR(F259="",G259="",H259="",I259=""),"性能区分のいずれかが未入力です",VLOOKUP(L259,※編集不可※選択項目!U:V,2,0)),"基準にない性能区分です"))</f>
        <v/>
      </c>
      <c r="N259" s="168"/>
      <c r="O259" s="169"/>
      <c r="P259" s="169"/>
      <c r="Q259" s="170"/>
      <c r="R259" s="171"/>
      <c r="S259" s="209"/>
      <c r="T259" s="209"/>
      <c r="U259" s="210"/>
      <c r="V259" s="97" t="str">
        <f t="shared" si="42"/>
        <v/>
      </c>
      <c r="W259" s="97" t="str">
        <f t="shared" si="33"/>
        <v/>
      </c>
      <c r="X259" s="97" t="str">
        <f t="shared" si="43"/>
        <v/>
      </c>
      <c r="Y259" s="97" t="str">
        <f t="shared" si="38"/>
        <v/>
      </c>
      <c r="Z259" s="97" t="str">
        <f t="shared" si="34"/>
        <v/>
      </c>
      <c r="AA259" s="97" t="str">
        <f t="shared" si="39"/>
        <v/>
      </c>
      <c r="AB259" s="97" t="str">
        <f t="shared" si="40"/>
        <v/>
      </c>
      <c r="AC259" s="97" t="str">
        <f t="shared" si="35"/>
        <v/>
      </c>
      <c r="AD259" s="97" t="str">
        <f t="shared" si="41"/>
        <v/>
      </c>
    </row>
    <row r="260" spans="1:30" ht="21.75" customHeight="1" x14ac:dyDescent="0.15">
      <c r="A260" s="164">
        <f t="shared" si="36"/>
        <v>237</v>
      </c>
      <c r="B260" s="165"/>
      <c r="C260" s="166"/>
      <c r="D260" s="166"/>
      <c r="E260" s="166"/>
      <c r="F260" s="167"/>
      <c r="G260" s="167"/>
      <c r="H260" s="167"/>
      <c r="I260" s="168"/>
      <c r="J260" s="168"/>
      <c r="K260" s="208" t="str">
        <f>IFERROR(IF(I260="","",IF(J260="中間容量","中間容量",VLOOKUP(I260,※編集不可※選択項目!E:F,2,0))),"")</f>
        <v/>
      </c>
      <c r="L260" s="208" t="str">
        <f t="shared" si="37"/>
        <v/>
      </c>
      <c r="M260" s="208" t="str">
        <f>IF(E260="","",IFERROR(IF(OR(F260="",G260="",H260="",I260=""),"性能区分のいずれかが未入力です",VLOOKUP(L260,※編集不可※選択項目!U:V,2,0)),"基準にない性能区分です"))</f>
        <v/>
      </c>
      <c r="N260" s="168"/>
      <c r="O260" s="169"/>
      <c r="P260" s="169"/>
      <c r="Q260" s="170"/>
      <c r="R260" s="171"/>
      <c r="S260" s="209"/>
      <c r="T260" s="209"/>
      <c r="U260" s="210"/>
      <c r="V260" s="97" t="str">
        <f t="shared" si="42"/>
        <v/>
      </c>
      <c r="W260" s="97" t="str">
        <f t="shared" si="33"/>
        <v/>
      </c>
      <c r="X260" s="97" t="str">
        <f t="shared" si="43"/>
        <v/>
      </c>
      <c r="Y260" s="97" t="str">
        <f t="shared" si="38"/>
        <v/>
      </c>
      <c r="Z260" s="97" t="str">
        <f t="shared" si="34"/>
        <v/>
      </c>
      <c r="AA260" s="97" t="str">
        <f t="shared" si="39"/>
        <v/>
      </c>
      <c r="AB260" s="97" t="str">
        <f t="shared" si="40"/>
        <v/>
      </c>
      <c r="AC260" s="97" t="str">
        <f t="shared" si="35"/>
        <v/>
      </c>
      <c r="AD260" s="97" t="str">
        <f t="shared" si="41"/>
        <v/>
      </c>
    </row>
    <row r="261" spans="1:30" ht="21.75" customHeight="1" x14ac:dyDescent="0.15">
      <c r="A261" s="164">
        <f t="shared" si="36"/>
        <v>238</v>
      </c>
      <c r="B261" s="165"/>
      <c r="C261" s="166"/>
      <c r="D261" s="166"/>
      <c r="E261" s="166"/>
      <c r="F261" s="167"/>
      <c r="G261" s="167"/>
      <c r="H261" s="167"/>
      <c r="I261" s="168"/>
      <c r="J261" s="168"/>
      <c r="K261" s="208" t="str">
        <f>IFERROR(IF(I261="","",IF(J261="中間容量","中間容量",VLOOKUP(I261,※編集不可※選択項目!E:F,2,0))),"")</f>
        <v/>
      </c>
      <c r="L261" s="208" t="str">
        <f t="shared" si="37"/>
        <v/>
      </c>
      <c r="M261" s="208" t="str">
        <f>IF(E261="","",IFERROR(IF(OR(F261="",G261="",H261="",I261=""),"性能区分のいずれかが未入力です",VLOOKUP(L261,※編集不可※選択項目!U:V,2,0)),"基準にない性能区分です"))</f>
        <v/>
      </c>
      <c r="N261" s="168"/>
      <c r="O261" s="169"/>
      <c r="P261" s="169"/>
      <c r="Q261" s="170"/>
      <c r="R261" s="171"/>
      <c r="S261" s="209"/>
      <c r="T261" s="209"/>
      <c r="U261" s="210"/>
      <c r="V261" s="97" t="str">
        <f t="shared" si="42"/>
        <v/>
      </c>
      <c r="W261" s="97" t="str">
        <f t="shared" si="33"/>
        <v/>
      </c>
      <c r="X261" s="97" t="str">
        <f t="shared" si="43"/>
        <v/>
      </c>
      <c r="Y261" s="97" t="str">
        <f t="shared" si="38"/>
        <v/>
      </c>
      <c r="Z261" s="97" t="str">
        <f t="shared" si="34"/>
        <v/>
      </c>
      <c r="AA261" s="97" t="str">
        <f t="shared" si="39"/>
        <v/>
      </c>
      <c r="AB261" s="97" t="str">
        <f t="shared" si="40"/>
        <v/>
      </c>
      <c r="AC261" s="97" t="str">
        <f t="shared" si="35"/>
        <v/>
      </c>
      <c r="AD261" s="97" t="str">
        <f t="shared" si="41"/>
        <v/>
      </c>
    </row>
    <row r="262" spans="1:30" ht="21.75" customHeight="1" x14ac:dyDescent="0.15">
      <c r="A262" s="164">
        <f t="shared" si="36"/>
        <v>239</v>
      </c>
      <c r="B262" s="165"/>
      <c r="C262" s="166"/>
      <c r="D262" s="166"/>
      <c r="E262" s="166"/>
      <c r="F262" s="167"/>
      <c r="G262" s="167"/>
      <c r="H262" s="167"/>
      <c r="I262" s="168"/>
      <c r="J262" s="168"/>
      <c r="K262" s="208" t="str">
        <f>IFERROR(IF(I262="","",IF(J262="中間容量","中間容量",VLOOKUP(I262,※編集不可※選択項目!E:F,2,0))),"")</f>
        <v/>
      </c>
      <c r="L262" s="208" t="str">
        <f t="shared" si="37"/>
        <v/>
      </c>
      <c r="M262" s="208" t="str">
        <f>IF(E262="","",IFERROR(IF(OR(F262="",G262="",H262="",I262=""),"性能区分のいずれかが未入力です",VLOOKUP(L262,※編集不可※選択項目!U:V,2,0)),"基準にない性能区分です"))</f>
        <v/>
      </c>
      <c r="N262" s="168"/>
      <c r="O262" s="169"/>
      <c r="P262" s="169"/>
      <c r="Q262" s="170"/>
      <c r="R262" s="171"/>
      <c r="S262" s="209"/>
      <c r="T262" s="209"/>
      <c r="U262" s="210"/>
      <c r="V262" s="97" t="str">
        <f t="shared" si="42"/>
        <v/>
      </c>
      <c r="W262" s="97" t="str">
        <f t="shared" si="33"/>
        <v/>
      </c>
      <c r="X262" s="97" t="str">
        <f t="shared" si="43"/>
        <v/>
      </c>
      <c r="Y262" s="97" t="str">
        <f t="shared" si="38"/>
        <v/>
      </c>
      <c r="Z262" s="97" t="str">
        <f t="shared" si="34"/>
        <v/>
      </c>
      <c r="AA262" s="97" t="str">
        <f t="shared" si="39"/>
        <v/>
      </c>
      <c r="AB262" s="97" t="str">
        <f t="shared" si="40"/>
        <v/>
      </c>
      <c r="AC262" s="97" t="str">
        <f t="shared" si="35"/>
        <v/>
      </c>
      <c r="AD262" s="97" t="str">
        <f t="shared" si="41"/>
        <v/>
      </c>
    </row>
    <row r="263" spans="1:30" ht="21.75" customHeight="1" x14ac:dyDescent="0.15">
      <c r="A263" s="164">
        <f t="shared" si="36"/>
        <v>240</v>
      </c>
      <c r="B263" s="165"/>
      <c r="C263" s="166"/>
      <c r="D263" s="166"/>
      <c r="E263" s="166"/>
      <c r="F263" s="167"/>
      <c r="G263" s="167"/>
      <c r="H263" s="167"/>
      <c r="I263" s="168"/>
      <c r="J263" s="168"/>
      <c r="K263" s="208" t="str">
        <f>IFERROR(IF(I263="","",IF(J263="中間容量","中間容量",VLOOKUP(I263,※編集不可※選択項目!E:F,2,0))),"")</f>
        <v/>
      </c>
      <c r="L263" s="208" t="str">
        <f t="shared" si="37"/>
        <v/>
      </c>
      <c r="M263" s="208" t="str">
        <f>IF(E263="","",IFERROR(IF(OR(F263="",G263="",H263="",I263=""),"性能区分のいずれかが未入力です",VLOOKUP(L263,※編集不可※選択項目!U:V,2,0)),"基準にない性能区分です"))</f>
        <v/>
      </c>
      <c r="N263" s="168"/>
      <c r="O263" s="169"/>
      <c r="P263" s="169"/>
      <c r="Q263" s="170"/>
      <c r="R263" s="171"/>
      <c r="S263" s="209"/>
      <c r="T263" s="209"/>
      <c r="U263" s="210"/>
      <c r="V263" s="97" t="str">
        <f t="shared" si="42"/>
        <v/>
      </c>
      <c r="W263" s="97" t="str">
        <f t="shared" si="33"/>
        <v/>
      </c>
      <c r="X263" s="97" t="str">
        <f t="shared" si="43"/>
        <v/>
      </c>
      <c r="Y263" s="97" t="str">
        <f t="shared" si="38"/>
        <v/>
      </c>
      <c r="Z263" s="97" t="str">
        <f t="shared" si="34"/>
        <v/>
      </c>
      <c r="AA263" s="97" t="str">
        <f t="shared" si="39"/>
        <v/>
      </c>
      <c r="AB263" s="97" t="str">
        <f t="shared" si="40"/>
        <v/>
      </c>
      <c r="AC263" s="97" t="str">
        <f t="shared" si="35"/>
        <v/>
      </c>
      <c r="AD263" s="97" t="str">
        <f t="shared" si="41"/>
        <v/>
      </c>
    </row>
    <row r="264" spans="1:30" ht="21.75" customHeight="1" x14ac:dyDescent="0.15">
      <c r="A264" s="164">
        <f t="shared" si="36"/>
        <v>241</v>
      </c>
      <c r="B264" s="165"/>
      <c r="C264" s="166"/>
      <c r="D264" s="166"/>
      <c r="E264" s="166"/>
      <c r="F264" s="167"/>
      <c r="G264" s="167"/>
      <c r="H264" s="167"/>
      <c r="I264" s="168"/>
      <c r="J264" s="168"/>
      <c r="K264" s="208" t="str">
        <f>IFERROR(IF(I264="","",IF(J264="中間容量","中間容量",VLOOKUP(I264,※編集不可※選択項目!E:F,2,0))),"")</f>
        <v/>
      </c>
      <c r="L264" s="208" t="str">
        <f t="shared" si="37"/>
        <v/>
      </c>
      <c r="M264" s="208" t="str">
        <f>IF(E264="","",IFERROR(IF(OR(F264="",G264="",H264="",I264=""),"性能区分のいずれかが未入力です",VLOOKUP(L264,※編集不可※選択項目!U:V,2,0)),"基準にない性能区分です"))</f>
        <v/>
      </c>
      <c r="N264" s="168"/>
      <c r="O264" s="169"/>
      <c r="P264" s="169"/>
      <c r="Q264" s="170"/>
      <c r="R264" s="171"/>
      <c r="S264" s="209"/>
      <c r="T264" s="209"/>
      <c r="U264" s="210"/>
      <c r="V264" s="97" t="str">
        <f t="shared" si="42"/>
        <v/>
      </c>
      <c r="W264" s="97" t="str">
        <f t="shared" si="33"/>
        <v/>
      </c>
      <c r="X264" s="97" t="str">
        <f t="shared" si="43"/>
        <v/>
      </c>
      <c r="Y264" s="97" t="str">
        <f t="shared" si="38"/>
        <v/>
      </c>
      <c r="Z264" s="97" t="str">
        <f t="shared" si="34"/>
        <v/>
      </c>
      <c r="AA264" s="97" t="str">
        <f t="shared" si="39"/>
        <v/>
      </c>
      <c r="AB264" s="97" t="str">
        <f t="shared" si="40"/>
        <v/>
      </c>
      <c r="AC264" s="97" t="str">
        <f t="shared" si="35"/>
        <v/>
      </c>
      <c r="AD264" s="97" t="str">
        <f t="shared" si="41"/>
        <v/>
      </c>
    </row>
    <row r="265" spans="1:30" ht="21.75" customHeight="1" x14ac:dyDescent="0.15">
      <c r="A265" s="164">
        <f t="shared" si="36"/>
        <v>242</v>
      </c>
      <c r="B265" s="165"/>
      <c r="C265" s="166"/>
      <c r="D265" s="166"/>
      <c r="E265" s="166"/>
      <c r="F265" s="167"/>
      <c r="G265" s="167"/>
      <c r="H265" s="167"/>
      <c r="I265" s="168"/>
      <c r="J265" s="168"/>
      <c r="K265" s="208" t="str">
        <f>IFERROR(IF(I265="","",IF(J265="中間容量","中間容量",VLOOKUP(I265,※編集不可※選択項目!E:F,2,0))),"")</f>
        <v/>
      </c>
      <c r="L265" s="208" t="str">
        <f t="shared" si="37"/>
        <v/>
      </c>
      <c r="M265" s="208" t="str">
        <f>IF(E265="","",IFERROR(IF(OR(F265="",G265="",H265="",I265=""),"性能区分のいずれかが未入力です",VLOOKUP(L265,※編集不可※選択項目!U:V,2,0)),"基準にない性能区分です"))</f>
        <v/>
      </c>
      <c r="N265" s="168"/>
      <c r="O265" s="169"/>
      <c r="P265" s="169"/>
      <c r="Q265" s="170"/>
      <c r="R265" s="171"/>
      <c r="S265" s="209"/>
      <c r="T265" s="209"/>
      <c r="U265" s="210"/>
      <c r="V265" s="97" t="str">
        <f t="shared" si="42"/>
        <v/>
      </c>
      <c r="W265" s="97" t="str">
        <f t="shared" si="33"/>
        <v/>
      </c>
      <c r="X265" s="97" t="str">
        <f t="shared" si="43"/>
        <v/>
      </c>
      <c r="Y265" s="97" t="str">
        <f t="shared" si="38"/>
        <v/>
      </c>
      <c r="Z265" s="97" t="str">
        <f t="shared" si="34"/>
        <v/>
      </c>
      <c r="AA265" s="97" t="str">
        <f t="shared" si="39"/>
        <v/>
      </c>
      <c r="AB265" s="97" t="str">
        <f t="shared" si="40"/>
        <v/>
      </c>
      <c r="AC265" s="97" t="str">
        <f t="shared" si="35"/>
        <v/>
      </c>
      <c r="AD265" s="97" t="str">
        <f t="shared" si="41"/>
        <v/>
      </c>
    </row>
    <row r="266" spans="1:30" ht="21.75" customHeight="1" x14ac:dyDescent="0.15">
      <c r="A266" s="164">
        <f t="shared" si="36"/>
        <v>243</v>
      </c>
      <c r="B266" s="165"/>
      <c r="C266" s="166"/>
      <c r="D266" s="166"/>
      <c r="E266" s="166"/>
      <c r="F266" s="167"/>
      <c r="G266" s="167"/>
      <c r="H266" s="167"/>
      <c r="I266" s="168"/>
      <c r="J266" s="168"/>
      <c r="K266" s="208" t="str">
        <f>IFERROR(IF(I266="","",IF(J266="中間容量","中間容量",VLOOKUP(I266,※編集不可※選択項目!E:F,2,0))),"")</f>
        <v/>
      </c>
      <c r="L266" s="208" t="str">
        <f t="shared" si="37"/>
        <v/>
      </c>
      <c r="M266" s="208" t="str">
        <f>IF(E266="","",IFERROR(IF(OR(F266="",G266="",H266="",I266=""),"性能区分のいずれかが未入力です",VLOOKUP(L266,※編集不可※選択項目!U:V,2,0)),"基準にない性能区分です"))</f>
        <v/>
      </c>
      <c r="N266" s="168"/>
      <c r="O266" s="169"/>
      <c r="P266" s="169"/>
      <c r="Q266" s="170"/>
      <c r="R266" s="171"/>
      <c r="S266" s="209"/>
      <c r="T266" s="209"/>
      <c r="U266" s="210"/>
      <c r="V266" s="97" t="str">
        <f t="shared" si="42"/>
        <v/>
      </c>
      <c r="W266" s="97" t="str">
        <f t="shared" si="33"/>
        <v/>
      </c>
      <c r="X266" s="97" t="str">
        <f t="shared" si="43"/>
        <v/>
      </c>
      <c r="Y266" s="97" t="str">
        <f t="shared" si="38"/>
        <v/>
      </c>
      <c r="Z266" s="97" t="str">
        <f t="shared" si="34"/>
        <v/>
      </c>
      <c r="AA266" s="97" t="str">
        <f t="shared" si="39"/>
        <v/>
      </c>
      <c r="AB266" s="97" t="str">
        <f t="shared" si="40"/>
        <v/>
      </c>
      <c r="AC266" s="97" t="str">
        <f t="shared" si="35"/>
        <v/>
      </c>
      <c r="AD266" s="97" t="str">
        <f t="shared" si="41"/>
        <v/>
      </c>
    </row>
    <row r="267" spans="1:30" ht="21.75" customHeight="1" x14ac:dyDescent="0.15">
      <c r="A267" s="164">
        <f t="shared" si="36"/>
        <v>244</v>
      </c>
      <c r="B267" s="165"/>
      <c r="C267" s="166"/>
      <c r="D267" s="166"/>
      <c r="E267" s="166"/>
      <c r="F267" s="167"/>
      <c r="G267" s="167"/>
      <c r="H267" s="167"/>
      <c r="I267" s="168"/>
      <c r="J267" s="168"/>
      <c r="K267" s="208" t="str">
        <f>IFERROR(IF(I267="","",IF(J267="中間容量","中間容量",VLOOKUP(I267,※編集不可※選択項目!E:F,2,0))),"")</f>
        <v/>
      </c>
      <c r="L267" s="208" t="str">
        <f t="shared" si="37"/>
        <v/>
      </c>
      <c r="M267" s="208" t="str">
        <f>IF(E267="","",IFERROR(IF(OR(F267="",G267="",H267="",I267=""),"性能区分のいずれかが未入力です",VLOOKUP(L267,※編集不可※選択項目!U:V,2,0)),"基準にない性能区分です"))</f>
        <v/>
      </c>
      <c r="N267" s="168"/>
      <c r="O267" s="169"/>
      <c r="P267" s="169"/>
      <c r="Q267" s="170"/>
      <c r="R267" s="171"/>
      <c r="S267" s="209"/>
      <c r="T267" s="209"/>
      <c r="U267" s="210"/>
      <c r="V267" s="97" t="str">
        <f t="shared" si="42"/>
        <v/>
      </c>
      <c r="W267" s="97" t="str">
        <f t="shared" si="33"/>
        <v/>
      </c>
      <c r="X267" s="97" t="str">
        <f t="shared" si="43"/>
        <v/>
      </c>
      <c r="Y267" s="97" t="str">
        <f t="shared" si="38"/>
        <v/>
      </c>
      <c r="Z267" s="97" t="str">
        <f t="shared" si="34"/>
        <v/>
      </c>
      <c r="AA267" s="97" t="str">
        <f t="shared" si="39"/>
        <v/>
      </c>
      <c r="AB267" s="97" t="str">
        <f t="shared" si="40"/>
        <v/>
      </c>
      <c r="AC267" s="97" t="str">
        <f t="shared" si="35"/>
        <v/>
      </c>
      <c r="AD267" s="97" t="str">
        <f t="shared" si="41"/>
        <v/>
      </c>
    </row>
    <row r="268" spans="1:30" ht="21.75" customHeight="1" x14ac:dyDescent="0.15">
      <c r="A268" s="164">
        <f t="shared" si="36"/>
        <v>245</v>
      </c>
      <c r="B268" s="165"/>
      <c r="C268" s="166"/>
      <c r="D268" s="166"/>
      <c r="E268" s="166"/>
      <c r="F268" s="167"/>
      <c r="G268" s="167"/>
      <c r="H268" s="167"/>
      <c r="I268" s="168"/>
      <c r="J268" s="168"/>
      <c r="K268" s="208" t="str">
        <f>IFERROR(IF(I268="","",IF(J268="中間容量","中間容量",VLOOKUP(I268,※編集不可※選択項目!E:F,2,0))),"")</f>
        <v/>
      </c>
      <c r="L268" s="208" t="str">
        <f t="shared" si="37"/>
        <v/>
      </c>
      <c r="M268" s="208" t="str">
        <f>IF(E268="","",IFERROR(IF(OR(F268="",G268="",H268="",I268=""),"性能区分のいずれかが未入力です",VLOOKUP(L268,※編集不可※選択項目!U:V,2,0)),"基準にない性能区分です"))</f>
        <v/>
      </c>
      <c r="N268" s="168"/>
      <c r="O268" s="169"/>
      <c r="P268" s="169"/>
      <c r="Q268" s="170"/>
      <c r="R268" s="171"/>
      <c r="S268" s="209"/>
      <c r="T268" s="209"/>
      <c r="U268" s="210"/>
      <c r="V268" s="97" t="str">
        <f t="shared" si="42"/>
        <v/>
      </c>
      <c r="W268" s="97" t="str">
        <f t="shared" si="33"/>
        <v/>
      </c>
      <c r="X268" s="97" t="str">
        <f t="shared" si="43"/>
        <v/>
      </c>
      <c r="Y268" s="97" t="str">
        <f t="shared" si="38"/>
        <v/>
      </c>
      <c r="Z268" s="97" t="str">
        <f t="shared" si="34"/>
        <v/>
      </c>
      <c r="AA268" s="97" t="str">
        <f t="shared" si="39"/>
        <v/>
      </c>
      <c r="AB268" s="97" t="str">
        <f t="shared" si="40"/>
        <v/>
      </c>
      <c r="AC268" s="97" t="str">
        <f t="shared" si="35"/>
        <v/>
      </c>
      <c r="AD268" s="97" t="str">
        <f t="shared" si="41"/>
        <v/>
      </c>
    </row>
    <row r="269" spans="1:30" ht="21.75" customHeight="1" x14ac:dyDescent="0.15">
      <c r="A269" s="164">
        <f t="shared" si="36"/>
        <v>246</v>
      </c>
      <c r="B269" s="165"/>
      <c r="C269" s="166"/>
      <c r="D269" s="166"/>
      <c r="E269" s="166"/>
      <c r="F269" s="167"/>
      <c r="G269" s="167"/>
      <c r="H269" s="167"/>
      <c r="I269" s="168"/>
      <c r="J269" s="168"/>
      <c r="K269" s="208" t="str">
        <f>IFERROR(IF(I269="","",IF(J269="中間容量","中間容量",VLOOKUP(I269,※編集不可※選択項目!E:F,2,0))),"")</f>
        <v/>
      </c>
      <c r="L269" s="208" t="str">
        <f t="shared" si="37"/>
        <v/>
      </c>
      <c r="M269" s="208" t="str">
        <f>IF(E269="","",IFERROR(IF(OR(F269="",G269="",H269="",I269=""),"性能区分のいずれかが未入力です",VLOOKUP(L269,※編集不可※選択項目!U:V,2,0)),"基準にない性能区分です"))</f>
        <v/>
      </c>
      <c r="N269" s="168"/>
      <c r="O269" s="169"/>
      <c r="P269" s="169"/>
      <c r="Q269" s="170"/>
      <c r="R269" s="171"/>
      <c r="S269" s="209"/>
      <c r="T269" s="209"/>
      <c r="U269" s="210"/>
      <c r="V269" s="97" t="str">
        <f t="shared" si="42"/>
        <v/>
      </c>
      <c r="W269" s="97" t="str">
        <f t="shared" si="33"/>
        <v/>
      </c>
      <c r="X269" s="97" t="str">
        <f t="shared" si="43"/>
        <v/>
      </c>
      <c r="Y269" s="97" t="str">
        <f t="shared" si="38"/>
        <v/>
      </c>
      <c r="Z269" s="97" t="str">
        <f t="shared" si="34"/>
        <v/>
      </c>
      <c r="AA269" s="97" t="str">
        <f t="shared" si="39"/>
        <v/>
      </c>
      <c r="AB269" s="97" t="str">
        <f t="shared" si="40"/>
        <v/>
      </c>
      <c r="AC269" s="97" t="str">
        <f t="shared" si="35"/>
        <v/>
      </c>
      <c r="AD269" s="97" t="str">
        <f t="shared" si="41"/>
        <v/>
      </c>
    </row>
    <row r="270" spans="1:30" ht="21.75" customHeight="1" x14ac:dyDescent="0.15">
      <c r="A270" s="164">
        <f t="shared" si="36"/>
        <v>247</v>
      </c>
      <c r="B270" s="165"/>
      <c r="C270" s="166"/>
      <c r="D270" s="166"/>
      <c r="E270" s="166"/>
      <c r="F270" s="167"/>
      <c r="G270" s="167"/>
      <c r="H270" s="167"/>
      <c r="I270" s="168"/>
      <c r="J270" s="168"/>
      <c r="K270" s="208" t="str">
        <f>IFERROR(IF(I270="","",IF(J270="中間容量","中間容量",VLOOKUP(I270,※編集不可※選択項目!E:F,2,0))),"")</f>
        <v/>
      </c>
      <c r="L270" s="208" t="str">
        <f t="shared" si="37"/>
        <v/>
      </c>
      <c r="M270" s="208" t="str">
        <f>IF(E270="","",IFERROR(IF(OR(F270="",G270="",H270="",I270=""),"性能区分のいずれかが未入力です",VLOOKUP(L270,※編集不可※選択項目!U:V,2,0)),"基準にない性能区分です"))</f>
        <v/>
      </c>
      <c r="N270" s="168"/>
      <c r="O270" s="169"/>
      <c r="P270" s="169"/>
      <c r="Q270" s="170"/>
      <c r="R270" s="171"/>
      <c r="S270" s="209"/>
      <c r="T270" s="209"/>
      <c r="U270" s="210"/>
      <c r="V270" s="97" t="str">
        <f t="shared" si="42"/>
        <v/>
      </c>
      <c r="W270" s="97" t="str">
        <f t="shared" si="33"/>
        <v/>
      </c>
      <c r="X270" s="97" t="str">
        <f t="shared" si="43"/>
        <v/>
      </c>
      <c r="Y270" s="97" t="str">
        <f t="shared" si="38"/>
        <v/>
      </c>
      <c r="Z270" s="97" t="str">
        <f t="shared" si="34"/>
        <v/>
      </c>
      <c r="AA270" s="97" t="str">
        <f t="shared" si="39"/>
        <v/>
      </c>
      <c r="AB270" s="97" t="str">
        <f t="shared" si="40"/>
        <v/>
      </c>
      <c r="AC270" s="97" t="str">
        <f t="shared" si="35"/>
        <v/>
      </c>
      <c r="AD270" s="97" t="str">
        <f t="shared" si="41"/>
        <v/>
      </c>
    </row>
    <row r="271" spans="1:30" ht="21.75" customHeight="1" x14ac:dyDescent="0.15">
      <c r="A271" s="164">
        <f t="shared" si="36"/>
        <v>248</v>
      </c>
      <c r="B271" s="165"/>
      <c r="C271" s="166"/>
      <c r="D271" s="166"/>
      <c r="E271" s="166"/>
      <c r="F271" s="167"/>
      <c r="G271" s="167"/>
      <c r="H271" s="167"/>
      <c r="I271" s="168"/>
      <c r="J271" s="168"/>
      <c r="K271" s="208" t="str">
        <f>IFERROR(IF(I271="","",IF(J271="中間容量","中間容量",VLOOKUP(I271,※編集不可※選択項目!E:F,2,0))),"")</f>
        <v/>
      </c>
      <c r="L271" s="208" t="str">
        <f t="shared" si="37"/>
        <v/>
      </c>
      <c r="M271" s="208" t="str">
        <f>IF(E271="","",IFERROR(IF(OR(F271="",G271="",H271="",I271=""),"性能区分のいずれかが未入力です",VLOOKUP(L271,※編集不可※選択項目!U:V,2,0)),"基準にない性能区分です"))</f>
        <v/>
      </c>
      <c r="N271" s="168"/>
      <c r="O271" s="169"/>
      <c r="P271" s="169"/>
      <c r="Q271" s="170"/>
      <c r="R271" s="171"/>
      <c r="S271" s="209"/>
      <c r="T271" s="209"/>
      <c r="U271" s="210"/>
      <c r="V271" s="97" t="str">
        <f t="shared" si="42"/>
        <v/>
      </c>
      <c r="W271" s="97" t="str">
        <f t="shared" si="33"/>
        <v/>
      </c>
      <c r="X271" s="97" t="str">
        <f t="shared" si="43"/>
        <v/>
      </c>
      <c r="Y271" s="97" t="str">
        <f t="shared" si="38"/>
        <v/>
      </c>
      <c r="Z271" s="97" t="str">
        <f t="shared" si="34"/>
        <v/>
      </c>
      <c r="AA271" s="97" t="str">
        <f t="shared" si="39"/>
        <v/>
      </c>
      <c r="AB271" s="97" t="str">
        <f t="shared" si="40"/>
        <v/>
      </c>
      <c r="AC271" s="97" t="str">
        <f t="shared" si="35"/>
        <v/>
      </c>
      <c r="AD271" s="97" t="str">
        <f t="shared" si="41"/>
        <v/>
      </c>
    </row>
    <row r="272" spans="1:30" ht="21.75" customHeight="1" x14ac:dyDescent="0.15">
      <c r="A272" s="164">
        <f t="shared" si="36"/>
        <v>249</v>
      </c>
      <c r="B272" s="165"/>
      <c r="C272" s="166"/>
      <c r="D272" s="166"/>
      <c r="E272" s="166"/>
      <c r="F272" s="167"/>
      <c r="G272" s="167"/>
      <c r="H272" s="167"/>
      <c r="I272" s="168"/>
      <c r="J272" s="168"/>
      <c r="K272" s="208" t="str">
        <f>IFERROR(IF(I272="","",IF(J272="中間容量","中間容量",VLOOKUP(I272,※編集不可※選択項目!E:F,2,0))),"")</f>
        <v/>
      </c>
      <c r="L272" s="208" t="str">
        <f t="shared" si="37"/>
        <v/>
      </c>
      <c r="M272" s="208" t="str">
        <f>IF(E272="","",IFERROR(IF(OR(F272="",G272="",H272="",I272=""),"性能区分のいずれかが未入力です",VLOOKUP(L272,※編集不可※選択項目!U:V,2,0)),"基準にない性能区分です"))</f>
        <v/>
      </c>
      <c r="N272" s="168"/>
      <c r="O272" s="169"/>
      <c r="P272" s="169"/>
      <c r="Q272" s="170"/>
      <c r="R272" s="171"/>
      <c r="S272" s="209"/>
      <c r="T272" s="209"/>
      <c r="U272" s="210"/>
      <c r="V272" s="97" t="str">
        <f t="shared" si="42"/>
        <v/>
      </c>
      <c r="W272" s="97" t="str">
        <f t="shared" si="33"/>
        <v/>
      </c>
      <c r="X272" s="97" t="str">
        <f t="shared" si="43"/>
        <v/>
      </c>
      <c r="Y272" s="97" t="str">
        <f t="shared" si="38"/>
        <v/>
      </c>
      <c r="Z272" s="97" t="str">
        <f t="shared" si="34"/>
        <v/>
      </c>
      <c r="AA272" s="97" t="str">
        <f t="shared" si="39"/>
        <v/>
      </c>
      <c r="AB272" s="97" t="str">
        <f t="shared" si="40"/>
        <v/>
      </c>
      <c r="AC272" s="97" t="str">
        <f t="shared" si="35"/>
        <v/>
      </c>
      <c r="AD272" s="97" t="str">
        <f t="shared" si="41"/>
        <v/>
      </c>
    </row>
    <row r="273" spans="1:30" ht="21.75" customHeight="1" x14ac:dyDescent="0.15">
      <c r="A273" s="164">
        <f t="shared" si="36"/>
        <v>250</v>
      </c>
      <c r="B273" s="165"/>
      <c r="C273" s="166"/>
      <c r="D273" s="166"/>
      <c r="E273" s="166"/>
      <c r="F273" s="167"/>
      <c r="G273" s="167"/>
      <c r="H273" s="167"/>
      <c r="I273" s="168"/>
      <c r="J273" s="168"/>
      <c r="K273" s="208" t="str">
        <f>IFERROR(IF(I273="","",IF(J273="中間容量","中間容量",VLOOKUP(I273,※編集不可※選択項目!E:F,2,0))),"")</f>
        <v/>
      </c>
      <c r="L273" s="208" t="str">
        <f t="shared" si="37"/>
        <v/>
      </c>
      <c r="M273" s="208" t="str">
        <f>IF(E273="","",IFERROR(IF(OR(F273="",G273="",H273="",I273=""),"性能区分のいずれかが未入力です",VLOOKUP(L273,※編集不可※選択項目!U:V,2,0)),"基準にない性能区分です"))</f>
        <v/>
      </c>
      <c r="N273" s="168"/>
      <c r="O273" s="169"/>
      <c r="P273" s="169"/>
      <c r="Q273" s="170"/>
      <c r="R273" s="171"/>
      <c r="S273" s="209"/>
      <c r="T273" s="209"/>
      <c r="U273" s="210"/>
      <c r="V273" s="97" t="str">
        <f t="shared" si="42"/>
        <v/>
      </c>
      <c r="W273" s="97" t="str">
        <f t="shared" si="33"/>
        <v/>
      </c>
      <c r="X273" s="97" t="str">
        <f t="shared" si="43"/>
        <v/>
      </c>
      <c r="Y273" s="97" t="str">
        <f t="shared" si="38"/>
        <v/>
      </c>
      <c r="Z273" s="97" t="str">
        <f t="shared" si="34"/>
        <v/>
      </c>
      <c r="AA273" s="97" t="str">
        <f t="shared" si="39"/>
        <v/>
      </c>
      <c r="AB273" s="97" t="str">
        <f t="shared" si="40"/>
        <v/>
      </c>
      <c r="AC273" s="97" t="str">
        <f t="shared" si="35"/>
        <v/>
      </c>
      <c r="AD273" s="97" t="str">
        <f t="shared" si="41"/>
        <v/>
      </c>
    </row>
    <row r="274" spans="1:30" ht="21.75" customHeight="1" x14ac:dyDescent="0.15">
      <c r="A274" s="164">
        <f t="shared" si="36"/>
        <v>251</v>
      </c>
      <c r="B274" s="165"/>
      <c r="C274" s="166"/>
      <c r="D274" s="166"/>
      <c r="E274" s="166"/>
      <c r="F274" s="167"/>
      <c r="G274" s="167"/>
      <c r="H274" s="167"/>
      <c r="I274" s="168"/>
      <c r="J274" s="168"/>
      <c r="K274" s="208" t="str">
        <f>IFERROR(IF(I274="","",IF(J274="中間容量","中間容量",VLOOKUP(I274,※編集不可※選択項目!E:F,2,0))),"")</f>
        <v/>
      </c>
      <c r="L274" s="208" t="str">
        <f t="shared" si="37"/>
        <v/>
      </c>
      <c r="M274" s="208" t="str">
        <f>IF(E274="","",IFERROR(IF(OR(F274="",G274="",H274="",I274=""),"性能区分のいずれかが未入力です",VLOOKUP(L274,※編集不可※選択項目!U:V,2,0)),"基準にない性能区分です"))</f>
        <v/>
      </c>
      <c r="N274" s="168"/>
      <c r="O274" s="169"/>
      <c r="P274" s="169"/>
      <c r="Q274" s="170"/>
      <c r="R274" s="171"/>
      <c r="S274" s="209"/>
      <c r="T274" s="209"/>
      <c r="U274" s="210"/>
      <c r="V274" s="97" t="str">
        <f t="shared" si="42"/>
        <v/>
      </c>
      <c r="W274" s="97" t="str">
        <f t="shared" si="33"/>
        <v/>
      </c>
      <c r="X274" s="97" t="str">
        <f t="shared" si="43"/>
        <v/>
      </c>
      <c r="Y274" s="97" t="str">
        <f t="shared" si="38"/>
        <v/>
      </c>
      <c r="Z274" s="97" t="str">
        <f t="shared" si="34"/>
        <v/>
      </c>
      <c r="AA274" s="97" t="str">
        <f t="shared" si="39"/>
        <v/>
      </c>
      <c r="AB274" s="97" t="str">
        <f t="shared" si="40"/>
        <v/>
      </c>
      <c r="AC274" s="97" t="str">
        <f t="shared" si="35"/>
        <v/>
      </c>
      <c r="AD274" s="97" t="str">
        <f t="shared" si="41"/>
        <v/>
      </c>
    </row>
    <row r="275" spans="1:30" ht="21.75" customHeight="1" x14ac:dyDescent="0.15">
      <c r="A275" s="164">
        <f t="shared" si="36"/>
        <v>252</v>
      </c>
      <c r="B275" s="165"/>
      <c r="C275" s="166"/>
      <c r="D275" s="166"/>
      <c r="E275" s="166"/>
      <c r="F275" s="167"/>
      <c r="G275" s="167"/>
      <c r="H275" s="167"/>
      <c r="I275" s="168"/>
      <c r="J275" s="168"/>
      <c r="K275" s="208" t="str">
        <f>IFERROR(IF(I275="","",IF(J275="中間容量","中間容量",VLOOKUP(I275,※編集不可※選択項目!E:F,2,0))),"")</f>
        <v/>
      </c>
      <c r="L275" s="208" t="str">
        <f t="shared" si="37"/>
        <v/>
      </c>
      <c r="M275" s="208" t="str">
        <f>IF(E275="","",IFERROR(IF(OR(F275="",G275="",H275="",I275=""),"性能区分のいずれかが未入力です",VLOOKUP(L275,※編集不可※選択項目!U:V,2,0)),"基準にない性能区分です"))</f>
        <v/>
      </c>
      <c r="N275" s="168"/>
      <c r="O275" s="169"/>
      <c r="P275" s="169"/>
      <c r="Q275" s="170"/>
      <c r="R275" s="171"/>
      <c r="S275" s="209"/>
      <c r="T275" s="209"/>
      <c r="U275" s="210"/>
      <c r="V275" s="97" t="str">
        <f t="shared" si="42"/>
        <v/>
      </c>
      <c r="W275" s="97" t="str">
        <f t="shared" si="33"/>
        <v/>
      </c>
      <c r="X275" s="97" t="str">
        <f t="shared" si="43"/>
        <v/>
      </c>
      <c r="Y275" s="97" t="str">
        <f t="shared" si="38"/>
        <v/>
      </c>
      <c r="Z275" s="97" t="str">
        <f t="shared" si="34"/>
        <v/>
      </c>
      <c r="AA275" s="97" t="str">
        <f t="shared" si="39"/>
        <v/>
      </c>
      <c r="AB275" s="97" t="str">
        <f t="shared" si="40"/>
        <v/>
      </c>
      <c r="AC275" s="97" t="str">
        <f t="shared" si="35"/>
        <v/>
      </c>
      <c r="AD275" s="97" t="str">
        <f t="shared" si="41"/>
        <v/>
      </c>
    </row>
    <row r="276" spans="1:30" ht="21.75" customHeight="1" x14ac:dyDescent="0.15">
      <c r="A276" s="164">
        <f t="shared" si="36"/>
        <v>253</v>
      </c>
      <c r="B276" s="165"/>
      <c r="C276" s="166"/>
      <c r="D276" s="166"/>
      <c r="E276" s="166"/>
      <c r="F276" s="167"/>
      <c r="G276" s="167"/>
      <c r="H276" s="167"/>
      <c r="I276" s="168"/>
      <c r="J276" s="168"/>
      <c r="K276" s="208" t="str">
        <f>IFERROR(IF(I276="","",IF(J276="中間容量","中間容量",VLOOKUP(I276,※編集不可※選択項目!E:F,2,0))),"")</f>
        <v/>
      </c>
      <c r="L276" s="208" t="str">
        <f t="shared" si="37"/>
        <v/>
      </c>
      <c r="M276" s="208" t="str">
        <f>IF(E276="","",IFERROR(IF(OR(F276="",G276="",H276="",I276=""),"性能区分のいずれかが未入力です",VLOOKUP(L276,※編集不可※選択項目!U:V,2,0)),"基準にない性能区分です"))</f>
        <v/>
      </c>
      <c r="N276" s="168"/>
      <c r="O276" s="169"/>
      <c r="P276" s="169"/>
      <c r="Q276" s="170"/>
      <c r="R276" s="171"/>
      <c r="S276" s="209"/>
      <c r="T276" s="209"/>
      <c r="U276" s="210"/>
      <c r="V276" s="97" t="str">
        <f t="shared" si="42"/>
        <v/>
      </c>
      <c r="W276" s="97" t="str">
        <f t="shared" si="33"/>
        <v/>
      </c>
      <c r="X276" s="97" t="str">
        <f t="shared" si="43"/>
        <v/>
      </c>
      <c r="Y276" s="97" t="str">
        <f t="shared" si="38"/>
        <v/>
      </c>
      <c r="Z276" s="97" t="str">
        <f t="shared" si="34"/>
        <v/>
      </c>
      <c r="AA276" s="97" t="str">
        <f t="shared" si="39"/>
        <v/>
      </c>
      <c r="AB276" s="97" t="str">
        <f t="shared" si="40"/>
        <v/>
      </c>
      <c r="AC276" s="97" t="str">
        <f t="shared" si="35"/>
        <v/>
      </c>
      <c r="AD276" s="97" t="str">
        <f t="shared" si="41"/>
        <v/>
      </c>
    </row>
    <row r="277" spans="1:30" ht="21.75" customHeight="1" x14ac:dyDescent="0.15">
      <c r="A277" s="164">
        <f t="shared" si="36"/>
        <v>254</v>
      </c>
      <c r="B277" s="165"/>
      <c r="C277" s="166"/>
      <c r="D277" s="166"/>
      <c r="E277" s="166"/>
      <c r="F277" s="167"/>
      <c r="G277" s="167"/>
      <c r="H277" s="167"/>
      <c r="I277" s="168"/>
      <c r="J277" s="168"/>
      <c r="K277" s="208" t="str">
        <f>IFERROR(IF(I277="","",IF(J277="中間容量","中間容量",VLOOKUP(I277,※編集不可※選択項目!E:F,2,0))),"")</f>
        <v/>
      </c>
      <c r="L277" s="208" t="str">
        <f t="shared" si="37"/>
        <v/>
      </c>
      <c r="M277" s="208" t="str">
        <f>IF(E277="","",IFERROR(IF(OR(F277="",G277="",H277="",I277=""),"性能区分のいずれかが未入力です",VLOOKUP(L277,※編集不可※選択項目!U:V,2,0)),"基準にない性能区分です"))</f>
        <v/>
      </c>
      <c r="N277" s="168"/>
      <c r="O277" s="169"/>
      <c r="P277" s="169"/>
      <c r="Q277" s="170"/>
      <c r="R277" s="171"/>
      <c r="S277" s="209"/>
      <c r="T277" s="209"/>
      <c r="U277" s="210"/>
      <c r="V277" s="97" t="str">
        <f t="shared" si="42"/>
        <v/>
      </c>
      <c r="W277" s="97" t="str">
        <f t="shared" si="33"/>
        <v/>
      </c>
      <c r="X277" s="97" t="str">
        <f t="shared" si="43"/>
        <v/>
      </c>
      <c r="Y277" s="97" t="str">
        <f t="shared" si="38"/>
        <v/>
      </c>
      <c r="Z277" s="97" t="str">
        <f t="shared" si="34"/>
        <v/>
      </c>
      <c r="AA277" s="97" t="str">
        <f t="shared" si="39"/>
        <v/>
      </c>
      <c r="AB277" s="97" t="str">
        <f t="shared" si="40"/>
        <v/>
      </c>
      <c r="AC277" s="97" t="str">
        <f t="shared" si="35"/>
        <v/>
      </c>
      <c r="AD277" s="97" t="str">
        <f t="shared" si="41"/>
        <v/>
      </c>
    </row>
    <row r="278" spans="1:30" ht="21.75" customHeight="1" x14ac:dyDescent="0.15">
      <c r="A278" s="164">
        <f t="shared" si="36"/>
        <v>255</v>
      </c>
      <c r="B278" s="165"/>
      <c r="C278" s="166"/>
      <c r="D278" s="166"/>
      <c r="E278" s="166"/>
      <c r="F278" s="167"/>
      <c r="G278" s="167"/>
      <c r="H278" s="167"/>
      <c r="I278" s="168"/>
      <c r="J278" s="168"/>
      <c r="K278" s="208" t="str">
        <f>IFERROR(IF(I278="","",IF(J278="中間容量","中間容量",VLOOKUP(I278,※編集不可※選択項目!E:F,2,0))),"")</f>
        <v/>
      </c>
      <c r="L278" s="208" t="str">
        <f t="shared" si="37"/>
        <v/>
      </c>
      <c r="M278" s="208" t="str">
        <f>IF(E278="","",IFERROR(IF(OR(F278="",G278="",H278="",I278=""),"性能区分のいずれかが未入力です",VLOOKUP(L278,※編集不可※選択項目!U:V,2,0)),"基準にない性能区分です"))</f>
        <v/>
      </c>
      <c r="N278" s="168"/>
      <c r="O278" s="169"/>
      <c r="P278" s="169"/>
      <c r="Q278" s="170"/>
      <c r="R278" s="171"/>
      <c r="S278" s="209"/>
      <c r="T278" s="209"/>
      <c r="U278" s="210"/>
      <c r="V278" s="97" t="str">
        <f t="shared" si="42"/>
        <v/>
      </c>
      <c r="W278" s="97" t="str">
        <f t="shared" si="33"/>
        <v/>
      </c>
      <c r="X278" s="97" t="str">
        <f t="shared" si="43"/>
        <v/>
      </c>
      <c r="Y278" s="97" t="str">
        <f t="shared" si="38"/>
        <v/>
      </c>
      <c r="Z278" s="97" t="str">
        <f t="shared" si="34"/>
        <v/>
      </c>
      <c r="AA278" s="97" t="str">
        <f t="shared" si="39"/>
        <v/>
      </c>
      <c r="AB278" s="97" t="str">
        <f t="shared" si="40"/>
        <v/>
      </c>
      <c r="AC278" s="97" t="str">
        <f t="shared" si="35"/>
        <v/>
      </c>
      <c r="AD278" s="97" t="str">
        <f t="shared" si="41"/>
        <v/>
      </c>
    </row>
    <row r="279" spans="1:30" ht="21.75" customHeight="1" x14ac:dyDescent="0.15">
      <c r="A279" s="164">
        <f t="shared" si="36"/>
        <v>256</v>
      </c>
      <c r="B279" s="165"/>
      <c r="C279" s="166"/>
      <c r="D279" s="166"/>
      <c r="E279" s="166"/>
      <c r="F279" s="167"/>
      <c r="G279" s="167"/>
      <c r="H279" s="167"/>
      <c r="I279" s="168"/>
      <c r="J279" s="168"/>
      <c r="K279" s="208" t="str">
        <f>IFERROR(IF(I279="","",IF(J279="中間容量","中間容量",VLOOKUP(I279,※編集不可※選択項目!E:F,2,0))),"")</f>
        <v/>
      </c>
      <c r="L279" s="208" t="str">
        <f t="shared" si="37"/>
        <v/>
      </c>
      <c r="M279" s="208" t="str">
        <f>IF(E279="","",IFERROR(IF(OR(F279="",G279="",H279="",I279=""),"性能区分のいずれかが未入力です",VLOOKUP(L279,※編集不可※選択項目!U:V,2,0)),"基準にない性能区分です"))</f>
        <v/>
      </c>
      <c r="N279" s="168"/>
      <c r="O279" s="169"/>
      <c r="P279" s="169"/>
      <c r="Q279" s="170"/>
      <c r="R279" s="171"/>
      <c r="S279" s="209"/>
      <c r="T279" s="209"/>
      <c r="U279" s="210"/>
      <c r="V279" s="97" t="str">
        <f t="shared" si="42"/>
        <v/>
      </c>
      <c r="W279" s="97" t="str">
        <f t="shared" si="33"/>
        <v/>
      </c>
      <c r="X279" s="97" t="str">
        <f t="shared" si="43"/>
        <v/>
      </c>
      <c r="Y279" s="97" t="str">
        <f t="shared" si="38"/>
        <v/>
      </c>
      <c r="Z279" s="97" t="str">
        <f t="shared" si="34"/>
        <v/>
      </c>
      <c r="AA279" s="97" t="str">
        <f t="shared" si="39"/>
        <v/>
      </c>
      <c r="AB279" s="97" t="str">
        <f t="shared" si="40"/>
        <v/>
      </c>
      <c r="AC279" s="97" t="str">
        <f t="shared" si="35"/>
        <v/>
      </c>
      <c r="AD279" s="97" t="str">
        <f t="shared" si="41"/>
        <v/>
      </c>
    </row>
    <row r="280" spans="1:30" ht="21.75" customHeight="1" x14ac:dyDescent="0.15">
      <c r="A280" s="164">
        <f t="shared" si="36"/>
        <v>257</v>
      </c>
      <c r="B280" s="165"/>
      <c r="C280" s="166"/>
      <c r="D280" s="166"/>
      <c r="E280" s="166"/>
      <c r="F280" s="167"/>
      <c r="G280" s="167"/>
      <c r="H280" s="167"/>
      <c r="I280" s="168"/>
      <c r="J280" s="168"/>
      <c r="K280" s="208" t="str">
        <f>IFERROR(IF(I280="","",IF(J280="中間容量","中間容量",VLOOKUP(I280,※編集不可※選択項目!E:F,2,0))),"")</f>
        <v/>
      </c>
      <c r="L280" s="208" t="str">
        <f t="shared" si="37"/>
        <v/>
      </c>
      <c r="M280" s="208" t="str">
        <f>IF(E280="","",IFERROR(IF(OR(F280="",G280="",H280="",I280=""),"性能区分のいずれかが未入力です",VLOOKUP(L280,※編集不可※選択項目!U:V,2,0)),"基準にない性能区分です"))</f>
        <v/>
      </c>
      <c r="N280" s="168"/>
      <c r="O280" s="169"/>
      <c r="P280" s="169"/>
      <c r="Q280" s="170"/>
      <c r="R280" s="171"/>
      <c r="S280" s="209"/>
      <c r="T280" s="209"/>
      <c r="U280" s="210"/>
      <c r="V280" s="97" t="str">
        <f t="shared" si="42"/>
        <v/>
      </c>
      <c r="W280" s="97" t="str">
        <f t="shared" ref="W280:W343" si="44">IF(V280="","",COUNTIF($V$24:$V$523,V280))</f>
        <v/>
      </c>
      <c r="X280" s="97" t="str">
        <f t="shared" si="43"/>
        <v/>
      </c>
      <c r="Y280" s="97" t="str">
        <f t="shared" si="38"/>
        <v/>
      </c>
      <c r="Z280" s="97" t="str">
        <f t="shared" ref="Z280:Z343" si="45">IF(Y280="","",COUNTIF($Y$24:$Y$523,Y280))</f>
        <v/>
      </c>
      <c r="AA280" s="97" t="str">
        <f t="shared" si="39"/>
        <v/>
      </c>
      <c r="AB280" s="97" t="str">
        <f t="shared" si="40"/>
        <v/>
      </c>
      <c r="AC280" s="97" t="str">
        <f t="shared" ref="AC280:AC343" si="46">IF(AB280="","",COUNTIF($AB$24:$AB$523,AB280))</f>
        <v/>
      </c>
      <c r="AD280" s="97" t="str">
        <f t="shared" si="41"/>
        <v/>
      </c>
    </row>
    <row r="281" spans="1:30" ht="21.75" customHeight="1" x14ac:dyDescent="0.15">
      <c r="A281" s="164">
        <f t="shared" ref="A281:A344" si="47">ROW()-23</f>
        <v>258</v>
      </c>
      <c r="B281" s="165"/>
      <c r="C281" s="166"/>
      <c r="D281" s="166"/>
      <c r="E281" s="166"/>
      <c r="F281" s="167"/>
      <c r="G281" s="167"/>
      <c r="H281" s="167"/>
      <c r="I281" s="168"/>
      <c r="J281" s="168"/>
      <c r="K281" s="208" t="str">
        <f>IFERROR(IF(I281="","",IF(J281="中間容量","中間容量",VLOOKUP(I281,※編集不可※選択項目!E:F,2,0))),"")</f>
        <v/>
      </c>
      <c r="L281" s="208" t="str">
        <f t="shared" ref="L281:L344" si="48">IF(K281="","",B281&amp;F281&amp;" / "&amp;G281&amp;" / "&amp;H281&amp;" / "&amp;K281)</f>
        <v/>
      </c>
      <c r="M281" s="208" t="str">
        <f>IF(E281="","",IFERROR(IF(OR(F281="",G281="",H281="",I281=""),"性能区分のいずれかが未入力です",VLOOKUP(L281,※編集不可※選択項目!U:V,2,0)),"基準にない性能区分です"))</f>
        <v/>
      </c>
      <c r="N281" s="168"/>
      <c r="O281" s="169"/>
      <c r="P281" s="169"/>
      <c r="Q281" s="170"/>
      <c r="R281" s="171"/>
      <c r="S281" s="209"/>
      <c r="T281" s="209"/>
      <c r="U281" s="210"/>
      <c r="V281" s="97" t="str">
        <f t="shared" si="42"/>
        <v/>
      </c>
      <c r="W281" s="97" t="str">
        <f t="shared" si="44"/>
        <v/>
      </c>
      <c r="X281" s="97" t="str">
        <f t="shared" si="43"/>
        <v/>
      </c>
      <c r="Y281" s="97" t="str">
        <f t="shared" ref="Y281:Y344" si="49">B281&amp;D281&amp;E281&amp;F281&amp;G281&amp;H281&amp;I281&amp;J281</f>
        <v/>
      </c>
      <c r="Z281" s="97" t="str">
        <f t="shared" si="45"/>
        <v/>
      </c>
      <c r="AA281" s="97" t="str">
        <f t="shared" ref="AA281:AA344" si="50">IF(Y281="","",IF(Y281=Y280,1,0))</f>
        <v/>
      </c>
      <c r="AB281" s="97" t="str">
        <f t="shared" ref="AB281:AB344" si="51">IF(E281="","",E281)</f>
        <v/>
      </c>
      <c r="AC281" s="97" t="str">
        <f t="shared" si="46"/>
        <v/>
      </c>
      <c r="AD281" s="97" t="str">
        <f t="shared" ref="AD281:AD344" si="52">IF(AB281="","",IF(AB281=AB280,1,0))</f>
        <v/>
      </c>
    </row>
    <row r="282" spans="1:30" ht="21.75" customHeight="1" x14ac:dyDescent="0.15">
      <c r="A282" s="164">
        <f t="shared" si="47"/>
        <v>259</v>
      </c>
      <c r="B282" s="165"/>
      <c r="C282" s="166"/>
      <c r="D282" s="166"/>
      <c r="E282" s="166"/>
      <c r="F282" s="167"/>
      <c r="G282" s="167"/>
      <c r="H282" s="167"/>
      <c r="I282" s="168"/>
      <c r="J282" s="168"/>
      <c r="K282" s="208" t="str">
        <f>IFERROR(IF(I282="","",IF(J282="中間容量","中間容量",VLOOKUP(I282,※編集不可※選択項目!E:F,2,0))),"")</f>
        <v/>
      </c>
      <c r="L282" s="208" t="str">
        <f t="shared" si="48"/>
        <v/>
      </c>
      <c r="M282" s="208" t="str">
        <f>IF(E282="","",IFERROR(IF(OR(F282="",G282="",H282="",I282=""),"性能区分のいずれかが未入力です",VLOOKUP(L282,※編集不可※選択項目!U:V,2,0)),"基準にない性能区分です"))</f>
        <v/>
      </c>
      <c r="N282" s="168"/>
      <c r="O282" s="169"/>
      <c r="P282" s="169"/>
      <c r="Q282" s="170"/>
      <c r="R282" s="171"/>
      <c r="S282" s="209"/>
      <c r="T282" s="209"/>
      <c r="U282" s="210"/>
      <c r="V282" s="97" t="str">
        <f t="shared" ref="V282:V345" si="53">B282&amp;C282&amp;D282&amp;E282&amp;F282&amp;G282&amp;H282&amp;I282&amp;J282&amp;K282&amp;L282&amp;M282&amp;N282&amp;O282&amp;P282&amp;Q282&amp;R282</f>
        <v/>
      </c>
      <c r="W282" s="97" t="str">
        <f t="shared" si="44"/>
        <v/>
      </c>
      <c r="X282" s="97" t="str">
        <f t="shared" ref="X282:X345" si="54">IF(V282="","",IF(V282=V281,1,0))</f>
        <v/>
      </c>
      <c r="Y282" s="97" t="str">
        <f t="shared" si="49"/>
        <v/>
      </c>
      <c r="Z282" s="97" t="str">
        <f t="shared" si="45"/>
        <v/>
      </c>
      <c r="AA282" s="97" t="str">
        <f t="shared" si="50"/>
        <v/>
      </c>
      <c r="AB282" s="97" t="str">
        <f t="shared" si="51"/>
        <v/>
      </c>
      <c r="AC282" s="97" t="str">
        <f t="shared" si="46"/>
        <v/>
      </c>
      <c r="AD282" s="97" t="str">
        <f t="shared" si="52"/>
        <v/>
      </c>
    </row>
    <row r="283" spans="1:30" ht="21.75" customHeight="1" x14ac:dyDescent="0.15">
      <c r="A283" s="164">
        <f t="shared" si="47"/>
        <v>260</v>
      </c>
      <c r="B283" s="165"/>
      <c r="C283" s="166"/>
      <c r="D283" s="166"/>
      <c r="E283" s="166"/>
      <c r="F283" s="167"/>
      <c r="G283" s="167"/>
      <c r="H283" s="167"/>
      <c r="I283" s="168"/>
      <c r="J283" s="168"/>
      <c r="K283" s="208" t="str">
        <f>IFERROR(IF(I283="","",IF(J283="中間容量","中間容量",VLOOKUP(I283,※編集不可※選択項目!E:F,2,0))),"")</f>
        <v/>
      </c>
      <c r="L283" s="208" t="str">
        <f t="shared" si="48"/>
        <v/>
      </c>
      <c r="M283" s="208" t="str">
        <f>IF(E283="","",IFERROR(IF(OR(F283="",G283="",H283="",I283=""),"性能区分のいずれかが未入力です",VLOOKUP(L283,※編集不可※選択項目!U:V,2,0)),"基準にない性能区分です"))</f>
        <v/>
      </c>
      <c r="N283" s="168"/>
      <c r="O283" s="169"/>
      <c r="P283" s="169"/>
      <c r="Q283" s="170"/>
      <c r="R283" s="171"/>
      <c r="S283" s="209"/>
      <c r="T283" s="209"/>
      <c r="U283" s="210"/>
      <c r="V283" s="97" t="str">
        <f t="shared" si="53"/>
        <v/>
      </c>
      <c r="W283" s="97" t="str">
        <f t="shared" si="44"/>
        <v/>
      </c>
      <c r="X283" s="97" t="str">
        <f t="shared" si="54"/>
        <v/>
      </c>
      <c r="Y283" s="97" t="str">
        <f t="shared" si="49"/>
        <v/>
      </c>
      <c r="Z283" s="97" t="str">
        <f t="shared" si="45"/>
        <v/>
      </c>
      <c r="AA283" s="97" t="str">
        <f t="shared" si="50"/>
        <v/>
      </c>
      <c r="AB283" s="97" t="str">
        <f t="shared" si="51"/>
        <v/>
      </c>
      <c r="AC283" s="97" t="str">
        <f t="shared" si="46"/>
        <v/>
      </c>
      <c r="AD283" s="97" t="str">
        <f t="shared" si="52"/>
        <v/>
      </c>
    </row>
    <row r="284" spans="1:30" ht="21.75" customHeight="1" x14ac:dyDescent="0.15">
      <c r="A284" s="164">
        <f t="shared" si="47"/>
        <v>261</v>
      </c>
      <c r="B284" s="165"/>
      <c r="C284" s="166"/>
      <c r="D284" s="166"/>
      <c r="E284" s="166"/>
      <c r="F284" s="167"/>
      <c r="G284" s="167"/>
      <c r="H284" s="167"/>
      <c r="I284" s="168"/>
      <c r="J284" s="168"/>
      <c r="K284" s="208" t="str">
        <f>IFERROR(IF(I284="","",IF(J284="中間容量","中間容量",VLOOKUP(I284,※編集不可※選択項目!E:F,2,0))),"")</f>
        <v/>
      </c>
      <c r="L284" s="208" t="str">
        <f t="shared" si="48"/>
        <v/>
      </c>
      <c r="M284" s="208" t="str">
        <f>IF(E284="","",IFERROR(IF(OR(F284="",G284="",H284="",I284=""),"性能区分のいずれかが未入力です",VLOOKUP(L284,※編集不可※選択項目!U:V,2,0)),"基準にない性能区分です"))</f>
        <v/>
      </c>
      <c r="N284" s="168"/>
      <c r="O284" s="169"/>
      <c r="P284" s="169"/>
      <c r="Q284" s="170"/>
      <c r="R284" s="171"/>
      <c r="S284" s="209"/>
      <c r="T284" s="209"/>
      <c r="U284" s="210"/>
      <c r="V284" s="97" t="str">
        <f t="shared" si="53"/>
        <v/>
      </c>
      <c r="W284" s="97" t="str">
        <f t="shared" si="44"/>
        <v/>
      </c>
      <c r="X284" s="97" t="str">
        <f t="shared" si="54"/>
        <v/>
      </c>
      <c r="Y284" s="97" t="str">
        <f t="shared" si="49"/>
        <v/>
      </c>
      <c r="Z284" s="97" t="str">
        <f t="shared" si="45"/>
        <v/>
      </c>
      <c r="AA284" s="97" t="str">
        <f t="shared" si="50"/>
        <v/>
      </c>
      <c r="AB284" s="97" t="str">
        <f t="shared" si="51"/>
        <v/>
      </c>
      <c r="AC284" s="97" t="str">
        <f t="shared" si="46"/>
        <v/>
      </c>
      <c r="AD284" s="97" t="str">
        <f t="shared" si="52"/>
        <v/>
      </c>
    </row>
    <row r="285" spans="1:30" ht="21.75" customHeight="1" x14ac:dyDescent="0.15">
      <c r="A285" s="164">
        <f t="shared" si="47"/>
        <v>262</v>
      </c>
      <c r="B285" s="165"/>
      <c r="C285" s="166"/>
      <c r="D285" s="166"/>
      <c r="E285" s="166"/>
      <c r="F285" s="167"/>
      <c r="G285" s="167"/>
      <c r="H285" s="167"/>
      <c r="I285" s="168"/>
      <c r="J285" s="168"/>
      <c r="K285" s="208" t="str">
        <f>IFERROR(IF(I285="","",IF(J285="中間容量","中間容量",VLOOKUP(I285,※編集不可※選択項目!E:F,2,0))),"")</f>
        <v/>
      </c>
      <c r="L285" s="208" t="str">
        <f t="shared" si="48"/>
        <v/>
      </c>
      <c r="M285" s="208" t="str">
        <f>IF(E285="","",IFERROR(IF(OR(F285="",G285="",H285="",I285=""),"性能区分のいずれかが未入力です",VLOOKUP(L285,※編集不可※選択項目!U:V,2,0)),"基準にない性能区分です"))</f>
        <v/>
      </c>
      <c r="N285" s="168"/>
      <c r="O285" s="169"/>
      <c r="P285" s="169"/>
      <c r="Q285" s="170"/>
      <c r="R285" s="171"/>
      <c r="S285" s="209"/>
      <c r="T285" s="209"/>
      <c r="U285" s="210"/>
      <c r="V285" s="97" t="str">
        <f t="shared" si="53"/>
        <v/>
      </c>
      <c r="W285" s="97" t="str">
        <f t="shared" si="44"/>
        <v/>
      </c>
      <c r="X285" s="97" t="str">
        <f t="shared" si="54"/>
        <v/>
      </c>
      <c r="Y285" s="97" t="str">
        <f t="shared" si="49"/>
        <v/>
      </c>
      <c r="Z285" s="97" t="str">
        <f t="shared" si="45"/>
        <v/>
      </c>
      <c r="AA285" s="97" t="str">
        <f t="shared" si="50"/>
        <v/>
      </c>
      <c r="AB285" s="97" t="str">
        <f t="shared" si="51"/>
        <v/>
      </c>
      <c r="AC285" s="97" t="str">
        <f t="shared" si="46"/>
        <v/>
      </c>
      <c r="AD285" s="97" t="str">
        <f t="shared" si="52"/>
        <v/>
      </c>
    </row>
    <row r="286" spans="1:30" ht="21.75" customHeight="1" x14ac:dyDescent="0.15">
      <c r="A286" s="164">
        <f t="shared" si="47"/>
        <v>263</v>
      </c>
      <c r="B286" s="165"/>
      <c r="C286" s="166"/>
      <c r="D286" s="166"/>
      <c r="E286" s="166"/>
      <c r="F286" s="167"/>
      <c r="G286" s="167"/>
      <c r="H286" s="167"/>
      <c r="I286" s="168"/>
      <c r="J286" s="168"/>
      <c r="K286" s="208" t="str">
        <f>IFERROR(IF(I286="","",IF(J286="中間容量","中間容量",VLOOKUP(I286,※編集不可※選択項目!E:F,2,0))),"")</f>
        <v/>
      </c>
      <c r="L286" s="208" t="str">
        <f t="shared" si="48"/>
        <v/>
      </c>
      <c r="M286" s="208" t="str">
        <f>IF(E286="","",IFERROR(IF(OR(F286="",G286="",H286="",I286=""),"性能区分のいずれかが未入力です",VLOOKUP(L286,※編集不可※選択項目!U:V,2,0)),"基準にない性能区分です"))</f>
        <v/>
      </c>
      <c r="N286" s="168"/>
      <c r="O286" s="169"/>
      <c r="P286" s="169"/>
      <c r="Q286" s="170"/>
      <c r="R286" s="171"/>
      <c r="S286" s="209"/>
      <c r="T286" s="209"/>
      <c r="U286" s="210"/>
      <c r="V286" s="97" t="str">
        <f t="shared" si="53"/>
        <v/>
      </c>
      <c r="W286" s="97" t="str">
        <f t="shared" si="44"/>
        <v/>
      </c>
      <c r="X286" s="97" t="str">
        <f t="shared" si="54"/>
        <v/>
      </c>
      <c r="Y286" s="97" t="str">
        <f t="shared" si="49"/>
        <v/>
      </c>
      <c r="Z286" s="97" t="str">
        <f t="shared" si="45"/>
        <v/>
      </c>
      <c r="AA286" s="97" t="str">
        <f t="shared" si="50"/>
        <v/>
      </c>
      <c r="AB286" s="97" t="str">
        <f t="shared" si="51"/>
        <v/>
      </c>
      <c r="AC286" s="97" t="str">
        <f t="shared" si="46"/>
        <v/>
      </c>
      <c r="AD286" s="97" t="str">
        <f t="shared" si="52"/>
        <v/>
      </c>
    </row>
    <row r="287" spans="1:30" ht="21.75" customHeight="1" x14ac:dyDescent="0.15">
      <c r="A287" s="164">
        <f t="shared" si="47"/>
        <v>264</v>
      </c>
      <c r="B287" s="165"/>
      <c r="C287" s="166"/>
      <c r="D287" s="166"/>
      <c r="E287" s="166"/>
      <c r="F287" s="167"/>
      <c r="G287" s="167"/>
      <c r="H287" s="167"/>
      <c r="I287" s="168"/>
      <c r="J287" s="168"/>
      <c r="K287" s="208" t="str">
        <f>IFERROR(IF(I287="","",IF(J287="中間容量","中間容量",VLOOKUP(I287,※編集不可※選択項目!E:F,2,0))),"")</f>
        <v/>
      </c>
      <c r="L287" s="208" t="str">
        <f t="shared" si="48"/>
        <v/>
      </c>
      <c r="M287" s="208" t="str">
        <f>IF(E287="","",IFERROR(IF(OR(F287="",G287="",H287="",I287=""),"性能区分のいずれかが未入力です",VLOOKUP(L287,※編集不可※選択項目!U:V,2,0)),"基準にない性能区分です"))</f>
        <v/>
      </c>
      <c r="N287" s="168"/>
      <c r="O287" s="169"/>
      <c r="P287" s="169"/>
      <c r="Q287" s="170"/>
      <c r="R287" s="171"/>
      <c r="S287" s="209"/>
      <c r="T287" s="209"/>
      <c r="U287" s="210"/>
      <c r="V287" s="97" t="str">
        <f t="shared" si="53"/>
        <v/>
      </c>
      <c r="W287" s="97" t="str">
        <f t="shared" si="44"/>
        <v/>
      </c>
      <c r="X287" s="97" t="str">
        <f t="shared" si="54"/>
        <v/>
      </c>
      <c r="Y287" s="97" t="str">
        <f t="shared" si="49"/>
        <v/>
      </c>
      <c r="Z287" s="97" t="str">
        <f t="shared" si="45"/>
        <v/>
      </c>
      <c r="AA287" s="97" t="str">
        <f t="shared" si="50"/>
        <v/>
      </c>
      <c r="AB287" s="97" t="str">
        <f t="shared" si="51"/>
        <v/>
      </c>
      <c r="AC287" s="97" t="str">
        <f t="shared" si="46"/>
        <v/>
      </c>
      <c r="AD287" s="97" t="str">
        <f t="shared" si="52"/>
        <v/>
      </c>
    </row>
    <row r="288" spans="1:30" ht="21.75" customHeight="1" x14ac:dyDescent="0.15">
      <c r="A288" s="164">
        <f t="shared" si="47"/>
        <v>265</v>
      </c>
      <c r="B288" s="165"/>
      <c r="C288" s="166"/>
      <c r="D288" s="166"/>
      <c r="E288" s="166"/>
      <c r="F288" s="167"/>
      <c r="G288" s="167"/>
      <c r="H288" s="167"/>
      <c r="I288" s="168"/>
      <c r="J288" s="168"/>
      <c r="K288" s="208" t="str">
        <f>IFERROR(IF(I288="","",IF(J288="中間容量","中間容量",VLOOKUP(I288,※編集不可※選択項目!E:F,2,0))),"")</f>
        <v/>
      </c>
      <c r="L288" s="208" t="str">
        <f t="shared" si="48"/>
        <v/>
      </c>
      <c r="M288" s="208" t="str">
        <f>IF(E288="","",IFERROR(IF(OR(F288="",G288="",H288="",I288=""),"性能区分のいずれかが未入力です",VLOOKUP(L288,※編集不可※選択項目!U:V,2,0)),"基準にない性能区分です"))</f>
        <v/>
      </c>
      <c r="N288" s="168"/>
      <c r="O288" s="169"/>
      <c r="P288" s="169"/>
      <c r="Q288" s="170"/>
      <c r="R288" s="171"/>
      <c r="S288" s="209"/>
      <c r="T288" s="209"/>
      <c r="U288" s="210"/>
      <c r="V288" s="97" t="str">
        <f t="shared" si="53"/>
        <v/>
      </c>
      <c r="W288" s="97" t="str">
        <f t="shared" si="44"/>
        <v/>
      </c>
      <c r="X288" s="97" t="str">
        <f t="shared" si="54"/>
        <v/>
      </c>
      <c r="Y288" s="97" t="str">
        <f t="shared" si="49"/>
        <v/>
      </c>
      <c r="Z288" s="97" t="str">
        <f t="shared" si="45"/>
        <v/>
      </c>
      <c r="AA288" s="97" t="str">
        <f t="shared" si="50"/>
        <v/>
      </c>
      <c r="AB288" s="97" t="str">
        <f t="shared" si="51"/>
        <v/>
      </c>
      <c r="AC288" s="97" t="str">
        <f t="shared" si="46"/>
        <v/>
      </c>
      <c r="AD288" s="97" t="str">
        <f t="shared" si="52"/>
        <v/>
      </c>
    </row>
    <row r="289" spans="1:30" ht="21.75" customHeight="1" x14ac:dyDescent="0.15">
      <c r="A289" s="164">
        <f t="shared" si="47"/>
        <v>266</v>
      </c>
      <c r="B289" s="165"/>
      <c r="C289" s="166"/>
      <c r="D289" s="166"/>
      <c r="E289" s="166"/>
      <c r="F289" s="167"/>
      <c r="G289" s="167"/>
      <c r="H289" s="167"/>
      <c r="I289" s="168"/>
      <c r="J289" s="168"/>
      <c r="K289" s="208" t="str">
        <f>IFERROR(IF(I289="","",IF(J289="中間容量","中間容量",VLOOKUP(I289,※編集不可※選択項目!E:F,2,0))),"")</f>
        <v/>
      </c>
      <c r="L289" s="208" t="str">
        <f t="shared" si="48"/>
        <v/>
      </c>
      <c r="M289" s="208" t="str">
        <f>IF(E289="","",IFERROR(IF(OR(F289="",G289="",H289="",I289=""),"性能区分のいずれかが未入力です",VLOOKUP(L289,※編集不可※選択項目!U:V,2,0)),"基準にない性能区分です"))</f>
        <v/>
      </c>
      <c r="N289" s="168"/>
      <c r="O289" s="169"/>
      <c r="P289" s="169"/>
      <c r="Q289" s="170"/>
      <c r="R289" s="171"/>
      <c r="S289" s="209"/>
      <c r="T289" s="209"/>
      <c r="U289" s="210"/>
      <c r="V289" s="97" t="str">
        <f t="shared" si="53"/>
        <v/>
      </c>
      <c r="W289" s="97" t="str">
        <f t="shared" si="44"/>
        <v/>
      </c>
      <c r="X289" s="97" t="str">
        <f t="shared" si="54"/>
        <v/>
      </c>
      <c r="Y289" s="97" t="str">
        <f t="shared" si="49"/>
        <v/>
      </c>
      <c r="Z289" s="97" t="str">
        <f t="shared" si="45"/>
        <v/>
      </c>
      <c r="AA289" s="97" t="str">
        <f t="shared" si="50"/>
        <v/>
      </c>
      <c r="AB289" s="97" t="str">
        <f t="shared" si="51"/>
        <v/>
      </c>
      <c r="AC289" s="97" t="str">
        <f t="shared" si="46"/>
        <v/>
      </c>
      <c r="AD289" s="97" t="str">
        <f t="shared" si="52"/>
        <v/>
      </c>
    </row>
    <row r="290" spans="1:30" ht="21.75" customHeight="1" x14ac:dyDescent="0.15">
      <c r="A290" s="164">
        <f t="shared" si="47"/>
        <v>267</v>
      </c>
      <c r="B290" s="165"/>
      <c r="C290" s="166"/>
      <c r="D290" s="166"/>
      <c r="E290" s="166"/>
      <c r="F290" s="167"/>
      <c r="G290" s="167"/>
      <c r="H290" s="167"/>
      <c r="I290" s="168"/>
      <c r="J290" s="168"/>
      <c r="K290" s="208" t="str">
        <f>IFERROR(IF(I290="","",IF(J290="中間容量","中間容量",VLOOKUP(I290,※編集不可※選択項目!E:F,2,0))),"")</f>
        <v/>
      </c>
      <c r="L290" s="208" t="str">
        <f t="shared" si="48"/>
        <v/>
      </c>
      <c r="M290" s="208" t="str">
        <f>IF(E290="","",IFERROR(IF(OR(F290="",G290="",H290="",I290=""),"性能区分のいずれかが未入力です",VLOOKUP(L290,※編集不可※選択項目!U:V,2,0)),"基準にない性能区分です"))</f>
        <v/>
      </c>
      <c r="N290" s="168"/>
      <c r="O290" s="169"/>
      <c r="P290" s="169"/>
      <c r="Q290" s="170"/>
      <c r="R290" s="171"/>
      <c r="S290" s="209"/>
      <c r="T290" s="209"/>
      <c r="U290" s="210"/>
      <c r="V290" s="97" t="str">
        <f t="shared" si="53"/>
        <v/>
      </c>
      <c r="W290" s="97" t="str">
        <f t="shared" si="44"/>
        <v/>
      </c>
      <c r="X290" s="97" t="str">
        <f t="shared" si="54"/>
        <v/>
      </c>
      <c r="Y290" s="97" t="str">
        <f t="shared" si="49"/>
        <v/>
      </c>
      <c r="Z290" s="97" t="str">
        <f t="shared" si="45"/>
        <v/>
      </c>
      <c r="AA290" s="97" t="str">
        <f t="shared" si="50"/>
        <v/>
      </c>
      <c r="AB290" s="97" t="str">
        <f t="shared" si="51"/>
        <v/>
      </c>
      <c r="AC290" s="97" t="str">
        <f t="shared" si="46"/>
        <v/>
      </c>
      <c r="AD290" s="97" t="str">
        <f t="shared" si="52"/>
        <v/>
      </c>
    </row>
    <row r="291" spans="1:30" ht="21.75" customHeight="1" x14ac:dyDescent="0.15">
      <c r="A291" s="164">
        <f t="shared" si="47"/>
        <v>268</v>
      </c>
      <c r="B291" s="165"/>
      <c r="C291" s="166"/>
      <c r="D291" s="166"/>
      <c r="E291" s="166"/>
      <c r="F291" s="167"/>
      <c r="G291" s="167"/>
      <c r="H291" s="167"/>
      <c r="I291" s="168"/>
      <c r="J291" s="168"/>
      <c r="K291" s="208" t="str">
        <f>IFERROR(IF(I291="","",IF(J291="中間容量","中間容量",VLOOKUP(I291,※編集不可※選択項目!E:F,2,0))),"")</f>
        <v/>
      </c>
      <c r="L291" s="208" t="str">
        <f t="shared" si="48"/>
        <v/>
      </c>
      <c r="M291" s="208" t="str">
        <f>IF(E291="","",IFERROR(IF(OR(F291="",G291="",H291="",I291=""),"性能区分のいずれかが未入力です",VLOOKUP(L291,※編集不可※選択項目!U:V,2,0)),"基準にない性能区分です"))</f>
        <v/>
      </c>
      <c r="N291" s="168"/>
      <c r="O291" s="169"/>
      <c r="P291" s="169"/>
      <c r="Q291" s="170"/>
      <c r="R291" s="171"/>
      <c r="S291" s="209"/>
      <c r="T291" s="209"/>
      <c r="U291" s="210"/>
      <c r="V291" s="97" t="str">
        <f t="shared" si="53"/>
        <v/>
      </c>
      <c r="W291" s="97" t="str">
        <f t="shared" si="44"/>
        <v/>
      </c>
      <c r="X291" s="97" t="str">
        <f t="shared" si="54"/>
        <v/>
      </c>
      <c r="Y291" s="97" t="str">
        <f t="shared" si="49"/>
        <v/>
      </c>
      <c r="Z291" s="97" t="str">
        <f t="shared" si="45"/>
        <v/>
      </c>
      <c r="AA291" s="97" t="str">
        <f t="shared" si="50"/>
        <v/>
      </c>
      <c r="AB291" s="97" t="str">
        <f t="shared" si="51"/>
        <v/>
      </c>
      <c r="AC291" s="97" t="str">
        <f t="shared" si="46"/>
        <v/>
      </c>
      <c r="AD291" s="97" t="str">
        <f t="shared" si="52"/>
        <v/>
      </c>
    </row>
    <row r="292" spans="1:30" ht="21.75" customHeight="1" x14ac:dyDescent="0.15">
      <c r="A292" s="164">
        <f t="shared" si="47"/>
        <v>269</v>
      </c>
      <c r="B292" s="165"/>
      <c r="C292" s="166"/>
      <c r="D292" s="166"/>
      <c r="E292" s="166"/>
      <c r="F292" s="167"/>
      <c r="G292" s="167"/>
      <c r="H292" s="167"/>
      <c r="I292" s="168"/>
      <c r="J292" s="168"/>
      <c r="K292" s="208" t="str">
        <f>IFERROR(IF(I292="","",IF(J292="中間容量","中間容量",VLOOKUP(I292,※編集不可※選択項目!E:F,2,0))),"")</f>
        <v/>
      </c>
      <c r="L292" s="208" t="str">
        <f t="shared" si="48"/>
        <v/>
      </c>
      <c r="M292" s="208" t="str">
        <f>IF(E292="","",IFERROR(IF(OR(F292="",G292="",H292="",I292=""),"性能区分のいずれかが未入力です",VLOOKUP(L292,※編集不可※選択項目!U:V,2,0)),"基準にない性能区分です"))</f>
        <v/>
      </c>
      <c r="N292" s="168"/>
      <c r="O292" s="169"/>
      <c r="P292" s="169"/>
      <c r="Q292" s="170"/>
      <c r="R292" s="171"/>
      <c r="S292" s="209"/>
      <c r="T292" s="209"/>
      <c r="U292" s="210"/>
      <c r="V292" s="97" t="str">
        <f t="shared" si="53"/>
        <v/>
      </c>
      <c r="W292" s="97" t="str">
        <f t="shared" si="44"/>
        <v/>
      </c>
      <c r="X292" s="97" t="str">
        <f t="shared" si="54"/>
        <v/>
      </c>
      <c r="Y292" s="97" t="str">
        <f t="shared" si="49"/>
        <v/>
      </c>
      <c r="Z292" s="97" t="str">
        <f t="shared" si="45"/>
        <v/>
      </c>
      <c r="AA292" s="97" t="str">
        <f t="shared" si="50"/>
        <v/>
      </c>
      <c r="AB292" s="97" t="str">
        <f t="shared" si="51"/>
        <v/>
      </c>
      <c r="AC292" s="97" t="str">
        <f t="shared" si="46"/>
        <v/>
      </c>
      <c r="AD292" s="97" t="str">
        <f t="shared" si="52"/>
        <v/>
      </c>
    </row>
    <row r="293" spans="1:30" ht="21.75" customHeight="1" x14ac:dyDescent="0.15">
      <c r="A293" s="164">
        <f t="shared" si="47"/>
        <v>270</v>
      </c>
      <c r="B293" s="165"/>
      <c r="C293" s="166"/>
      <c r="D293" s="166"/>
      <c r="E293" s="166"/>
      <c r="F293" s="167"/>
      <c r="G293" s="167"/>
      <c r="H293" s="167"/>
      <c r="I293" s="168"/>
      <c r="J293" s="168"/>
      <c r="K293" s="208" t="str">
        <f>IFERROR(IF(I293="","",IF(J293="中間容量","中間容量",VLOOKUP(I293,※編集不可※選択項目!E:F,2,0))),"")</f>
        <v/>
      </c>
      <c r="L293" s="208" t="str">
        <f t="shared" si="48"/>
        <v/>
      </c>
      <c r="M293" s="208" t="str">
        <f>IF(E293="","",IFERROR(IF(OR(F293="",G293="",H293="",I293=""),"性能区分のいずれかが未入力です",VLOOKUP(L293,※編集不可※選択項目!U:V,2,0)),"基準にない性能区分です"))</f>
        <v/>
      </c>
      <c r="N293" s="168"/>
      <c r="O293" s="169"/>
      <c r="P293" s="169"/>
      <c r="Q293" s="170"/>
      <c r="R293" s="171"/>
      <c r="S293" s="209"/>
      <c r="T293" s="209"/>
      <c r="U293" s="210"/>
      <c r="V293" s="97" t="str">
        <f t="shared" si="53"/>
        <v/>
      </c>
      <c r="W293" s="97" t="str">
        <f t="shared" si="44"/>
        <v/>
      </c>
      <c r="X293" s="97" t="str">
        <f t="shared" si="54"/>
        <v/>
      </c>
      <c r="Y293" s="97" t="str">
        <f t="shared" si="49"/>
        <v/>
      </c>
      <c r="Z293" s="97" t="str">
        <f t="shared" si="45"/>
        <v/>
      </c>
      <c r="AA293" s="97" t="str">
        <f t="shared" si="50"/>
        <v/>
      </c>
      <c r="AB293" s="97" t="str">
        <f t="shared" si="51"/>
        <v/>
      </c>
      <c r="AC293" s="97" t="str">
        <f t="shared" si="46"/>
        <v/>
      </c>
      <c r="AD293" s="97" t="str">
        <f t="shared" si="52"/>
        <v/>
      </c>
    </row>
    <row r="294" spans="1:30" ht="21.75" customHeight="1" x14ac:dyDescent="0.15">
      <c r="A294" s="164">
        <f t="shared" si="47"/>
        <v>271</v>
      </c>
      <c r="B294" s="165"/>
      <c r="C294" s="166"/>
      <c r="D294" s="166"/>
      <c r="E294" s="166"/>
      <c r="F294" s="167"/>
      <c r="G294" s="167"/>
      <c r="H294" s="167"/>
      <c r="I294" s="168"/>
      <c r="J294" s="168"/>
      <c r="K294" s="208" t="str">
        <f>IFERROR(IF(I294="","",IF(J294="中間容量","中間容量",VLOOKUP(I294,※編集不可※選択項目!E:F,2,0))),"")</f>
        <v/>
      </c>
      <c r="L294" s="208" t="str">
        <f t="shared" si="48"/>
        <v/>
      </c>
      <c r="M294" s="208" t="str">
        <f>IF(E294="","",IFERROR(IF(OR(F294="",G294="",H294="",I294=""),"性能区分のいずれかが未入力です",VLOOKUP(L294,※編集不可※選択項目!U:V,2,0)),"基準にない性能区分です"))</f>
        <v/>
      </c>
      <c r="N294" s="168"/>
      <c r="O294" s="169"/>
      <c r="P294" s="169"/>
      <c r="Q294" s="170"/>
      <c r="R294" s="171"/>
      <c r="S294" s="209"/>
      <c r="T294" s="209"/>
      <c r="U294" s="210"/>
      <c r="V294" s="97" t="str">
        <f t="shared" si="53"/>
        <v/>
      </c>
      <c r="W294" s="97" t="str">
        <f t="shared" si="44"/>
        <v/>
      </c>
      <c r="X294" s="97" t="str">
        <f t="shared" si="54"/>
        <v/>
      </c>
      <c r="Y294" s="97" t="str">
        <f t="shared" si="49"/>
        <v/>
      </c>
      <c r="Z294" s="97" t="str">
        <f t="shared" si="45"/>
        <v/>
      </c>
      <c r="AA294" s="97" t="str">
        <f t="shared" si="50"/>
        <v/>
      </c>
      <c r="AB294" s="97" t="str">
        <f t="shared" si="51"/>
        <v/>
      </c>
      <c r="AC294" s="97" t="str">
        <f t="shared" si="46"/>
        <v/>
      </c>
      <c r="AD294" s="97" t="str">
        <f t="shared" si="52"/>
        <v/>
      </c>
    </row>
    <row r="295" spans="1:30" ht="21.75" customHeight="1" x14ac:dyDescent="0.15">
      <c r="A295" s="164">
        <f t="shared" si="47"/>
        <v>272</v>
      </c>
      <c r="B295" s="165"/>
      <c r="C295" s="166"/>
      <c r="D295" s="166"/>
      <c r="E295" s="166"/>
      <c r="F295" s="167"/>
      <c r="G295" s="167"/>
      <c r="H295" s="167"/>
      <c r="I295" s="168"/>
      <c r="J295" s="168"/>
      <c r="K295" s="208" t="str">
        <f>IFERROR(IF(I295="","",IF(J295="中間容量","中間容量",VLOOKUP(I295,※編集不可※選択項目!E:F,2,0))),"")</f>
        <v/>
      </c>
      <c r="L295" s="208" t="str">
        <f t="shared" si="48"/>
        <v/>
      </c>
      <c r="M295" s="208" t="str">
        <f>IF(E295="","",IFERROR(IF(OR(F295="",G295="",H295="",I295=""),"性能区分のいずれかが未入力です",VLOOKUP(L295,※編集不可※選択項目!U:V,2,0)),"基準にない性能区分です"))</f>
        <v/>
      </c>
      <c r="N295" s="168"/>
      <c r="O295" s="169"/>
      <c r="P295" s="169"/>
      <c r="Q295" s="170"/>
      <c r="R295" s="171"/>
      <c r="S295" s="209"/>
      <c r="T295" s="209"/>
      <c r="U295" s="210"/>
      <c r="V295" s="97" t="str">
        <f t="shared" si="53"/>
        <v/>
      </c>
      <c r="W295" s="97" t="str">
        <f t="shared" si="44"/>
        <v/>
      </c>
      <c r="X295" s="97" t="str">
        <f t="shared" si="54"/>
        <v/>
      </c>
      <c r="Y295" s="97" t="str">
        <f t="shared" si="49"/>
        <v/>
      </c>
      <c r="Z295" s="97" t="str">
        <f t="shared" si="45"/>
        <v/>
      </c>
      <c r="AA295" s="97" t="str">
        <f t="shared" si="50"/>
        <v/>
      </c>
      <c r="AB295" s="97" t="str">
        <f t="shared" si="51"/>
        <v/>
      </c>
      <c r="AC295" s="97" t="str">
        <f t="shared" si="46"/>
        <v/>
      </c>
      <c r="AD295" s="97" t="str">
        <f t="shared" si="52"/>
        <v/>
      </c>
    </row>
    <row r="296" spans="1:30" ht="21.75" customHeight="1" x14ac:dyDescent="0.15">
      <c r="A296" s="164">
        <f t="shared" si="47"/>
        <v>273</v>
      </c>
      <c r="B296" s="165"/>
      <c r="C296" s="166"/>
      <c r="D296" s="166"/>
      <c r="E296" s="166"/>
      <c r="F296" s="167"/>
      <c r="G296" s="167"/>
      <c r="H296" s="167"/>
      <c r="I296" s="168"/>
      <c r="J296" s="168"/>
      <c r="K296" s="208" t="str">
        <f>IFERROR(IF(I296="","",IF(J296="中間容量","中間容量",VLOOKUP(I296,※編集不可※選択項目!E:F,2,0))),"")</f>
        <v/>
      </c>
      <c r="L296" s="208" t="str">
        <f t="shared" si="48"/>
        <v/>
      </c>
      <c r="M296" s="208" t="str">
        <f>IF(E296="","",IFERROR(IF(OR(F296="",G296="",H296="",I296=""),"性能区分のいずれかが未入力です",VLOOKUP(L296,※編集不可※選択項目!U:V,2,0)),"基準にない性能区分です"))</f>
        <v/>
      </c>
      <c r="N296" s="168"/>
      <c r="O296" s="169"/>
      <c r="P296" s="169"/>
      <c r="Q296" s="170"/>
      <c r="R296" s="171"/>
      <c r="S296" s="209"/>
      <c r="T296" s="209"/>
      <c r="U296" s="210"/>
      <c r="V296" s="97" t="str">
        <f t="shared" si="53"/>
        <v/>
      </c>
      <c r="W296" s="97" t="str">
        <f t="shared" si="44"/>
        <v/>
      </c>
      <c r="X296" s="97" t="str">
        <f t="shared" si="54"/>
        <v/>
      </c>
      <c r="Y296" s="97" t="str">
        <f t="shared" si="49"/>
        <v/>
      </c>
      <c r="Z296" s="97" t="str">
        <f t="shared" si="45"/>
        <v/>
      </c>
      <c r="AA296" s="97" t="str">
        <f t="shared" si="50"/>
        <v/>
      </c>
      <c r="AB296" s="97" t="str">
        <f t="shared" si="51"/>
        <v/>
      </c>
      <c r="AC296" s="97" t="str">
        <f t="shared" si="46"/>
        <v/>
      </c>
      <c r="AD296" s="97" t="str">
        <f t="shared" si="52"/>
        <v/>
      </c>
    </row>
    <row r="297" spans="1:30" ht="21.75" customHeight="1" x14ac:dyDescent="0.15">
      <c r="A297" s="164">
        <f t="shared" si="47"/>
        <v>274</v>
      </c>
      <c r="B297" s="165"/>
      <c r="C297" s="166"/>
      <c r="D297" s="166"/>
      <c r="E297" s="166"/>
      <c r="F297" s="167"/>
      <c r="G297" s="167"/>
      <c r="H297" s="167"/>
      <c r="I297" s="168"/>
      <c r="J297" s="168"/>
      <c r="K297" s="208" t="str">
        <f>IFERROR(IF(I297="","",IF(J297="中間容量","中間容量",VLOOKUP(I297,※編集不可※選択項目!E:F,2,0))),"")</f>
        <v/>
      </c>
      <c r="L297" s="208" t="str">
        <f t="shared" si="48"/>
        <v/>
      </c>
      <c r="M297" s="208" t="str">
        <f>IF(E297="","",IFERROR(IF(OR(F297="",G297="",H297="",I297=""),"性能区分のいずれかが未入力です",VLOOKUP(L297,※編集不可※選択項目!U:V,2,0)),"基準にない性能区分です"))</f>
        <v/>
      </c>
      <c r="N297" s="168"/>
      <c r="O297" s="169"/>
      <c r="P297" s="169"/>
      <c r="Q297" s="170"/>
      <c r="R297" s="171"/>
      <c r="S297" s="209"/>
      <c r="T297" s="209"/>
      <c r="U297" s="210"/>
      <c r="V297" s="97" t="str">
        <f t="shared" si="53"/>
        <v/>
      </c>
      <c r="W297" s="97" t="str">
        <f t="shared" si="44"/>
        <v/>
      </c>
      <c r="X297" s="97" t="str">
        <f t="shared" si="54"/>
        <v/>
      </c>
      <c r="Y297" s="97" t="str">
        <f t="shared" si="49"/>
        <v/>
      </c>
      <c r="Z297" s="97" t="str">
        <f t="shared" si="45"/>
        <v/>
      </c>
      <c r="AA297" s="97" t="str">
        <f t="shared" si="50"/>
        <v/>
      </c>
      <c r="AB297" s="97" t="str">
        <f t="shared" si="51"/>
        <v/>
      </c>
      <c r="AC297" s="97" t="str">
        <f t="shared" si="46"/>
        <v/>
      </c>
      <c r="AD297" s="97" t="str">
        <f t="shared" si="52"/>
        <v/>
      </c>
    </row>
    <row r="298" spans="1:30" ht="21.75" customHeight="1" x14ac:dyDescent="0.15">
      <c r="A298" s="164">
        <f t="shared" si="47"/>
        <v>275</v>
      </c>
      <c r="B298" s="165"/>
      <c r="C298" s="166"/>
      <c r="D298" s="166"/>
      <c r="E298" s="166"/>
      <c r="F298" s="167"/>
      <c r="G298" s="167"/>
      <c r="H298" s="167"/>
      <c r="I298" s="168"/>
      <c r="J298" s="168"/>
      <c r="K298" s="208" t="str">
        <f>IFERROR(IF(I298="","",IF(J298="中間容量","中間容量",VLOOKUP(I298,※編集不可※選択項目!E:F,2,0))),"")</f>
        <v/>
      </c>
      <c r="L298" s="208" t="str">
        <f t="shared" si="48"/>
        <v/>
      </c>
      <c r="M298" s="208" t="str">
        <f>IF(E298="","",IFERROR(IF(OR(F298="",G298="",H298="",I298=""),"性能区分のいずれかが未入力です",VLOOKUP(L298,※編集不可※選択項目!U:V,2,0)),"基準にない性能区分です"))</f>
        <v/>
      </c>
      <c r="N298" s="168"/>
      <c r="O298" s="169"/>
      <c r="P298" s="169"/>
      <c r="Q298" s="170"/>
      <c r="R298" s="171"/>
      <c r="S298" s="209"/>
      <c r="T298" s="209"/>
      <c r="U298" s="210"/>
      <c r="V298" s="97" t="str">
        <f t="shared" si="53"/>
        <v/>
      </c>
      <c r="W298" s="97" t="str">
        <f t="shared" si="44"/>
        <v/>
      </c>
      <c r="X298" s="97" t="str">
        <f t="shared" si="54"/>
        <v/>
      </c>
      <c r="Y298" s="97" t="str">
        <f t="shared" si="49"/>
        <v/>
      </c>
      <c r="Z298" s="97" t="str">
        <f t="shared" si="45"/>
        <v/>
      </c>
      <c r="AA298" s="97" t="str">
        <f t="shared" si="50"/>
        <v/>
      </c>
      <c r="AB298" s="97" t="str">
        <f t="shared" si="51"/>
        <v/>
      </c>
      <c r="AC298" s="97" t="str">
        <f t="shared" si="46"/>
        <v/>
      </c>
      <c r="AD298" s="97" t="str">
        <f t="shared" si="52"/>
        <v/>
      </c>
    </row>
    <row r="299" spans="1:30" ht="21.75" customHeight="1" x14ac:dyDescent="0.15">
      <c r="A299" s="164">
        <f t="shared" si="47"/>
        <v>276</v>
      </c>
      <c r="B299" s="165"/>
      <c r="C299" s="166"/>
      <c r="D299" s="166"/>
      <c r="E299" s="166"/>
      <c r="F299" s="167"/>
      <c r="G299" s="167"/>
      <c r="H299" s="167"/>
      <c r="I299" s="168"/>
      <c r="J299" s="168"/>
      <c r="K299" s="208" t="str">
        <f>IFERROR(IF(I299="","",IF(J299="中間容量","中間容量",VLOOKUP(I299,※編集不可※選択項目!E:F,2,0))),"")</f>
        <v/>
      </c>
      <c r="L299" s="208" t="str">
        <f t="shared" si="48"/>
        <v/>
      </c>
      <c r="M299" s="208" t="str">
        <f>IF(E299="","",IFERROR(IF(OR(F299="",G299="",H299="",I299=""),"性能区分のいずれかが未入力です",VLOOKUP(L299,※編集不可※選択項目!U:V,2,0)),"基準にない性能区分です"))</f>
        <v/>
      </c>
      <c r="N299" s="168"/>
      <c r="O299" s="169"/>
      <c r="P299" s="169"/>
      <c r="Q299" s="170"/>
      <c r="R299" s="171"/>
      <c r="S299" s="209"/>
      <c r="T299" s="209"/>
      <c r="U299" s="210"/>
      <c r="V299" s="97" t="str">
        <f t="shared" si="53"/>
        <v/>
      </c>
      <c r="W299" s="97" t="str">
        <f t="shared" si="44"/>
        <v/>
      </c>
      <c r="X299" s="97" t="str">
        <f t="shared" si="54"/>
        <v/>
      </c>
      <c r="Y299" s="97" t="str">
        <f t="shared" si="49"/>
        <v/>
      </c>
      <c r="Z299" s="97" t="str">
        <f t="shared" si="45"/>
        <v/>
      </c>
      <c r="AA299" s="97" t="str">
        <f t="shared" si="50"/>
        <v/>
      </c>
      <c r="AB299" s="97" t="str">
        <f t="shared" si="51"/>
        <v/>
      </c>
      <c r="AC299" s="97" t="str">
        <f t="shared" si="46"/>
        <v/>
      </c>
      <c r="AD299" s="97" t="str">
        <f t="shared" si="52"/>
        <v/>
      </c>
    </row>
    <row r="300" spans="1:30" ht="21.75" customHeight="1" x14ac:dyDescent="0.15">
      <c r="A300" s="164">
        <f t="shared" si="47"/>
        <v>277</v>
      </c>
      <c r="B300" s="165"/>
      <c r="C300" s="166"/>
      <c r="D300" s="166"/>
      <c r="E300" s="166"/>
      <c r="F300" s="167"/>
      <c r="G300" s="167"/>
      <c r="H300" s="167"/>
      <c r="I300" s="168"/>
      <c r="J300" s="168"/>
      <c r="K300" s="208" t="str">
        <f>IFERROR(IF(I300="","",IF(J300="中間容量","中間容量",VLOOKUP(I300,※編集不可※選択項目!E:F,2,0))),"")</f>
        <v/>
      </c>
      <c r="L300" s="208" t="str">
        <f t="shared" si="48"/>
        <v/>
      </c>
      <c r="M300" s="208" t="str">
        <f>IF(E300="","",IFERROR(IF(OR(F300="",G300="",H300="",I300=""),"性能区分のいずれかが未入力です",VLOOKUP(L300,※編集不可※選択項目!U:V,2,0)),"基準にない性能区分です"))</f>
        <v/>
      </c>
      <c r="N300" s="168"/>
      <c r="O300" s="169"/>
      <c r="P300" s="169"/>
      <c r="Q300" s="170"/>
      <c r="R300" s="171"/>
      <c r="S300" s="209"/>
      <c r="T300" s="209"/>
      <c r="U300" s="210"/>
      <c r="V300" s="97" t="str">
        <f t="shared" si="53"/>
        <v/>
      </c>
      <c r="W300" s="97" t="str">
        <f t="shared" si="44"/>
        <v/>
      </c>
      <c r="X300" s="97" t="str">
        <f t="shared" si="54"/>
        <v/>
      </c>
      <c r="Y300" s="97" t="str">
        <f t="shared" si="49"/>
        <v/>
      </c>
      <c r="Z300" s="97" t="str">
        <f t="shared" si="45"/>
        <v/>
      </c>
      <c r="AA300" s="97" t="str">
        <f t="shared" si="50"/>
        <v/>
      </c>
      <c r="AB300" s="97" t="str">
        <f t="shared" si="51"/>
        <v/>
      </c>
      <c r="AC300" s="97" t="str">
        <f t="shared" si="46"/>
        <v/>
      </c>
      <c r="AD300" s="97" t="str">
        <f t="shared" si="52"/>
        <v/>
      </c>
    </row>
    <row r="301" spans="1:30" ht="21.75" customHeight="1" x14ac:dyDescent="0.15">
      <c r="A301" s="164">
        <f t="shared" si="47"/>
        <v>278</v>
      </c>
      <c r="B301" s="165"/>
      <c r="C301" s="166"/>
      <c r="D301" s="166"/>
      <c r="E301" s="166"/>
      <c r="F301" s="167"/>
      <c r="G301" s="167"/>
      <c r="H301" s="167"/>
      <c r="I301" s="168"/>
      <c r="J301" s="168"/>
      <c r="K301" s="208" t="str">
        <f>IFERROR(IF(I301="","",IF(J301="中間容量","中間容量",VLOOKUP(I301,※編集不可※選択項目!E:F,2,0))),"")</f>
        <v/>
      </c>
      <c r="L301" s="208" t="str">
        <f t="shared" si="48"/>
        <v/>
      </c>
      <c r="M301" s="208" t="str">
        <f>IF(E301="","",IFERROR(IF(OR(F301="",G301="",H301="",I301=""),"性能区分のいずれかが未入力です",VLOOKUP(L301,※編集不可※選択項目!U:V,2,0)),"基準にない性能区分です"))</f>
        <v/>
      </c>
      <c r="N301" s="168"/>
      <c r="O301" s="169"/>
      <c r="P301" s="169"/>
      <c r="Q301" s="170"/>
      <c r="R301" s="171"/>
      <c r="S301" s="209"/>
      <c r="T301" s="209"/>
      <c r="U301" s="210"/>
      <c r="V301" s="97" t="str">
        <f t="shared" si="53"/>
        <v/>
      </c>
      <c r="W301" s="97" t="str">
        <f t="shared" si="44"/>
        <v/>
      </c>
      <c r="X301" s="97" t="str">
        <f t="shared" si="54"/>
        <v/>
      </c>
      <c r="Y301" s="97" t="str">
        <f t="shared" si="49"/>
        <v/>
      </c>
      <c r="Z301" s="97" t="str">
        <f t="shared" si="45"/>
        <v/>
      </c>
      <c r="AA301" s="97" t="str">
        <f t="shared" si="50"/>
        <v/>
      </c>
      <c r="AB301" s="97" t="str">
        <f t="shared" si="51"/>
        <v/>
      </c>
      <c r="AC301" s="97" t="str">
        <f t="shared" si="46"/>
        <v/>
      </c>
      <c r="AD301" s="97" t="str">
        <f t="shared" si="52"/>
        <v/>
      </c>
    </row>
    <row r="302" spans="1:30" ht="21.75" customHeight="1" x14ac:dyDescent="0.15">
      <c r="A302" s="164">
        <f t="shared" si="47"/>
        <v>279</v>
      </c>
      <c r="B302" s="165"/>
      <c r="C302" s="166"/>
      <c r="D302" s="166"/>
      <c r="E302" s="166"/>
      <c r="F302" s="167"/>
      <c r="G302" s="167"/>
      <c r="H302" s="167"/>
      <c r="I302" s="168"/>
      <c r="J302" s="168"/>
      <c r="K302" s="208" t="str">
        <f>IFERROR(IF(I302="","",IF(J302="中間容量","中間容量",VLOOKUP(I302,※編集不可※選択項目!E:F,2,0))),"")</f>
        <v/>
      </c>
      <c r="L302" s="208" t="str">
        <f t="shared" si="48"/>
        <v/>
      </c>
      <c r="M302" s="208" t="str">
        <f>IF(E302="","",IFERROR(IF(OR(F302="",G302="",H302="",I302=""),"性能区分のいずれかが未入力です",VLOOKUP(L302,※編集不可※選択項目!U:V,2,0)),"基準にない性能区分です"))</f>
        <v/>
      </c>
      <c r="N302" s="168"/>
      <c r="O302" s="169"/>
      <c r="P302" s="169"/>
      <c r="Q302" s="170"/>
      <c r="R302" s="171"/>
      <c r="S302" s="209"/>
      <c r="T302" s="209"/>
      <c r="U302" s="210"/>
      <c r="V302" s="97" t="str">
        <f t="shared" si="53"/>
        <v/>
      </c>
      <c r="W302" s="97" t="str">
        <f t="shared" si="44"/>
        <v/>
      </c>
      <c r="X302" s="97" t="str">
        <f t="shared" si="54"/>
        <v/>
      </c>
      <c r="Y302" s="97" t="str">
        <f t="shared" si="49"/>
        <v/>
      </c>
      <c r="Z302" s="97" t="str">
        <f t="shared" si="45"/>
        <v/>
      </c>
      <c r="AA302" s="97" t="str">
        <f t="shared" si="50"/>
        <v/>
      </c>
      <c r="AB302" s="97" t="str">
        <f t="shared" si="51"/>
        <v/>
      </c>
      <c r="AC302" s="97" t="str">
        <f t="shared" si="46"/>
        <v/>
      </c>
      <c r="AD302" s="97" t="str">
        <f t="shared" si="52"/>
        <v/>
      </c>
    </row>
    <row r="303" spans="1:30" ht="21.75" customHeight="1" x14ac:dyDescent="0.15">
      <c r="A303" s="164">
        <f t="shared" si="47"/>
        <v>280</v>
      </c>
      <c r="B303" s="165"/>
      <c r="C303" s="166"/>
      <c r="D303" s="166"/>
      <c r="E303" s="166"/>
      <c r="F303" s="167"/>
      <c r="G303" s="167"/>
      <c r="H303" s="167"/>
      <c r="I303" s="168"/>
      <c r="J303" s="168"/>
      <c r="K303" s="208" t="str">
        <f>IFERROR(IF(I303="","",IF(J303="中間容量","中間容量",VLOOKUP(I303,※編集不可※選択項目!E:F,2,0))),"")</f>
        <v/>
      </c>
      <c r="L303" s="208" t="str">
        <f t="shared" si="48"/>
        <v/>
      </c>
      <c r="M303" s="208" t="str">
        <f>IF(E303="","",IFERROR(IF(OR(F303="",G303="",H303="",I303=""),"性能区分のいずれかが未入力です",VLOOKUP(L303,※編集不可※選択項目!U:V,2,0)),"基準にない性能区分です"))</f>
        <v/>
      </c>
      <c r="N303" s="168"/>
      <c r="O303" s="169"/>
      <c r="P303" s="169"/>
      <c r="Q303" s="170"/>
      <c r="R303" s="171"/>
      <c r="S303" s="209"/>
      <c r="T303" s="209"/>
      <c r="U303" s="210"/>
      <c r="V303" s="97" t="str">
        <f t="shared" si="53"/>
        <v/>
      </c>
      <c r="W303" s="97" t="str">
        <f t="shared" si="44"/>
        <v/>
      </c>
      <c r="X303" s="97" t="str">
        <f t="shared" si="54"/>
        <v/>
      </c>
      <c r="Y303" s="97" t="str">
        <f t="shared" si="49"/>
        <v/>
      </c>
      <c r="Z303" s="97" t="str">
        <f t="shared" si="45"/>
        <v/>
      </c>
      <c r="AA303" s="97" t="str">
        <f t="shared" si="50"/>
        <v/>
      </c>
      <c r="AB303" s="97" t="str">
        <f t="shared" si="51"/>
        <v/>
      </c>
      <c r="AC303" s="97" t="str">
        <f t="shared" si="46"/>
        <v/>
      </c>
      <c r="AD303" s="97" t="str">
        <f t="shared" si="52"/>
        <v/>
      </c>
    </row>
    <row r="304" spans="1:30" ht="21.75" customHeight="1" x14ac:dyDescent="0.15">
      <c r="A304" s="164">
        <f t="shared" si="47"/>
        <v>281</v>
      </c>
      <c r="B304" s="165"/>
      <c r="C304" s="166"/>
      <c r="D304" s="166"/>
      <c r="E304" s="166"/>
      <c r="F304" s="167"/>
      <c r="G304" s="167"/>
      <c r="H304" s="167"/>
      <c r="I304" s="168"/>
      <c r="J304" s="168"/>
      <c r="K304" s="208" t="str">
        <f>IFERROR(IF(I304="","",IF(J304="中間容量","中間容量",VLOOKUP(I304,※編集不可※選択項目!E:F,2,0))),"")</f>
        <v/>
      </c>
      <c r="L304" s="208" t="str">
        <f t="shared" si="48"/>
        <v/>
      </c>
      <c r="M304" s="208" t="str">
        <f>IF(E304="","",IFERROR(IF(OR(F304="",G304="",H304="",I304=""),"性能区分のいずれかが未入力です",VLOOKUP(L304,※編集不可※選択項目!U:V,2,0)),"基準にない性能区分です"))</f>
        <v/>
      </c>
      <c r="N304" s="168"/>
      <c r="O304" s="169"/>
      <c r="P304" s="169"/>
      <c r="Q304" s="170"/>
      <c r="R304" s="171"/>
      <c r="S304" s="209"/>
      <c r="T304" s="209"/>
      <c r="U304" s="210"/>
      <c r="V304" s="97" t="str">
        <f t="shared" si="53"/>
        <v/>
      </c>
      <c r="W304" s="97" t="str">
        <f t="shared" si="44"/>
        <v/>
      </c>
      <c r="X304" s="97" t="str">
        <f t="shared" si="54"/>
        <v/>
      </c>
      <c r="Y304" s="97" t="str">
        <f t="shared" si="49"/>
        <v/>
      </c>
      <c r="Z304" s="97" t="str">
        <f t="shared" si="45"/>
        <v/>
      </c>
      <c r="AA304" s="97" t="str">
        <f t="shared" si="50"/>
        <v/>
      </c>
      <c r="AB304" s="97" t="str">
        <f t="shared" si="51"/>
        <v/>
      </c>
      <c r="AC304" s="97" t="str">
        <f t="shared" si="46"/>
        <v/>
      </c>
      <c r="AD304" s="97" t="str">
        <f t="shared" si="52"/>
        <v/>
      </c>
    </row>
    <row r="305" spans="1:30" ht="21.75" customHeight="1" x14ac:dyDescent="0.15">
      <c r="A305" s="164">
        <f t="shared" si="47"/>
        <v>282</v>
      </c>
      <c r="B305" s="165"/>
      <c r="C305" s="166"/>
      <c r="D305" s="166"/>
      <c r="E305" s="166"/>
      <c r="F305" s="167"/>
      <c r="G305" s="167"/>
      <c r="H305" s="167"/>
      <c r="I305" s="168"/>
      <c r="J305" s="168"/>
      <c r="K305" s="208" t="str">
        <f>IFERROR(IF(I305="","",IF(J305="中間容量","中間容量",VLOOKUP(I305,※編集不可※選択項目!E:F,2,0))),"")</f>
        <v/>
      </c>
      <c r="L305" s="208" t="str">
        <f t="shared" si="48"/>
        <v/>
      </c>
      <c r="M305" s="208" t="str">
        <f>IF(E305="","",IFERROR(IF(OR(F305="",G305="",H305="",I305=""),"性能区分のいずれかが未入力です",VLOOKUP(L305,※編集不可※選択項目!U:V,2,0)),"基準にない性能区分です"))</f>
        <v/>
      </c>
      <c r="N305" s="168"/>
      <c r="O305" s="169"/>
      <c r="P305" s="169"/>
      <c r="Q305" s="170"/>
      <c r="R305" s="171"/>
      <c r="S305" s="209"/>
      <c r="T305" s="209"/>
      <c r="U305" s="210"/>
      <c r="V305" s="97" t="str">
        <f t="shared" si="53"/>
        <v/>
      </c>
      <c r="W305" s="97" t="str">
        <f t="shared" si="44"/>
        <v/>
      </c>
      <c r="X305" s="97" t="str">
        <f t="shared" si="54"/>
        <v/>
      </c>
      <c r="Y305" s="97" t="str">
        <f t="shared" si="49"/>
        <v/>
      </c>
      <c r="Z305" s="97" t="str">
        <f t="shared" si="45"/>
        <v/>
      </c>
      <c r="AA305" s="97" t="str">
        <f t="shared" si="50"/>
        <v/>
      </c>
      <c r="AB305" s="97" t="str">
        <f t="shared" si="51"/>
        <v/>
      </c>
      <c r="AC305" s="97" t="str">
        <f t="shared" si="46"/>
        <v/>
      </c>
      <c r="AD305" s="97" t="str">
        <f t="shared" si="52"/>
        <v/>
      </c>
    </row>
    <row r="306" spans="1:30" ht="21.75" customHeight="1" x14ac:dyDescent="0.15">
      <c r="A306" s="164">
        <f t="shared" si="47"/>
        <v>283</v>
      </c>
      <c r="B306" s="165"/>
      <c r="C306" s="166"/>
      <c r="D306" s="166"/>
      <c r="E306" s="166"/>
      <c r="F306" s="167"/>
      <c r="G306" s="167"/>
      <c r="H306" s="167"/>
      <c r="I306" s="168"/>
      <c r="J306" s="168"/>
      <c r="K306" s="208" t="str">
        <f>IFERROR(IF(I306="","",IF(J306="中間容量","中間容量",VLOOKUP(I306,※編集不可※選択項目!E:F,2,0))),"")</f>
        <v/>
      </c>
      <c r="L306" s="208" t="str">
        <f t="shared" si="48"/>
        <v/>
      </c>
      <c r="M306" s="208" t="str">
        <f>IF(E306="","",IFERROR(IF(OR(F306="",G306="",H306="",I306=""),"性能区分のいずれかが未入力です",VLOOKUP(L306,※編集不可※選択項目!U:V,2,0)),"基準にない性能区分です"))</f>
        <v/>
      </c>
      <c r="N306" s="168"/>
      <c r="O306" s="169"/>
      <c r="P306" s="169"/>
      <c r="Q306" s="170"/>
      <c r="R306" s="171"/>
      <c r="S306" s="209"/>
      <c r="T306" s="209"/>
      <c r="U306" s="210"/>
      <c r="V306" s="97" t="str">
        <f t="shared" si="53"/>
        <v/>
      </c>
      <c r="W306" s="97" t="str">
        <f t="shared" si="44"/>
        <v/>
      </c>
      <c r="X306" s="97" t="str">
        <f t="shared" si="54"/>
        <v/>
      </c>
      <c r="Y306" s="97" t="str">
        <f t="shared" si="49"/>
        <v/>
      </c>
      <c r="Z306" s="97" t="str">
        <f t="shared" si="45"/>
        <v/>
      </c>
      <c r="AA306" s="97" t="str">
        <f t="shared" si="50"/>
        <v/>
      </c>
      <c r="AB306" s="97" t="str">
        <f t="shared" si="51"/>
        <v/>
      </c>
      <c r="AC306" s="97" t="str">
        <f t="shared" si="46"/>
        <v/>
      </c>
      <c r="AD306" s="97" t="str">
        <f t="shared" si="52"/>
        <v/>
      </c>
    </row>
    <row r="307" spans="1:30" ht="21.75" customHeight="1" x14ac:dyDescent="0.15">
      <c r="A307" s="164">
        <f t="shared" si="47"/>
        <v>284</v>
      </c>
      <c r="B307" s="165"/>
      <c r="C307" s="166"/>
      <c r="D307" s="166"/>
      <c r="E307" s="166"/>
      <c r="F307" s="167"/>
      <c r="G307" s="167"/>
      <c r="H307" s="167"/>
      <c r="I307" s="168"/>
      <c r="J307" s="168"/>
      <c r="K307" s="208" t="str">
        <f>IFERROR(IF(I307="","",IF(J307="中間容量","中間容量",VLOOKUP(I307,※編集不可※選択項目!E:F,2,0))),"")</f>
        <v/>
      </c>
      <c r="L307" s="208" t="str">
        <f t="shared" si="48"/>
        <v/>
      </c>
      <c r="M307" s="208" t="str">
        <f>IF(E307="","",IFERROR(IF(OR(F307="",G307="",H307="",I307=""),"性能区分のいずれかが未入力です",VLOOKUP(L307,※編集不可※選択項目!U:V,2,0)),"基準にない性能区分です"))</f>
        <v/>
      </c>
      <c r="N307" s="168"/>
      <c r="O307" s="169"/>
      <c r="P307" s="169"/>
      <c r="Q307" s="170"/>
      <c r="R307" s="171"/>
      <c r="S307" s="209"/>
      <c r="T307" s="209"/>
      <c r="U307" s="210"/>
      <c r="V307" s="97" t="str">
        <f t="shared" si="53"/>
        <v/>
      </c>
      <c r="W307" s="97" t="str">
        <f t="shared" si="44"/>
        <v/>
      </c>
      <c r="X307" s="97" t="str">
        <f t="shared" si="54"/>
        <v/>
      </c>
      <c r="Y307" s="97" t="str">
        <f t="shared" si="49"/>
        <v/>
      </c>
      <c r="Z307" s="97" t="str">
        <f t="shared" si="45"/>
        <v/>
      </c>
      <c r="AA307" s="97" t="str">
        <f t="shared" si="50"/>
        <v/>
      </c>
      <c r="AB307" s="97" t="str">
        <f t="shared" si="51"/>
        <v/>
      </c>
      <c r="AC307" s="97" t="str">
        <f t="shared" si="46"/>
        <v/>
      </c>
      <c r="AD307" s="97" t="str">
        <f t="shared" si="52"/>
        <v/>
      </c>
    </row>
    <row r="308" spans="1:30" ht="21.75" customHeight="1" x14ac:dyDescent="0.15">
      <c r="A308" s="164">
        <f t="shared" si="47"/>
        <v>285</v>
      </c>
      <c r="B308" s="165"/>
      <c r="C308" s="166"/>
      <c r="D308" s="166"/>
      <c r="E308" s="166"/>
      <c r="F308" s="167"/>
      <c r="G308" s="167"/>
      <c r="H308" s="167"/>
      <c r="I308" s="168"/>
      <c r="J308" s="168"/>
      <c r="K308" s="208" t="str">
        <f>IFERROR(IF(I308="","",IF(J308="中間容量","中間容量",VLOOKUP(I308,※編集不可※選択項目!E:F,2,0))),"")</f>
        <v/>
      </c>
      <c r="L308" s="208" t="str">
        <f t="shared" si="48"/>
        <v/>
      </c>
      <c r="M308" s="208" t="str">
        <f>IF(E308="","",IFERROR(IF(OR(F308="",G308="",H308="",I308=""),"性能区分のいずれかが未入力です",VLOOKUP(L308,※編集不可※選択項目!U:V,2,0)),"基準にない性能区分です"))</f>
        <v/>
      </c>
      <c r="N308" s="168"/>
      <c r="O308" s="169"/>
      <c r="P308" s="169"/>
      <c r="Q308" s="170"/>
      <c r="R308" s="171"/>
      <c r="S308" s="209"/>
      <c r="T308" s="209"/>
      <c r="U308" s="210"/>
      <c r="V308" s="97" t="str">
        <f t="shared" si="53"/>
        <v/>
      </c>
      <c r="W308" s="97" t="str">
        <f t="shared" si="44"/>
        <v/>
      </c>
      <c r="X308" s="97" t="str">
        <f t="shared" si="54"/>
        <v/>
      </c>
      <c r="Y308" s="97" t="str">
        <f t="shared" si="49"/>
        <v/>
      </c>
      <c r="Z308" s="97" t="str">
        <f t="shared" si="45"/>
        <v/>
      </c>
      <c r="AA308" s="97" t="str">
        <f t="shared" si="50"/>
        <v/>
      </c>
      <c r="AB308" s="97" t="str">
        <f t="shared" si="51"/>
        <v/>
      </c>
      <c r="AC308" s="97" t="str">
        <f t="shared" si="46"/>
        <v/>
      </c>
      <c r="AD308" s="97" t="str">
        <f t="shared" si="52"/>
        <v/>
      </c>
    </row>
    <row r="309" spans="1:30" ht="21.75" customHeight="1" x14ac:dyDescent="0.15">
      <c r="A309" s="164">
        <f t="shared" si="47"/>
        <v>286</v>
      </c>
      <c r="B309" s="165"/>
      <c r="C309" s="166"/>
      <c r="D309" s="166"/>
      <c r="E309" s="166"/>
      <c r="F309" s="167"/>
      <c r="G309" s="167"/>
      <c r="H309" s="167"/>
      <c r="I309" s="168"/>
      <c r="J309" s="168"/>
      <c r="K309" s="208" t="str">
        <f>IFERROR(IF(I309="","",IF(J309="中間容量","中間容量",VLOOKUP(I309,※編集不可※選択項目!E:F,2,0))),"")</f>
        <v/>
      </c>
      <c r="L309" s="208" t="str">
        <f t="shared" si="48"/>
        <v/>
      </c>
      <c r="M309" s="208" t="str">
        <f>IF(E309="","",IFERROR(IF(OR(F309="",G309="",H309="",I309=""),"性能区分のいずれかが未入力です",VLOOKUP(L309,※編集不可※選択項目!U:V,2,0)),"基準にない性能区分です"))</f>
        <v/>
      </c>
      <c r="N309" s="168"/>
      <c r="O309" s="169"/>
      <c r="P309" s="169"/>
      <c r="Q309" s="170"/>
      <c r="R309" s="171"/>
      <c r="S309" s="209"/>
      <c r="T309" s="209"/>
      <c r="U309" s="210"/>
      <c r="V309" s="97" t="str">
        <f t="shared" si="53"/>
        <v/>
      </c>
      <c r="W309" s="97" t="str">
        <f t="shared" si="44"/>
        <v/>
      </c>
      <c r="X309" s="97" t="str">
        <f t="shared" si="54"/>
        <v/>
      </c>
      <c r="Y309" s="97" t="str">
        <f t="shared" si="49"/>
        <v/>
      </c>
      <c r="Z309" s="97" t="str">
        <f t="shared" si="45"/>
        <v/>
      </c>
      <c r="AA309" s="97" t="str">
        <f t="shared" si="50"/>
        <v/>
      </c>
      <c r="AB309" s="97" t="str">
        <f t="shared" si="51"/>
        <v/>
      </c>
      <c r="AC309" s="97" t="str">
        <f t="shared" si="46"/>
        <v/>
      </c>
      <c r="AD309" s="97" t="str">
        <f t="shared" si="52"/>
        <v/>
      </c>
    </row>
    <row r="310" spans="1:30" ht="21.75" customHeight="1" x14ac:dyDescent="0.15">
      <c r="A310" s="164">
        <f t="shared" si="47"/>
        <v>287</v>
      </c>
      <c r="B310" s="165"/>
      <c r="C310" s="166"/>
      <c r="D310" s="166"/>
      <c r="E310" s="166"/>
      <c r="F310" s="167"/>
      <c r="G310" s="167"/>
      <c r="H310" s="167"/>
      <c r="I310" s="168"/>
      <c r="J310" s="168"/>
      <c r="K310" s="208" t="str">
        <f>IFERROR(IF(I310="","",IF(J310="中間容量","中間容量",VLOOKUP(I310,※編集不可※選択項目!E:F,2,0))),"")</f>
        <v/>
      </c>
      <c r="L310" s="208" t="str">
        <f t="shared" si="48"/>
        <v/>
      </c>
      <c r="M310" s="208" t="str">
        <f>IF(E310="","",IFERROR(IF(OR(F310="",G310="",H310="",I310=""),"性能区分のいずれかが未入力です",VLOOKUP(L310,※編集不可※選択項目!U:V,2,0)),"基準にない性能区分です"))</f>
        <v/>
      </c>
      <c r="N310" s="168"/>
      <c r="O310" s="169"/>
      <c r="P310" s="169"/>
      <c r="Q310" s="170"/>
      <c r="R310" s="171"/>
      <c r="S310" s="209"/>
      <c r="T310" s="209"/>
      <c r="U310" s="210"/>
      <c r="V310" s="97" t="str">
        <f t="shared" si="53"/>
        <v/>
      </c>
      <c r="W310" s="97" t="str">
        <f t="shared" si="44"/>
        <v/>
      </c>
      <c r="X310" s="97" t="str">
        <f t="shared" si="54"/>
        <v/>
      </c>
      <c r="Y310" s="97" t="str">
        <f t="shared" si="49"/>
        <v/>
      </c>
      <c r="Z310" s="97" t="str">
        <f t="shared" si="45"/>
        <v/>
      </c>
      <c r="AA310" s="97" t="str">
        <f t="shared" si="50"/>
        <v/>
      </c>
      <c r="AB310" s="97" t="str">
        <f t="shared" si="51"/>
        <v/>
      </c>
      <c r="AC310" s="97" t="str">
        <f t="shared" si="46"/>
        <v/>
      </c>
      <c r="AD310" s="97" t="str">
        <f t="shared" si="52"/>
        <v/>
      </c>
    </row>
    <row r="311" spans="1:30" ht="21.75" customHeight="1" x14ac:dyDescent="0.15">
      <c r="A311" s="164">
        <f t="shared" si="47"/>
        <v>288</v>
      </c>
      <c r="B311" s="165"/>
      <c r="C311" s="166"/>
      <c r="D311" s="166"/>
      <c r="E311" s="166"/>
      <c r="F311" s="167"/>
      <c r="G311" s="167"/>
      <c r="H311" s="167"/>
      <c r="I311" s="168"/>
      <c r="J311" s="168"/>
      <c r="K311" s="208" t="str">
        <f>IFERROR(IF(I311="","",IF(J311="中間容量","中間容量",VLOOKUP(I311,※編集不可※選択項目!E:F,2,0))),"")</f>
        <v/>
      </c>
      <c r="L311" s="208" t="str">
        <f t="shared" si="48"/>
        <v/>
      </c>
      <c r="M311" s="208" t="str">
        <f>IF(E311="","",IFERROR(IF(OR(F311="",G311="",H311="",I311=""),"性能区分のいずれかが未入力です",VLOOKUP(L311,※編集不可※選択項目!U:V,2,0)),"基準にない性能区分です"))</f>
        <v/>
      </c>
      <c r="N311" s="168"/>
      <c r="O311" s="169"/>
      <c r="P311" s="169"/>
      <c r="Q311" s="170"/>
      <c r="R311" s="171"/>
      <c r="S311" s="209"/>
      <c r="T311" s="209"/>
      <c r="U311" s="210"/>
      <c r="V311" s="97" t="str">
        <f t="shared" si="53"/>
        <v/>
      </c>
      <c r="W311" s="97" t="str">
        <f t="shared" si="44"/>
        <v/>
      </c>
      <c r="X311" s="97" t="str">
        <f t="shared" si="54"/>
        <v/>
      </c>
      <c r="Y311" s="97" t="str">
        <f t="shared" si="49"/>
        <v/>
      </c>
      <c r="Z311" s="97" t="str">
        <f t="shared" si="45"/>
        <v/>
      </c>
      <c r="AA311" s="97" t="str">
        <f t="shared" si="50"/>
        <v/>
      </c>
      <c r="AB311" s="97" t="str">
        <f t="shared" si="51"/>
        <v/>
      </c>
      <c r="AC311" s="97" t="str">
        <f t="shared" si="46"/>
        <v/>
      </c>
      <c r="AD311" s="97" t="str">
        <f t="shared" si="52"/>
        <v/>
      </c>
    </row>
    <row r="312" spans="1:30" ht="21.75" customHeight="1" x14ac:dyDescent="0.15">
      <c r="A312" s="164">
        <f t="shared" si="47"/>
        <v>289</v>
      </c>
      <c r="B312" s="165"/>
      <c r="C312" s="166"/>
      <c r="D312" s="166"/>
      <c r="E312" s="166"/>
      <c r="F312" s="167"/>
      <c r="G312" s="167"/>
      <c r="H312" s="167"/>
      <c r="I312" s="168"/>
      <c r="J312" s="168"/>
      <c r="K312" s="208" t="str">
        <f>IFERROR(IF(I312="","",IF(J312="中間容量","中間容量",VLOOKUP(I312,※編集不可※選択項目!E:F,2,0))),"")</f>
        <v/>
      </c>
      <c r="L312" s="208" t="str">
        <f t="shared" si="48"/>
        <v/>
      </c>
      <c r="M312" s="208" t="str">
        <f>IF(E312="","",IFERROR(IF(OR(F312="",G312="",H312="",I312=""),"性能区分のいずれかが未入力です",VLOOKUP(L312,※編集不可※選択項目!U:V,2,0)),"基準にない性能区分です"))</f>
        <v/>
      </c>
      <c r="N312" s="168"/>
      <c r="O312" s="169"/>
      <c r="P312" s="169"/>
      <c r="Q312" s="170"/>
      <c r="R312" s="171"/>
      <c r="S312" s="209"/>
      <c r="T312" s="209"/>
      <c r="U312" s="210"/>
      <c r="V312" s="97" t="str">
        <f t="shared" si="53"/>
        <v/>
      </c>
      <c r="W312" s="97" t="str">
        <f t="shared" si="44"/>
        <v/>
      </c>
      <c r="X312" s="97" t="str">
        <f t="shared" si="54"/>
        <v/>
      </c>
      <c r="Y312" s="97" t="str">
        <f t="shared" si="49"/>
        <v/>
      </c>
      <c r="Z312" s="97" t="str">
        <f t="shared" si="45"/>
        <v/>
      </c>
      <c r="AA312" s="97" t="str">
        <f t="shared" si="50"/>
        <v/>
      </c>
      <c r="AB312" s="97" t="str">
        <f t="shared" si="51"/>
        <v/>
      </c>
      <c r="AC312" s="97" t="str">
        <f t="shared" si="46"/>
        <v/>
      </c>
      <c r="AD312" s="97" t="str">
        <f t="shared" si="52"/>
        <v/>
      </c>
    </row>
    <row r="313" spans="1:30" ht="21.75" customHeight="1" x14ac:dyDescent="0.15">
      <c r="A313" s="164">
        <f t="shared" si="47"/>
        <v>290</v>
      </c>
      <c r="B313" s="165"/>
      <c r="C313" s="166"/>
      <c r="D313" s="166"/>
      <c r="E313" s="166"/>
      <c r="F313" s="167"/>
      <c r="G313" s="167"/>
      <c r="H313" s="167"/>
      <c r="I313" s="168"/>
      <c r="J313" s="168"/>
      <c r="K313" s="208" t="str">
        <f>IFERROR(IF(I313="","",IF(J313="中間容量","中間容量",VLOOKUP(I313,※編集不可※選択項目!E:F,2,0))),"")</f>
        <v/>
      </c>
      <c r="L313" s="208" t="str">
        <f t="shared" si="48"/>
        <v/>
      </c>
      <c r="M313" s="208" t="str">
        <f>IF(E313="","",IFERROR(IF(OR(F313="",G313="",H313="",I313=""),"性能区分のいずれかが未入力です",VLOOKUP(L313,※編集不可※選択項目!U:V,2,0)),"基準にない性能区分です"))</f>
        <v/>
      </c>
      <c r="N313" s="168"/>
      <c r="O313" s="169"/>
      <c r="P313" s="169"/>
      <c r="Q313" s="170"/>
      <c r="R313" s="171"/>
      <c r="S313" s="209"/>
      <c r="T313" s="209"/>
      <c r="U313" s="210"/>
      <c r="V313" s="97" t="str">
        <f t="shared" si="53"/>
        <v/>
      </c>
      <c r="W313" s="97" t="str">
        <f t="shared" si="44"/>
        <v/>
      </c>
      <c r="X313" s="97" t="str">
        <f t="shared" si="54"/>
        <v/>
      </c>
      <c r="Y313" s="97" t="str">
        <f t="shared" si="49"/>
        <v/>
      </c>
      <c r="Z313" s="97" t="str">
        <f t="shared" si="45"/>
        <v/>
      </c>
      <c r="AA313" s="97" t="str">
        <f t="shared" si="50"/>
        <v/>
      </c>
      <c r="AB313" s="97" t="str">
        <f t="shared" si="51"/>
        <v/>
      </c>
      <c r="AC313" s="97" t="str">
        <f t="shared" si="46"/>
        <v/>
      </c>
      <c r="AD313" s="97" t="str">
        <f t="shared" si="52"/>
        <v/>
      </c>
    </row>
    <row r="314" spans="1:30" ht="21.75" customHeight="1" x14ac:dyDescent="0.15">
      <c r="A314" s="164">
        <f t="shared" si="47"/>
        <v>291</v>
      </c>
      <c r="B314" s="165"/>
      <c r="C314" s="166"/>
      <c r="D314" s="166"/>
      <c r="E314" s="166"/>
      <c r="F314" s="167"/>
      <c r="G314" s="167"/>
      <c r="H314" s="167"/>
      <c r="I314" s="168"/>
      <c r="J314" s="168"/>
      <c r="K314" s="208" t="str">
        <f>IFERROR(IF(I314="","",IF(J314="中間容量","中間容量",VLOOKUP(I314,※編集不可※選択項目!E:F,2,0))),"")</f>
        <v/>
      </c>
      <c r="L314" s="208" t="str">
        <f t="shared" si="48"/>
        <v/>
      </c>
      <c r="M314" s="208" t="str">
        <f>IF(E314="","",IFERROR(IF(OR(F314="",G314="",H314="",I314=""),"性能区分のいずれかが未入力です",VLOOKUP(L314,※編集不可※選択項目!U:V,2,0)),"基準にない性能区分です"))</f>
        <v/>
      </c>
      <c r="N314" s="168"/>
      <c r="O314" s="169"/>
      <c r="P314" s="169"/>
      <c r="Q314" s="170"/>
      <c r="R314" s="171"/>
      <c r="S314" s="209"/>
      <c r="T314" s="209"/>
      <c r="U314" s="210"/>
      <c r="V314" s="97" t="str">
        <f t="shared" si="53"/>
        <v/>
      </c>
      <c r="W314" s="97" t="str">
        <f t="shared" si="44"/>
        <v/>
      </c>
      <c r="X314" s="97" t="str">
        <f t="shared" si="54"/>
        <v/>
      </c>
      <c r="Y314" s="97" t="str">
        <f t="shared" si="49"/>
        <v/>
      </c>
      <c r="Z314" s="97" t="str">
        <f t="shared" si="45"/>
        <v/>
      </c>
      <c r="AA314" s="97" t="str">
        <f t="shared" si="50"/>
        <v/>
      </c>
      <c r="AB314" s="97" t="str">
        <f t="shared" si="51"/>
        <v/>
      </c>
      <c r="AC314" s="97" t="str">
        <f t="shared" si="46"/>
        <v/>
      </c>
      <c r="AD314" s="97" t="str">
        <f t="shared" si="52"/>
        <v/>
      </c>
    </row>
    <row r="315" spans="1:30" ht="21.75" customHeight="1" x14ac:dyDescent="0.15">
      <c r="A315" s="164">
        <f t="shared" si="47"/>
        <v>292</v>
      </c>
      <c r="B315" s="165"/>
      <c r="C315" s="166"/>
      <c r="D315" s="166"/>
      <c r="E315" s="166"/>
      <c r="F315" s="167"/>
      <c r="G315" s="167"/>
      <c r="H315" s="167"/>
      <c r="I315" s="168"/>
      <c r="J315" s="168"/>
      <c r="K315" s="208" t="str">
        <f>IFERROR(IF(I315="","",IF(J315="中間容量","中間容量",VLOOKUP(I315,※編集不可※選択項目!E:F,2,0))),"")</f>
        <v/>
      </c>
      <c r="L315" s="208" t="str">
        <f t="shared" si="48"/>
        <v/>
      </c>
      <c r="M315" s="208" t="str">
        <f>IF(E315="","",IFERROR(IF(OR(F315="",G315="",H315="",I315=""),"性能区分のいずれかが未入力です",VLOOKUP(L315,※編集不可※選択項目!U:V,2,0)),"基準にない性能区分です"))</f>
        <v/>
      </c>
      <c r="N315" s="168"/>
      <c r="O315" s="169"/>
      <c r="P315" s="169"/>
      <c r="Q315" s="170"/>
      <c r="R315" s="171"/>
      <c r="S315" s="209"/>
      <c r="T315" s="209"/>
      <c r="U315" s="210"/>
      <c r="V315" s="97" t="str">
        <f t="shared" si="53"/>
        <v/>
      </c>
      <c r="W315" s="97" t="str">
        <f t="shared" si="44"/>
        <v/>
      </c>
      <c r="X315" s="97" t="str">
        <f t="shared" si="54"/>
        <v/>
      </c>
      <c r="Y315" s="97" t="str">
        <f t="shared" si="49"/>
        <v/>
      </c>
      <c r="Z315" s="97" t="str">
        <f t="shared" si="45"/>
        <v/>
      </c>
      <c r="AA315" s="97" t="str">
        <f t="shared" si="50"/>
        <v/>
      </c>
      <c r="AB315" s="97" t="str">
        <f t="shared" si="51"/>
        <v/>
      </c>
      <c r="AC315" s="97" t="str">
        <f t="shared" si="46"/>
        <v/>
      </c>
      <c r="AD315" s="97" t="str">
        <f t="shared" si="52"/>
        <v/>
      </c>
    </row>
    <row r="316" spans="1:30" ht="21.75" customHeight="1" x14ac:dyDescent="0.15">
      <c r="A316" s="164">
        <f t="shared" si="47"/>
        <v>293</v>
      </c>
      <c r="B316" s="165"/>
      <c r="C316" s="166"/>
      <c r="D316" s="166"/>
      <c r="E316" s="166"/>
      <c r="F316" s="167"/>
      <c r="G316" s="167"/>
      <c r="H316" s="167"/>
      <c r="I316" s="168"/>
      <c r="J316" s="168"/>
      <c r="K316" s="208" t="str">
        <f>IFERROR(IF(I316="","",IF(J316="中間容量","中間容量",VLOOKUP(I316,※編集不可※選択項目!E:F,2,0))),"")</f>
        <v/>
      </c>
      <c r="L316" s="208" t="str">
        <f t="shared" si="48"/>
        <v/>
      </c>
      <c r="M316" s="208" t="str">
        <f>IF(E316="","",IFERROR(IF(OR(F316="",G316="",H316="",I316=""),"性能区分のいずれかが未入力です",VLOOKUP(L316,※編集不可※選択項目!U:V,2,0)),"基準にない性能区分です"))</f>
        <v/>
      </c>
      <c r="N316" s="168"/>
      <c r="O316" s="169"/>
      <c r="P316" s="169"/>
      <c r="Q316" s="170"/>
      <c r="R316" s="171"/>
      <c r="S316" s="209"/>
      <c r="T316" s="209"/>
      <c r="U316" s="210"/>
      <c r="V316" s="97" t="str">
        <f t="shared" si="53"/>
        <v/>
      </c>
      <c r="W316" s="97" t="str">
        <f t="shared" si="44"/>
        <v/>
      </c>
      <c r="X316" s="97" t="str">
        <f t="shared" si="54"/>
        <v/>
      </c>
      <c r="Y316" s="97" t="str">
        <f t="shared" si="49"/>
        <v/>
      </c>
      <c r="Z316" s="97" t="str">
        <f t="shared" si="45"/>
        <v/>
      </c>
      <c r="AA316" s="97" t="str">
        <f t="shared" si="50"/>
        <v/>
      </c>
      <c r="AB316" s="97" t="str">
        <f t="shared" si="51"/>
        <v/>
      </c>
      <c r="AC316" s="97" t="str">
        <f t="shared" si="46"/>
        <v/>
      </c>
      <c r="AD316" s="97" t="str">
        <f t="shared" si="52"/>
        <v/>
      </c>
    </row>
    <row r="317" spans="1:30" ht="21.75" customHeight="1" x14ac:dyDescent="0.15">
      <c r="A317" s="164">
        <f t="shared" si="47"/>
        <v>294</v>
      </c>
      <c r="B317" s="165"/>
      <c r="C317" s="166"/>
      <c r="D317" s="166"/>
      <c r="E317" s="166"/>
      <c r="F317" s="167"/>
      <c r="G317" s="167"/>
      <c r="H317" s="167"/>
      <c r="I317" s="168"/>
      <c r="J317" s="168"/>
      <c r="K317" s="208" t="str">
        <f>IFERROR(IF(I317="","",IF(J317="中間容量","中間容量",VLOOKUP(I317,※編集不可※選択項目!E:F,2,0))),"")</f>
        <v/>
      </c>
      <c r="L317" s="208" t="str">
        <f t="shared" si="48"/>
        <v/>
      </c>
      <c r="M317" s="208" t="str">
        <f>IF(E317="","",IFERROR(IF(OR(F317="",G317="",H317="",I317=""),"性能区分のいずれかが未入力です",VLOOKUP(L317,※編集不可※選択項目!U:V,2,0)),"基準にない性能区分です"))</f>
        <v/>
      </c>
      <c r="N317" s="168"/>
      <c r="O317" s="169"/>
      <c r="P317" s="169"/>
      <c r="Q317" s="170"/>
      <c r="R317" s="171"/>
      <c r="S317" s="209"/>
      <c r="T317" s="209"/>
      <c r="U317" s="210"/>
      <c r="V317" s="97" t="str">
        <f t="shared" si="53"/>
        <v/>
      </c>
      <c r="W317" s="97" t="str">
        <f t="shared" si="44"/>
        <v/>
      </c>
      <c r="X317" s="97" t="str">
        <f t="shared" si="54"/>
        <v/>
      </c>
      <c r="Y317" s="97" t="str">
        <f t="shared" si="49"/>
        <v/>
      </c>
      <c r="Z317" s="97" t="str">
        <f t="shared" si="45"/>
        <v/>
      </c>
      <c r="AA317" s="97" t="str">
        <f t="shared" si="50"/>
        <v/>
      </c>
      <c r="AB317" s="97" t="str">
        <f t="shared" si="51"/>
        <v/>
      </c>
      <c r="AC317" s="97" t="str">
        <f t="shared" si="46"/>
        <v/>
      </c>
      <c r="AD317" s="97" t="str">
        <f t="shared" si="52"/>
        <v/>
      </c>
    </row>
    <row r="318" spans="1:30" ht="21.75" customHeight="1" x14ac:dyDescent="0.15">
      <c r="A318" s="164">
        <f t="shared" si="47"/>
        <v>295</v>
      </c>
      <c r="B318" s="165"/>
      <c r="C318" s="166"/>
      <c r="D318" s="166"/>
      <c r="E318" s="166"/>
      <c r="F318" s="167"/>
      <c r="G318" s="167"/>
      <c r="H318" s="167"/>
      <c r="I318" s="168"/>
      <c r="J318" s="168"/>
      <c r="K318" s="208" t="str">
        <f>IFERROR(IF(I318="","",IF(J318="中間容量","中間容量",VLOOKUP(I318,※編集不可※選択項目!E:F,2,0))),"")</f>
        <v/>
      </c>
      <c r="L318" s="208" t="str">
        <f t="shared" si="48"/>
        <v/>
      </c>
      <c r="M318" s="208" t="str">
        <f>IF(E318="","",IFERROR(IF(OR(F318="",G318="",H318="",I318=""),"性能区分のいずれかが未入力です",VLOOKUP(L318,※編集不可※選択項目!U:V,2,0)),"基準にない性能区分です"))</f>
        <v/>
      </c>
      <c r="N318" s="168"/>
      <c r="O318" s="169"/>
      <c r="P318" s="169"/>
      <c r="Q318" s="170"/>
      <c r="R318" s="171"/>
      <c r="S318" s="209"/>
      <c r="T318" s="209"/>
      <c r="U318" s="210"/>
      <c r="V318" s="97" t="str">
        <f t="shared" si="53"/>
        <v/>
      </c>
      <c r="W318" s="97" t="str">
        <f t="shared" si="44"/>
        <v/>
      </c>
      <c r="X318" s="97" t="str">
        <f t="shared" si="54"/>
        <v/>
      </c>
      <c r="Y318" s="97" t="str">
        <f t="shared" si="49"/>
        <v/>
      </c>
      <c r="Z318" s="97" t="str">
        <f t="shared" si="45"/>
        <v/>
      </c>
      <c r="AA318" s="97" t="str">
        <f t="shared" si="50"/>
        <v/>
      </c>
      <c r="AB318" s="97" t="str">
        <f t="shared" si="51"/>
        <v/>
      </c>
      <c r="AC318" s="97" t="str">
        <f t="shared" si="46"/>
        <v/>
      </c>
      <c r="AD318" s="97" t="str">
        <f t="shared" si="52"/>
        <v/>
      </c>
    </row>
    <row r="319" spans="1:30" ht="21.75" customHeight="1" x14ac:dyDescent="0.15">
      <c r="A319" s="164">
        <f t="shared" si="47"/>
        <v>296</v>
      </c>
      <c r="B319" s="165"/>
      <c r="C319" s="166"/>
      <c r="D319" s="166"/>
      <c r="E319" s="166"/>
      <c r="F319" s="167"/>
      <c r="G319" s="167"/>
      <c r="H319" s="167"/>
      <c r="I319" s="168"/>
      <c r="J319" s="168"/>
      <c r="K319" s="208" t="str">
        <f>IFERROR(IF(I319="","",IF(J319="中間容量","中間容量",VLOOKUP(I319,※編集不可※選択項目!E:F,2,0))),"")</f>
        <v/>
      </c>
      <c r="L319" s="208" t="str">
        <f t="shared" si="48"/>
        <v/>
      </c>
      <c r="M319" s="208" t="str">
        <f>IF(E319="","",IFERROR(IF(OR(F319="",G319="",H319="",I319=""),"性能区分のいずれかが未入力です",VLOOKUP(L319,※編集不可※選択項目!U:V,2,0)),"基準にない性能区分です"))</f>
        <v/>
      </c>
      <c r="N319" s="168"/>
      <c r="O319" s="169"/>
      <c r="P319" s="169"/>
      <c r="Q319" s="170"/>
      <c r="R319" s="171"/>
      <c r="S319" s="209"/>
      <c r="T319" s="209"/>
      <c r="U319" s="210"/>
      <c r="V319" s="97" t="str">
        <f t="shared" si="53"/>
        <v/>
      </c>
      <c r="W319" s="97" t="str">
        <f t="shared" si="44"/>
        <v/>
      </c>
      <c r="X319" s="97" t="str">
        <f t="shared" si="54"/>
        <v/>
      </c>
      <c r="Y319" s="97" t="str">
        <f t="shared" si="49"/>
        <v/>
      </c>
      <c r="Z319" s="97" t="str">
        <f t="shared" si="45"/>
        <v/>
      </c>
      <c r="AA319" s="97" t="str">
        <f t="shared" si="50"/>
        <v/>
      </c>
      <c r="AB319" s="97" t="str">
        <f t="shared" si="51"/>
        <v/>
      </c>
      <c r="AC319" s="97" t="str">
        <f t="shared" si="46"/>
        <v/>
      </c>
      <c r="AD319" s="97" t="str">
        <f t="shared" si="52"/>
        <v/>
      </c>
    </row>
    <row r="320" spans="1:30" ht="21.75" customHeight="1" x14ac:dyDescent="0.15">
      <c r="A320" s="164">
        <f t="shared" si="47"/>
        <v>297</v>
      </c>
      <c r="B320" s="165"/>
      <c r="C320" s="166"/>
      <c r="D320" s="166"/>
      <c r="E320" s="166"/>
      <c r="F320" s="167"/>
      <c r="G320" s="167"/>
      <c r="H320" s="167"/>
      <c r="I320" s="168"/>
      <c r="J320" s="168"/>
      <c r="K320" s="208" t="str">
        <f>IFERROR(IF(I320="","",IF(J320="中間容量","中間容量",VLOOKUP(I320,※編集不可※選択項目!E:F,2,0))),"")</f>
        <v/>
      </c>
      <c r="L320" s="208" t="str">
        <f t="shared" si="48"/>
        <v/>
      </c>
      <c r="M320" s="208" t="str">
        <f>IF(E320="","",IFERROR(IF(OR(F320="",G320="",H320="",I320=""),"性能区分のいずれかが未入力です",VLOOKUP(L320,※編集不可※選択項目!U:V,2,0)),"基準にない性能区分です"))</f>
        <v/>
      </c>
      <c r="N320" s="168"/>
      <c r="O320" s="169"/>
      <c r="P320" s="169"/>
      <c r="Q320" s="170"/>
      <c r="R320" s="171"/>
      <c r="S320" s="209"/>
      <c r="T320" s="209"/>
      <c r="U320" s="210"/>
      <c r="V320" s="97" t="str">
        <f t="shared" si="53"/>
        <v/>
      </c>
      <c r="W320" s="97" t="str">
        <f t="shared" si="44"/>
        <v/>
      </c>
      <c r="X320" s="97" t="str">
        <f t="shared" si="54"/>
        <v/>
      </c>
      <c r="Y320" s="97" t="str">
        <f t="shared" si="49"/>
        <v/>
      </c>
      <c r="Z320" s="97" t="str">
        <f t="shared" si="45"/>
        <v/>
      </c>
      <c r="AA320" s="97" t="str">
        <f t="shared" si="50"/>
        <v/>
      </c>
      <c r="AB320" s="97" t="str">
        <f t="shared" si="51"/>
        <v/>
      </c>
      <c r="AC320" s="97" t="str">
        <f t="shared" si="46"/>
        <v/>
      </c>
      <c r="AD320" s="97" t="str">
        <f t="shared" si="52"/>
        <v/>
      </c>
    </row>
    <row r="321" spans="1:30" ht="21.75" customHeight="1" x14ac:dyDescent="0.15">
      <c r="A321" s="164">
        <f t="shared" si="47"/>
        <v>298</v>
      </c>
      <c r="B321" s="165"/>
      <c r="C321" s="166"/>
      <c r="D321" s="166"/>
      <c r="E321" s="166"/>
      <c r="F321" s="167"/>
      <c r="G321" s="167"/>
      <c r="H321" s="167"/>
      <c r="I321" s="168"/>
      <c r="J321" s="168"/>
      <c r="K321" s="208" t="str">
        <f>IFERROR(IF(I321="","",IF(J321="中間容量","中間容量",VLOOKUP(I321,※編集不可※選択項目!E:F,2,0))),"")</f>
        <v/>
      </c>
      <c r="L321" s="208" t="str">
        <f t="shared" si="48"/>
        <v/>
      </c>
      <c r="M321" s="208" t="str">
        <f>IF(E321="","",IFERROR(IF(OR(F321="",G321="",H321="",I321=""),"性能区分のいずれかが未入力です",VLOOKUP(L321,※編集不可※選択項目!U:V,2,0)),"基準にない性能区分です"))</f>
        <v/>
      </c>
      <c r="N321" s="168"/>
      <c r="O321" s="169"/>
      <c r="P321" s="169"/>
      <c r="Q321" s="170"/>
      <c r="R321" s="171"/>
      <c r="S321" s="209"/>
      <c r="T321" s="209"/>
      <c r="U321" s="210"/>
      <c r="V321" s="97" t="str">
        <f t="shared" si="53"/>
        <v/>
      </c>
      <c r="W321" s="97" t="str">
        <f t="shared" si="44"/>
        <v/>
      </c>
      <c r="X321" s="97" t="str">
        <f t="shared" si="54"/>
        <v/>
      </c>
      <c r="Y321" s="97" t="str">
        <f t="shared" si="49"/>
        <v/>
      </c>
      <c r="Z321" s="97" t="str">
        <f t="shared" si="45"/>
        <v/>
      </c>
      <c r="AA321" s="97" t="str">
        <f t="shared" si="50"/>
        <v/>
      </c>
      <c r="AB321" s="97" t="str">
        <f t="shared" si="51"/>
        <v/>
      </c>
      <c r="AC321" s="97" t="str">
        <f t="shared" si="46"/>
        <v/>
      </c>
      <c r="AD321" s="97" t="str">
        <f t="shared" si="52"/>
        <v/>
      </c>
    </row>
    <row r="322" spans="1:30" ht="21.75" customHeight="1" x14ac:dyDescent="0.15">
      <c r="A322" s="164">
        <f t="shared" si="47"/>
        <v>299</v>
      </c>
      <c r="B322" s="165"/>
      <c r="C322" s="166"/>
      <c r="D322" s="166"/>
      <c r="E322" s="166"/>
      <c r="F322" s="167"/>
      <c r="G322" s="167"/>
      <c r="H322" s="167"/>
      <c r="I322" s="168"/>
      <c r="J322" s="168"/>
      <c r="K322" s="208" t="str">
        <f>IFERROR(IF(I322="","",IF(J322="中間容量","中間容量",VLOOKUP(I322,※編集不可※選択項目!E:F,2,0))),"")</f>
        <v/>
      </c>
      <c r="L322" s="208" t="str">
        <f t="shared" si="48"/>
        <v/>
      </c>
      <c r="M322" s="208" t="str">
        <f>IF(E322="","",IFERROR(IF(OR(F322="",G322="",H322="",I322=""),"性能区分のいずれかが未入力です",VLOOKUP(L322,※編集不可※選択項目!U:V,2,0)),"基準にない性能区分です"))</f>
        <v/>
      </c>
      <c r="N322" s="168"/>
      <c r="O322" s="169"/>
      <c r="P322" s="169"/>
      <c r="Q322" s="170"/>
      <c r="R322" s="171"/>
      <c r="S322" s="209"/>
      <c r="T322" s="209"/>
      <c r="U322" s="210"/>
      <c r="V322" s="97" t="str">
        <f t="shared" si="53"/>
        <v/>
      </c>
      <c r="W322" s="97" t="str">
        <f t="shared" si="44"/>
        <v/>
      </c>
      <c r="X322" s="97" t="str">
        <f t="shared" si="54"/>
        <v/>
      </c>
      <c r="Y322" s="97" t="str">
        <f t="shared" si="49"/>
        <v/>
      </c>
      <c r="Z322" s="97" t="str">
        <f t="shared" si="45"/>
        <v/>
      </c>
      <c r="AA322" s="97" t="str">
        <f t="shared" si="50"/>
        <v/>
      </c>
      <c r="AB322" s="97" t="str">
        <f t="shared" si="51"/>
        <v/>
      </c>
      <c r="AC322" s="97" t="str">
        <f t="shared" si="46"/>
        <v/>
      </c>
      <c r="AD322" s="97" t="str">
        <f t="shared" si="52"/>
        <v/>
      </c>
    </row>
    <row r="323" spans="1:30" ht="21.75" customHeight="1" x14ac:dyDescent="0.15">
      <c r="A323" s="164">
        <f t="shared" si="47"/>
        <v>300</v>
      </c>
      <c r="B323" s="165"/>
      <c r="C323" s="166"/>
      <c r="D323" s="166"/>
      <c r="E323" s="166"/>
      <c r="F323" s="167"/>
      <c r="G323" s="167"/>
      <c r="H323" s="167"/>
      <c r="I323" s="168"/>
      <c r="J323" s="168"/>
      <c r="K323" s="208" t="str">
        <f>IFERROR(IF(I323="","",IF(J323="中間容量","中間容量",VLOOKUP(I323,※編集不可※選択項目!E:F,2,0))),"")</f>
        <v/>
      </c>
      <c r="L323" s="208" t="str">
        <f t="shared" si="48"/>
        <v/>
      </c>
      <c r="M323" s="208" t="str">
        <f>IF(E323="","",IFERROR(IF(OR(F323="",G323="",H323="",I323=""),"性能区分のいずれかが未入力です",VLOOKUP(L323,※編集不可※選択項目!U:V,2,0)),"基準にない性能区分です"))</f>
        <v/>
      </c>
      <c r="N323" s="168"/>
      <c r="O323" s="169"/>
      <c r="P323" s="169"/>
      <c r="Q323" s="170"/>
      <c r="R323" s="171"/>
      <c r="S323" s="209"/>
      <c r="T323" s="209"/>
      <c r="U323" s="210"/>
      <c r="V323" s="97" t="str">
        <f t="shared" si="53"/>
        <v/>
      </c>
      <c r="W323" s="97" t="str">
        <f t="shared" si="44"/>
        <v/>
      </c>
      <c r="X323" s="97" t="str">
        <f t="shared" si="54"/>
        <v/>
      </c>
      <c r="Y323" s="97" t="str">
        <f t="shared" si="49"/>
        <v/>
      </c>
      <c r="Z323" s="97" t="str">
        <f t="shared" si="45"/>
        <v/>
      </c>
      <c r="AA323" s="97" t="str">
        <f t="shared" si="50"/>
        <v/>
      </c>
      <c r="AB323" s="97" t="str">
        <f t="shared" si="51"/>
        <v/>
      </c>
      <c r="AC323" s="97" t="str">
        <f t="shared" si="46"/>
        <v/>
      </c>
      <c r="AD323" s="97" t="str">
        <f t="shared" si="52"/>
        <v/>
      </c>
    </row>
    <row r="324" spans="1:30" ht="21.75" customHeight="1" x14ac:dyDescent="0.15">
      <c r="A324" s="164">
        <f t="shared" si="47"/>
        <v>301</v>
      </c>
      <c r="B324" s="165"/>
      <c r="C324" s="166"/>
      <c r="D324" s="166"/>
      <c r="E324" s="166"/>
      <c r="F324" s="167"/>
      <c r="G324" s="167"/>
      <c r="H324" s="167"/>
      <c r="I324" s="168"/>
      <c r="J324" s="168"/>
      <c r="K324" s="208" t="str">
        <f>IFERROR(IF(I324="","",IF(J324="中間容量","中間容量",VLOOKUP(I324,※編集不可※選択項目!E:F,2,0))),"")</f>
        <v/>
      </c>
      <c r="L324" s="208" t="str">
        <f t="shared" si="48"/>
        <v/>
      </c>
      <c r="M324" s="208" t="str">
        <f>IF(E324="","",IFERROR(IF(OR(F324="",G324="",H324="",I324=""),"性能区分のいずれかが未入力です",VLOOKUP(L324,※編集不可※選択項目!U:V,2,0)),"基準にない性能区分です"))</f>
        <v/>
      </c>
      <c r="N324" s="168"/>
      <c r="O324" s="169"/>
      <c r="P324" s="169"/>
      <c r="Q324" s="170"/>
      <c r="R324" s="171"/>
      <c r="S324" s="209"/>
      <c r="T324" s="209"/>
      <c r="U324" s="210"/>
      <c r="V324" s="97" t="str">
        <f t="shared" si="53"/>
        <v/>
      </c>
      <c r="W324" s="97" t="str">
        <f t="shared" si="44"/>
        <v/>
      </c>
      <c r="X324" s="97" t="str">
        <f t="shared" si="54"/>
        <v/>
      </c>
      <c r="Y324" s="97" t="str">
        <f t="shared" si="49"/>
        <v/>
      </c>
      <c r="Z324" s="97" t="str">
        <f t="shared" si="45"/>
        <v/>
      </c>
      <c r="AA324" s="97" t="str">
        <f t="shared" si="50"/>
        <v/>
      </c>
      <c r="AB324" s="97" t="str">
        <f t="shared" si="51"/>
        <v/>
      </c>
      <c r="AC324" s="97" t="str">
        <f t="shared" si="46"/>
        <v/>
      </c>
      <c r="AD324" s="97" t="str">
        <f t="shared" si="52"/>
        <v/>
      </c>
    </row>
    <row r="325" spans="1:30" ht="21.75" customHeight="1" x14ac:dyDescent="0.15">
      <c r="A325" s="164">
        <f t="shared" si="47"/>
        <v>302</v>
      </c>
      <c r="B325" s="165"/>
      <c r="C325" s="166"/>
      <c r="D325" s="166"/>
      <c r="E325" s="166"/>
      <c r="F325" s="167"/>
      <c r="G325" s="167"/>
      <c r="H325" s="167"/>
      <c r="I325" s="168"/>
      <c r="J325" s="168"/>
      <c r="K325" s="208" t="str">
        <f>IFERROR(IF(I325="","",IF(J325="中間容量","中間容量",VLOOKUP(I325,※編集不可※選択項目!E:F,2,0))),"")</f>
        <v/>
      </c>
      <c r="L325" s="208" t="str">
        <f t="shared" si="48"/>
        <v/>
      </c>
      <c r="M325" s="208" t="str">
        <f>IF(E325="","",IFERROR(IF(OR(F325="",G325="",H325="",I325=""),"性能区分のいずれかが未入力です",VLOOKUP(L325,※編集不可※選択項目!U:V,2,0)),"基準にない性能区分です"))</f>
        <v/>
      </c>
      <c r="N325" s="168"/>
      <c r="O325" s="169"/>
      <c r="P325" s="169"/>
      <c r="Q325" s="170"/>
      <c r="R325" s="171"/>
      <c r="S325" s="209"/>
      <c r="T325" s="209"/>
      <c r="U325" s="210"/>
      <c r="V325" s="97" t="str">
        <f t="shared" si="53"/>
        <v/>
      </c>
      <c r="W325" s="97" t="str">
        <f t="shared" si="44"/>
        <v/>
      </c>
      <c r="X325" s="97" t="str">
        <f t="shared" si="54"/>
        <v/>
      </c>
      <c r="Y325" s="97" t="str">
        <f t="shared" si="49"/>
        <v/>
      </c>
      <c r="Z325" s="97" t="str">
        <f t="shared" si="45"/>
        <v/>
      </c>
      <c r="AA325" s="97" t="str">
        <f t="shared" si="50"/>
        <v/>
      </c>
      <c r="AB325" s="97" t="str">
        <f t="shared" si="51"/>
        <v/>
      </c>
      <c r="AC325" s="97" t="str">
        <f t="shared" si="46"/>
        <v/>
      </c>
      <c r="AD325" s="97" t="str">
        <f t="shared" si="52"/>
        <v/>
      </c>
    </row>
    <row r="326" spans="1:30" ht="21.75" customHeight="1" x14ac:dyDescent="0.15">
      <c r="A326" s="164">
        <f t="shared" si="47"/>
        <v>303</v>
      </c>
      <c r="B326" s="165"/>
      <c r="C326" s="166"/>
      <c r="D326" s="166"/>
      <c r="E326" s="166"/>
      <c r="F326" s="167"/>
      <c r="G326" s="167"/>
      <c r="H326" s="167"/>
      <c r="I326" s="168"/>
      <c r="J326" s="168"/>
      <c r="K326" s="208" t="str">
        <f>IFERROR(IF(I326="","",IF(J326="中間容量","中間容量",VLOOKUP(I326,※編集不可※選択項目!E:F,2,0))),"")</f>
        <v/>
      </c>
      <c r="L326" s="208" t="str">
        <f t="shared" si="48"/>
        <v/>
      </c>
      <c r="M326" s="208" t="str">
        <f>IF(E326="","",IFERROR(IF(OR(F326="",G326="",H326="",I326=""),"性能区分のいずれかが未入力です",VLOOKUP(L326,※編集不可※選択項目!U:V,2,0)),"基準にない性能区分です"))</f>
        <v/>
      </c>
      <c r="N326" s="168"/>
      <c r="O326" s="169"/>
      <c r="P326" s="169"/>
      <c r="Q326" s="170"/>
      <c r="R326" s="171"/>
      <c r="S326" s="209"/>
      <c r="T326" s="209"/>
      <c r="U326" s="210"/>
      <c r="V326" s="97" t="str">
        <f t="shared" si="53"/>
        <v/>
      </c>
      <c r="W326" s="97" t="str">
        <f t="shared" si="44"/>
        <v/>
      </c>
      <c r="X326" s="97" t="str">
        <f t="shared" si="54"/>
        <v/>
      </c>
      <c r="Y326" s="97" t="str">
        <f t="shared" si="49"/>
        <v/>
      </c>
      <c r="Z326" s="97" t="str">
        <f t="shared" si="45"/>
        <v/>
      </c>
      <c r="AA326" s="97" t="str">
        <f t="shared" si="50"/>
        <v/>
      </c>
      <c r="AB326" s="97" t="str">
        <f t="shared" si="51"/>
        <v/>
      </c>
      <c r="AC326" s="97" t="str">
        <f t="shared" si="46"/>
        <v/>
      </c>
      <c r="AD326" s="97" t="str">
        <f t="shared" si="52"/>
        <v/>
      </c>
    </row>
    <row r="327" spans="1:30" ht="21.75" customHeight="1" x14ac:dyDescent="0.15">
      <c r="A327" s="164">
        <f t="shared" si="47"/>
        <v>304</v>
      </c>
      <c r="B327" s="165"/>
      <c r="C327" s="166"/>
      <c r="D327" s="166"/>
      <c r="E327" s="166"/>
      <c r="F327" s="167"/>
      <c r="G327" s="167"/>
      <c r="H327" s="167"/>
      <c r="I327" s="168"/>
      <c r="J327" s="168"/>
      <c r="K327" s="208" t="str">
        <f>IFERROR(IF(I327="","",IF(J327="中間容量","中間容量",VLOOKUP(I327,※編集不可※選択項目!E:F,2,0))),"")</f>
        <v/>
      </c>
      <c r="L327" s="208" t="str">
        <f t="shared" si="48"/>
        <v/>
      </c>
      <c r="M327" s="208" t="str">
        <f>IF(E327="","",IFERROR(IF(OR(F327="",G327="",H327="",I327=""),"性能区分のいずれかが未入力です",VLOOKUP(L327,※編集不可※選択項目!U:V,2,0)),"基準にない性能区分です"))</f>
        <v/>
      </c>
      <c r="N327" s="168"/>
      <c r="O327" s="169"/>
      <c r="P327" s="169"/>
      <c r="Q327" s="170"/>
      <c r="R327" s="171"/>
      <c r="S327" s="209"/>
      <c r="T327" s="209"/>
      <c r="U327" s="210"/>
      <c r="V327" s="97" t="str">
        <f t="shared" si="53"/>
        <v/>
      </c>
      <c r="W327" s="97" t="str">
        <f t="shared" si="44"/>
        <v/>
      </c>
      <c r="X327" s="97" t="str">
        <f t="shared" si="54"/>
        <v/>
      </c>
      <c r="Y327" s="97" t="str">
        <f t="shared" si="49"/>
        <v/>
      </c>
      <c r="Z327" s="97" t="str">
        <f t="shared" si="45"/>
        <v/>
      </c>
      <c r="AA327" s="97" t="str">
        <f t="shared" si="50"/>
        <v/>
      </c>
      <c r="AB327" s="97" t="str">
        <f t="shared" si="51"/>
        <v/>
      </c>
      <c r="AC327" s="97" t="str">
        <f t="shared" si="46"/>
        <v/>
      </c>
      <c r="AD327" s="97" t="str">
        <f t="shared" si="52"/>
        <v/>
      </c>
    </row>
    <row r="328" spans="1:30" ht="21.75" customHeight="1" x14ac:dyDescent="0.15">
      <c r="A328" s="164">
        <f t="shared" si="47"/>
        <v>305</v>
      </c>
      <c r="B328" s="165"/>
      <c r="C328" s="166"/>
      <c r="D328" s="166"/>
      <c r="E328" s="166"/>
      <c r="F328" s="167"/>
      <c r="G328" s="167"/>
      <c r="H328" s="167"/>
      <c r="I328" s="168"/>
      <c r="J328" s="168"/>
      <c r="K328" s="208" t="str">
        <f>IFERROR(IF(I328="","",IF(J328="中間容量","中間容量",VLOOKUP(I328,※編集不可※選択項目!E:F,2,0))),"")</f>
        <v/>
      </c>
      <c r="L328" s="208" t="str">
        <f t="shared" si="48"/>
        <v/>
      </c>
      <c r="M328" s="208" t="str">
        <f>IF(E328="","",IFERROR(IF(OR(F328="",G328="",H328="",I328=""),"性能区分のいずれかが未入力です",VLOOKUP(L328,※編集不可※選択項目!U:V,2,0)),"基準にない性能区分です"))</f>
        <v/>
      </c>
      <c r="N328" s="168"/>
      <c r="O328" s="169"/>
      <c r="P328" s="169"/>
      <c r="Q328" s="170"/>
      <c r="R328" s="171"/>
      <c r="S328" s="209"/>
      <c r="T328" s="209"/>
      <c r="U328" s="210"/>
      <c r="V328" s="97" t="str">
        <f t="shared" si="53"/>
        <v/>
      </c>
      <c r="W328" s="97" t="str">
        <f t="shared" si="44"/>
        <v/>
      </c>
      <c r="X328" s="97" t="str">
        <f t="shared" si="54"/>
        <v/>
      </c>
      <c r="Y328" s="97" t="str">
        <f t="shared" si="49"/>
        <v/>
      </c>
      <c r="Z328" s="97" t="str">
        <f t="shared" si="45"/>
        <v/>
      </c>
      <c r="AA328" s="97" t="str">
        <f t="shared" si="50"/>
        <v/>
      </c>
      <c r="AB328" s="97" t="str">
        <f t="shared" si="51"/>
        <v/>
      </c>
      <c r="AC328" s="97" t="str">
        <f t="shared" si="46"/>
        <v/>
      </c>
      <c r="AD328" s="97" t="str">
        <f t="shared" si="52"/>
        <v/>
      </c>
    </row>
    <row r="329" spans="1:30" ht="21.75" customHeight="1" x14ac:dyDescent="0.15">
      <c r="A329" s="164">
        <f t="shared" si="47"/>
        <v>306</v>
      </c>
      <c r="B329" s="165"/>
      <c r="C329" s="166"/>
      <c r="D329" s="166"/>
      <c r="E329" s="166"/>
      <c r="F329" s="167"/>
      <c r="G329" s="167"/>
      <c r="H329" s="167"/>
      <c r="I329" s="168"/>
      <c r="J329" s="168"/>
      <c r="K329" s="208" t="str">
        <f>IFERROR(IF(I329="","",IF(J329="中間容量","中間容量",VLOOKUP(I329,※編集不可※選択項目!E:F,2,0))),"")</f>
        <v/>
      </c>
      <c r="L329" s="208" t="str">
        <f t="shared" si="48"/>
        <v/>
      </c>
      <c r="M329" s="208" t="str">
        <f>IF(E329="","",IFERROR(IF(OR(F329="",G329="",H329="",I329=""),"性能区分のいずれかが未入力です",VLOOKUP(L329,※編集不可※選択項目!U:V,2,0)),"基準にない性能区分です"))</f>
        <v/>
      </c>
      <c r="N329" s="168"/>
      <c r="O329" s="169"/>
      <c r="P329" s="169"/>
      <c r="Q329" s="170"/>
      <c r="R329" s="171"/>
      <c r="S329" s="209"/>
      <c r="T329" s="209"/>
      <c r="U329" s="210"/>
      <c r="V329" s="97" t="str">
        <f t="shared" si="53"/>
        <v/>
      </c>
      <c r="W329" s="97" t="str">
        <f t="shared" si="44"/>
        <v/>
      </c>
      <c r="X329" s="97" t="str">
        <f t="shared" si="54"/>
        <v/>
      </c>
      <c r="Y329" s="97" t="str">
        <f t="shared" si="49"/>
        <v/>
      </c>
      <c r="Z329" s="97" t="str">
        <f t="shared" si="45"/>
        <v/>
      </c>
      <c r="AA329" s="97" t="str">
        <f t="shared" si="50"/>
        <v/>
      </c>
      <c r="AB329" s="97" t="str">
        <f t="shared" si="51"/>
        <v/>
      </c>
      <c r="AC329" s="97" t="str">
        <f t="shared" si="46"/>
        <v/>
      </c>
      <c r="AD329" s="97" t="str">
        <f t="shared" si="52"/>
        <v/>
      </c>
    </row>
    <row r="330" spans="1:30" ht="21.75" customHeight="1" x14ac:dyDescent="0.15">
      <c r="A330" s="164">
        <f t="shared" si="47"/>
        <v>307</v>
      </c>
      <c r="B330" s="165"/>
      <c r="C330" s="166"/>
      <c r="D330" s="166"/>
      <c r="E330" s="166"/>
      <c r="F330" s="167"/>
      <c r="G330" s="167"/>
      <c r="H330" s="167"/>
      <c r="I330" s="168"/>
      <c r="J330" s="168"/>
      <c r="K330" s="208" t="str">
        <f>IFERROR(IF(I330="","",IF(J330="中間容量","中間容量",VLOOKUP(I330,※編集不可※選択項目!E:F,2,0))),"")</f>
        <v/>
      </c>
      <c r="L330" s="208" t="str">
        <f t="shared" si="48"/>
        <v/>
      </c>
      <c r="M330" s="208" t="str">
        <f>IF(E330="","",IFERROR(IF(OR(F330="",G330="",H330="",I330=""),"性能区分のいずれかが未入力です",VLOOKUP(L330,※編集不可※選択項目!U:V,2,0)),"基準にない性能区分です"))</f>
        <v/>
      </c>
      <c r="N330" s="168"/>
      <c r="O330" s="169"/>
      <c r="P330" s="169"/>
      <c r="Q330" s="170"/>
      <c r="R330" s="171"/>
      <c r="S330" s="209"/>
      <c r="T330" s="209"/>
      <c r="U330" s="210"/>
      <c r="V330" s="97" t="str">
        <f t="shared" si="53"/>
        <v/>
      </c>
      <c r="W330" s="97" t="str">
        <f t="shared" si="44"/>
        <v/>
      </c>
      <c r="X330" s="97" t="str">
        <f t="shared" si="54"/>
        <v/>
      </c>
      <c r="Y330" s="97" t="str">
        <f t="shared" si="49"/>
        <v/>
      </c>
      <c r="Z330" s="97" t="str">
        <f t="shared" si="45"/>
        <v/>
      </c>
      <c r="AA330" s="97" t="str">
        <f t="shared" si="50"/>
        <v/>
      </c>
      <c r="AB330" s="97" t="str">
        <f t="shared" si="51"/>
        <v/>
      </c>
      <c r="AC330" s="97" t="str">
        <f t="shared" si="46"/>
        <v/>
      </c>
      <c r="AD330" s="97" t="str">
        <f t="shared" si="52"/>
        <v/>
      </c>
    </row>
    <row r="331" spans="1:30" ht="21.75" customHeight="1" x14ac:dyDescent="0.15">
      <c r="A331" s="164">
        <f t="shared" si="47"/>
        <v>308</v>
      </c>
      <c r="B331" s="165"/>
      <c r="C331" s="166"/>
      <c r="D331" s="166"/>
      <c r="E331" s="166"/>
      <c r="F331" s="167"/>
      <c r="G331" s="167"/>
      <c r="H331" s="167"/>
      <c r="I331" s="168"/>
      <c r="J331" s="168"/>
      <c r="K331" s="208" t="str">
        <f>IFERROR(IF(I331="","",IF(J331="中間容量","中間容量",VLOOKUP(I331,※編集不可※選択項目!E:F,2,0))),"")</f>
        <v/>
      </c>
      <c r="L331" s="208" t="str">
        <f t="shared" si="48"/>
        <v/>
      </c>
      <c r="M331" s="208" t="str">
        <f>IF(E331="","",IFERROR(IF(OR(F331="",G331="",H331="",I331=""),"性能区分のいずれかが未入力です",VLOOKUP(L331,※編集不可※選択項目!U:V,2,0)),"基準にない性能区分です"))</f>
        <v/>
      </c>
      <c r="N331" s="168"/>
      <c r="O331" s="169"/>
      <c r="P331" s="169"/>
      <c r="Q331" s="170"/>
      <c r="R331" s="171"/>
      <c r="S331" s="209"/>
      <c r="T331" s="209"/>
      <c r="U331" s="210"/>
      <c r="V331" s="97" t="str">
        <f t="shared" si="53"/>
        <v/>
      </c>
      <c r="W331" s="97" t="str">
        <f t="shared" si="44"/>
        <v/>
      </c>
      <c r="X331" s="97" t="str">
        <f t="shared" si="54"/>
        <v/>
      </c>
      <c r="Y331" s="97" t="str">
        <f t="shared" si="49"/>
        <v/>
      </c>
      <c r="Z331" s="97" t="str">
        <f t="shared" si="45"/>
        <v/>
      </c>
      <c r="AA331" s="97" t="str">
        <f t="shared" si="50"/>
        <v/>
      </c>
      <c r="AB331" s="97" t="str">
        <f t="shared" si="51"/>
        <v/>
      </c>
      <c r="AC331" s="97" t="str">
        <f t="shared" si="46"/>
        <v/>
      </c>
      <c r="AD331" s="97" t="str">
        <f t="shared" si="52"/>
        <v/>
      </c>
    </row>
    <row r="332" spans="1:30" ht="21.75" customHeight="1" x14ac:dyDescent="0.15">
      <c r="A332" s="164">
        <f t="shared" si="47"/>
        <v>309</v>
      </c>
      <c r="B332" s="165"/>
      <c r="C332" s="166"/>
      <c r="D332" s="166"/>
      <c r="E332" s="166"/>
      <c r="F332" s="167"/>
      <c r="G332" s="167"/>
      <c r="H332" s="167"/>
      <c r="I332" s="168"/>
      <c r="J332" s="168"/>
      <c r="K332" s="208" t="str">
        <f>IFERROR(IF(I332="","",IF(J332="中間容量","中間容量",VLOOKUP(I332,※編集不可※選択項目!E:F,2,0))),"")</f>
        <v/>
      </c>
      <c r="L332" s="208" t="str">
        <f t="shared" si="48"/>
        <v/>
      </c>
      <c r="M332" s="208" t="str">
        <f>IF(E332="","",IFERROR(IF(OR(F332="",G332="",H332="",I332=""),"性能区分のいずれかが未入力です",VLOOKUP(L332,※編集不可※選択項目!U:V,2,0)),"基準にない性能区分です"))</f>
        <v/>
      </c>
      <c r="N332" s="168"/>
      <c r="O332" s="169"/>
      <c r="P332" s="169"/>
      <c r="Q332" s="170"/>
      <c r="R332" s="171"/>
      <c r="S332" s="209"/>
      <c r="T332" s="209"/>
      <c r="U332" s="210"/>
      <c r="V332" s="97" t="str">
        <f t="shared" si="53"/>
        <v/>
      </c>
      <c r="W332" s="97" t="str">
        <f t="shared" si="44"/>
        <v/>
      </c>
      <c r="X332" s="97" t="str">
        <f t="shared" si="54"/>
        <v/>
      </c>
      <c r="Y332" s="97" t="str">
        <f t="shared" si="49"/>
        <v/>
      </c>
      <c r="Z332" s="97" t="str">
        <f t="shared" si="45"/>
        <v/>
      </c>
      <c r="AA332" s="97" t="str">
        <f t="shared" si="50"/>
        <v/>
      </c>
      <c r="AB332" s="97" t="str">
        <f t="shared" si="51"/>
        <v/>
      </c>
      <c r="AC332" s="97" t="str">
        <f t="shared" si="46"/>
        <v/>
      </c>
      <c r="AD332" s="97" t="str">
        <f t="shared" si="52"/>
        <v/>
      </c>
    </row>
    <row r="333" spans="1:30" ht="21.75" customHeight="1" x14ac:dyDescent="0.15">
      <c r="A333" s="164">
        <f t="shared" si="47"/>
        <v>310</v>
      </c>
      <c r="B333" s="165"/>
      <c r="C333" s="166"/>
      <c r="D333" s="166"/>
      <c r="E333" s="166"/>
      <c r="F333" s="167"/>
      <c r="G333" s="167"/>
      <c r="H333" s="167"/>
      <c r="I333" s="168"/>
      <c r="J333" s="168"/>
      <c r="K333" s="208" t="str">
        <f>IFERROR(IF(I333="","",IF(J333="中間容量","中間容量",VLOOKUP(I333,※編集不可※選択項目!E:F,2,0))),"")</f>
        <v/>
      </c>
      <c r="L333" s="208" t="str">
        <f t="shared" si="48"/>
        <v/>
      </c>
      <c r="M333" s="208" t="str">
        <f>IF(E333="","",IFERROR(IF(OR(F333="",G333="",H333="",I333=""),"性能区分のいずれかが未入力です",VLOOKUP(L333,※編集不可※選択項目!U:V,2,0)),"基準にない性能区分です"))</f>
        <v/>
      </c>
      <c r="N333" s="168"/>
      <c r="O333" s="169"/>
      <c r="P333" s="169"/>
      <c r="Q333" s="170"/>
      <c r="R333" s="171"/>
      <c r="S333" s="209"/>
      <c r="T333" s="209"/>
      <c r="U333" s="210"/>
      <c r="V333" s="97" t="str">
        <f t="shared" si="53"/>
        <v/>
      </c>
      <c r="W333" s="97" t="str">
        <f t="shared" si="44"/>
        <v/>
      </c>
      <c r="X333" s="97" t="str">
        <f t="shared" si="54"/>
        <v/>
      </c>
      <c r="Y333" s="97" t="str">
        <f t="shared" si="49"/>
        <v/>
      </c>
      <c r="Z333" s="97" t="str">
        <f t="shared" si="45"/>
        <v/>
      </c>
      <c r="AA333" s="97" t="str">
        <f t="shared" si="50"/>
        <v/>
      </c>
      <c r="AB333" s="97" t="str">
        <f t="shared" si="51"/>
        <v/>
      </c>
      <c r="AC333" s="97" t="str">
        <f t="shared" si="46"/>
        <v/>
      </c>
      <c r="AD333" s="97" t="str">
        <f t="shared" si="52"/>
        <v/>
      </c>
    </row>
    <row r="334" spans="1:30" ht="21.75" customHeight="1" x14ac:dyDescent="0.15">
      <c r="A334" s="164">
        <f t="shared" si="47"/>
        <v>311</v>
      </c>
      <c r="B334" s="165"/>
      <c r="C334" s="166"/>
      <c r="D334" s="166"/>
      <c r="E334" s="166"/>
      <c r="F334" s="167"/>
      <c r="G334" s="167"/>
      <c r="H334" s="167"/>
      <c r="I334" s="168"/>
      <c r="J334" s="168"/>
      <c r="K334" s="208" t="str">
        <f>IFERROR(IF(I334="","",IF(J334="中間容量","中間容量",VLOOKUP(I334,※編集不可※選択項目!E:F,2,0))),"")</f>
        <v/>
      </c>
      <c r="L334" s="208" t="str">
        <f t="shared" si="48"/>
        <v/>
      </c>
      <c r="M334" s="208" t="str">
        <f>IF(E334="","",IFERROR(IF(OR(F334="",G334="",H334="",I334=""),"性能区分のいずれかが未入力です",VLOOKUP(L334,※編集不可※選択項目!U:V,2,0)),"基準にない性能区分です"))</f>
        <v/>
      </c>
      <c r="N334" s="168"/>
      <c r="O334" s="169"/>
      <c r="P334" s="169"/>
      <c r="Q334" s="170"/>
      <c r="R334" s="171"/>
      <c r="S334" s="209"/>
      <c r="T334" s="209"/>
      <c r="U334" s="210"/>
      <c r="V334" s="97" t="str">
        <f t="shared" si="53"/>
        <v/>
      </c>
      <c r="W334" s="97" t="str">
        <f t="shared" si="44"/>
        <v/>
      </c>
      <c r="X334" s="97" t="str">
        <f t="shared" si="54"/>
        <v/>
      </c>
      <c r="Y334" s="97" t="str">
        <f t="shared" si="49"/>
        <v/>
      </c>
      <c r="Z334" s="97" t="str">
        <f t="shared" si="45"/>
        <v/>
      </c>
      <c r="AA334" s="97" t="str">
        <f t="shared" si="50"/>
        <v/>
      </c>
      <c r="AB334" s="97" t="str">
        <f t="shared" si="51"/>
        <v/>
      </c>
      <c r="AC334" s="97" t="str">
        <f t="shared" si="46"/>
        <v/>
      </c>
      <c r="AD334" s="97" t="str">
        <f t="shared" si="52"/>
        <v/>
      </c>
    </row>
    <row r="335" spans="1:30" ht="21.75" customHeight="1" x14ac:dyDescent="0.15">
      <c r="A335" s="164">
        <f t="shared" si="47"/>
        <v>312</v>
      </c>
      <c r="B335" s="165"/>
      <c r="C335" s="166"/>
      <c r="D335" s="166"/>
      <c r="E335" s="166"/>
      <c r="F335" s="167"/>
      <c r="G335" s="167"/>
      <c r="H335" s="167"/>
      <c r="I335" s="168"/>
      <c r="J335" s="168"/>
      <c r="K335" s="208" t="str">
        <f>IFERROR(IF(I335="","",IF(J335="中間容量","中間容量",VLOOKUP(I335,※編集不可※選択項目!E:F,2,0))),"")</f>
        <v/>
      </c>
      <c r="L335" s="208" t="str">
        <f t="shared" si="48"/>
        <v/>
      </c>
      <c r="M335" s="208" t="str">
        <f>IF(E335="","",IFERROR(IF(OR(F335="",G335="",H335="",I335=""),"性能区分のいずれかが未入力です",VLOOKUP(L335,※編集不可※選択項目!U:V,2,0)),"基準にない性能区分です"))</f>
        <v/>
      </c>
      <c r="N335" s="168"/>
      <c r="O335" s="169"/>
      <c r="P335" s="169"/>
      <c r="Q335" s="170"/>
      <c r="R335" s="171"/>
      <c r="S335" s="209"/>
      <c r="T335" s="209"/>
      <c r="U335" s="210"/>
      <c r="V335" s="97" t="str">
        <f t="shared" si="53"/>
        <v/>
      </c>
      <c r="W335" s="97" t="str">
        <f t="shared" si="44"/>
        <v/>
      </c>
      <c r="X335" s="97" t="str">
        <f t="shared" si="54"/>
        <v/>
      </c>
      <c r="Y335" s="97" t="str">
        <f t="shared" si="49"/>
        <v/>
      </c>
      <c r="Z335" s="97" t="str">
        <f t="shared" si="45"/>
        <v/>
      </c>
      <c r="AA335" s="97" t="str">
        <f t="shared" si="50"/>
        <v/>
      </c>
      <c r="AB335" s="97" t="str">
        <f t="shared" si="51"/>
        <v/>
      </c>
      <c r="AC335" s="97" t="str">
        <f t="shared" si="46"/>
        <v/>
      </c>
      <c r="AD335" s="97" t="str">
        <f t="shared" si="52"/>
        <v/>
      </c>
    </row>
    <row r="336" spans="1:30" ht="21.75" customHeight="1" x14ac:dyDescent="0.15">
      <c r="A336" s="164">
        <f t="shared" si="47"/>
        <v>313</v>
      </c>
      <c r="B336" s="165"/>
      <c r="C336" s="166"/>
      <c r="D336" s="166"/>
      <c r="E336" s="166"/>
      <c r="F336" s="167"/>
      <c r="G336" s="167"/>
      <c r="H336" s="167"/>
      <c r="I336" s="168"/>
      <c r="J336" s="168"/>
      <c r="K336" s="208" t="str">
        <f>IFERROR(IF(I336="","",IF(J336="中間容量","中間容量",VLOOKUP(I336,※編集不可※選択項目!E:F,2,0))),"")</f>
        <v/>
      </c>
      <c r="L336" s="208" t="str">
        <f t="shared" si="48"/>
        <v/>
      </c>
      <c r="M336" s="208" t="str">
        <f>IF(E336="","",IFERROR(IF(OR(F336="",G336="",H336="",I336=""),"性能区分のいずれかが未入力です",VLOOKUP(L336,※編集不可※選択項目!U:V,2,0)),"基準にない性能区分です"))</f>
        <v/>
      </c>
      <c r="N336" s="168"/>
      <c r="O336" s="169"/>
      <c r="P336" s="169"/>
      <c r="Q336" s="170"/>
      <c r="R336" s="171"/>
      <c r="S336" s="209"/>
      <c r="T336" s="209"/>
      <c r="U336" s="210"/>
      <c r="V336" s="97" t="str">
        <f t="shared" si="53"/>
        <v/>
      </c>
      <c r="W336" s="97" t="str">
        <f t="shared" si="44"/>
        <v/>
      </c>
      <c r="X336" s="97" t="str">
        <f t="shared" si="54"/>
        <v/>
      </c>
      <c r="Y336" s="97" t="str">
        <f t="shared" si="49"/>
        <v/>
      </c>
      <c r="Z336" s="97" t="str">
        <f t="shared" si="45"/>
        <v/>
      </c>
      <c r="AA336" s="97" t="str">
        <f t="shared" si="50"/>
        <v/>
      </c>
      <c r="AB336" s="97" t="str">
        <f t="shared" si="51"/>
        <v/>
      </c>
      <c r="AC336" s="97" t="str">
        <f t="shared" si="46"/>
        <v/>
      </c>
      <c r="AD336" s="97" t="str">
        <f t="shared" si="52"/>
        <v/>
      </c>
    </row>
    <row r="337" spans="1:30" ht="21.75" customHeight="1" x14ac:dyDescent="0.15">
      <c r="A337" s="164">
        <f t="shared" si="47"/>
        <v>314</v>
      </c>
      <c r="B337" s="165"/>
      <c r="C337" s="166"/>
      <c r="D337" s="166"/>
      <c r="E337" s="166"/>
      <c r="F337" s="167"/>
      <c r="G337" s="167"/>
      <c r="H337" s="167"/>
      <c r="I337" s="168"/>
      <c r="J337" s="168"/>
      <c r="K337" s="208" t="str">
        <f>IFERROR(IF(I337="","",IF(J337="中間容量","中間容量",VLOOKUP(I337,※編集不可※選択項目!E:F,2,0))),"")</f>
        <v/>
      </c>
      <c r="L337" s="208" t="str">
        <f t="shared" si="48"/>
        <v/>
      </c>
      <c r="M337" s="208" t="str">
        <f>IF(E337="","",IFERROR(IF(OR(F337="",G337="",H337="",I337=""),"性能区分のいずれかが未入力です",VLOOKUP(L337,※編集不可※選択項目!U:V,2,0)),"基準にない性能区分です"))</f>
        <v/>
      </c>
      <c r="N337" s="168"/>
      <c r="O337" s="169"/>
      <c r="P337" s="169"/>
      <c r="Q337" s="170"/>
      <c r="R337" s="171"/>
      <c r="S337" s="209"/>
      <c r="T337" s="209"/>
      <c r="U337" s="210"/>
      <c r="V337" s="97" t="str">
        <f t="shared" si="53"/>
        <v/>
      </c>
      <c r="W337" s="97" t="str">
        <f t="shared" si="44"/>
        <v/>
      </c>
      <c r="X337" s="97" t="str">
        <f t="shared" si="54"/>
        <v/>
      </c>
      <c r="Y337" s="97" t="str">
        <f t="shared" si="49"/>
        <v/>
      </c>
      <c r="Z337" s="97" t="str">
        <f t="shared" si="45"/>
        <v/>
      </c>
      <c r="AA337" s="97" t="str">
        <f t="shared" si="50"/>
        <v/>
      </c>
      <c r="AB337" s="97" t="str">
        <f t="shared" si="51"/>
        <v/>
      </c>
      <c r="AC337" s="97" t="str">
        <f t="shared" si="46"/>
        <v/>
      </c>
      <c r="AD337" s="97" t="str">
        <f t="shared" si="52"/>
        <v/>
      </c>
    </row>
    <row r="338" spans="1:30" ht="21.75" customHeight="1" x14ac:dyDescent="0.15">
      <c r="A338" s="164">
        <f t="shared" si="47"/>
        <v>315</v>
      </c>
      <c r="B338" s="165"/>
      <c r="C338" s="166"/>
      <c r="D338" s="166"/>
      <c r="E338" s="166"/>
      <c r="F338" s="167"/>
      <c r="G338" s="167"/>
      <c r="H338" s="167"/>
      <c r="I338" s="168"/>
      <c r="J338" s="168"/>
      <c r="K338" s="208" t="str">
        <f>IFERROR(IF(I338="","",IF(J338="中間容量","中間容量",VLOOKUP(I338,※編集不可※選択項目!E:F,2,0))),"")</f>
        <v/>
      </c>
      <c r="L338" s="208" t="str">
        <f t="shared" si="48"/>
        <v/>
      </c>
      <c r="M338" s="208" t="str">
        <f>IF(E338="","",IFERROR(IF(OR(F338="",G338="",H338="",I338=""),"性能区分のいずれかが未入力です",VLOOKUP(L338,※編集不可※選択項目!U:V,2,0)),"基準にない性能区分です"))</f>
        <v/>
      </c>
      <c r="N338" s="168"/>
      <c r="O338" s="169"/>
      <c r="P338" s="169"/>
      <c r="Q338" s="170"/>
      <c r="R338" s="171"/>
      <c r="S338" s="209"/>
      <c r="T338" s="209"/>
      <c r="U338" s="210"/>
      <c r="V338" s="97" t="str">
        <f t="shared" si="53"/>
        <v/>
      </c>
      <c r="W338" s="97" t="str">
        <f t="shared" si="44"/>
        <v/>
      </c>
      <c r="X338" s="97" t="str">
        <f t="shared" si="54"/>
        <v/>
      </c>
      <c r="Y338" s="97" t="str">
        <f t="shared" si="49"/>
        <v/>
      </c>
      <c r="Z338" s="97" t="str">
        <f t="shared" si="45"/>
        <v/>
      </c>
      <c r="AA338" s="97" t="str">
        <f t="shared" si="50"/>
        <v/>
      </c>
      <c r="AB338" s="97" t="str">
        <f t="shared" si="51"/>
        <v/>
      </c>
      <c r="AC338" s="97" t="str">
        <f t="shared" si="46"/>
        <v/>
      </c>
      <c r="AD338" s="97" t="str">
        <f t="shared" si="52"/>
        <v/>
      </c>
    </row>
    <row r="339" spans="1:30" ht="21.75" customHeight="1" x14ac:dyDescent="0.15">
      <c r="A339" s="164">
        <f t="shared" si="47"/>
        <v>316</v>
      </c>
      <c r="B339" s="165"/>
      <c r="C339" s="166"/>
      <c r="D339" s="166"/>
      <c r="E339" s="166"/>
      <c r="F339" s="167"/>
      <c r="G339" s="167"/>
      <c r="H339" s="167"/>
      <c r="I339" s="168"/>
      <c r="J339" s="168"/>
      <c r="K339" s="208" t="str">
        <f>IFERROR(IF(I339="","",IF(J339="中間容量","中間容量",VLOOKUP(I339,※編集不可※選択項目!E:F,2,0))),"")</f>
        <v/>
      </c>
      <c r="L339" s="208" t="str">
        <f t="shared" si="48"/>
        <v/>
      </c>
      <c r="M339" s="208" t="str">
        <f>IF(E339="","",IFERROR(IF(OR(F339="",G339="",H339="",I339=""),"性能区分のいずれかが未入力です",VLOOKUP(L339,※編集不可※選択項目!U:V,2,0)),"基準にない性能区分です"))</f>
        <v/>
      </c>
      <c r="N339" s="168"/>
      <c r="O339" s="169"/>
      <c r="P339" s="169"/>
      <c r="Q339" s="170"/>
      <c r="R339" s="171"/>
      <c r="S339" s="209"/>
      <c r="T339" s="209"/>
      <c r="U339" s="210"/>
      <c r="V339" s="97" t="str">
        <f t="shared" si="53"/>
        <v/>
      </c>
      <c r="W339" s="97" t="str">
        <f t="shared" si="44"/>
        <v/>
      </c>
      <c r="X339" s="97" t="str">
        <f t="shared" si="54"/>
        <v/>
      </c>
      <c r="Y339" s="97" t="str">
        <f t="shared" si="49"/>
        <v/>
      </c>
      <c r="Z339" s="97" t="str">
        <f t="shared" si="45"/>
        <v/>
      </c>
      <c r="AA339" s="97" t="str">
        <f t="shared" si="50"/>
        <v/>
      </c>
      <c r="AB339" s="97" t="str">
        <f t="shared" si="51"/>
        <v/>
      </c>
      <c r="AC339" s="97" t="str">
        <f t="shared" si="46"/>
        <v/>
      </c>
      <c r="AD339" s="97" t="str">
        <f t="shared" si="52"/>
        <v/>
      </c>
    </row>
    <row r="340" spans="1:30" ht="21.75" customHeight="1" x14ac:dyDescent="0.15">
      <c r="A340" s="164">
        <f t="shared" si="47"/>
        <v>317</v>
      </c>
      <c r="B340" s="165"/>
      <c r="C340" s="166"/>
      <c r="D340" s="166"/>
      <c r="E340" s="166"/>
      <c r="F340" s="167"/>
      <c r="G340" s="167"/>
      <c r="H340" s="167"/>
      <c r="I340" s="168"/>
      <c r="J340" s="168"/>
      <c r="K340" s="208" t="str">
        <f>IFERROR(IF(I340="","",IF(J340="中間容量","中間容量",VLOOKUP(I340,※編集不可※選択項目!E:F,2,0))),"")</f>
        <v/>
      </c>
      <c r="L340" s="208" t="str">
        <f t="shared" si="48"/>
        <v/>
      </c>
      <c r="M340" s="208" t="str">
        <f>IF(E340="","",IFERROR(IF(OR(F340="",G340="",H340="",I340=""),"性能区分のいずれかが未入力です",VLOOKUP(L340,※編集不可※選択項目!U:V,2,0)),"基準にない性能区分です"))</f>
        <v/>
      </c>
      <c r="N340" s="168"/>
      <c r="O340" s="169"/>
      <c r="P340" s="169"/>
      <c r="Q340" s="170"/>
      <c r="R340" s="171"/>
      <c r="S340" s="209"/>
      <c r="T340" s="209"/>
      <c r="U340" s="210"/>
      <c r="V340" s="97" t="str">
        <f t="shared" si="53"/>
        <v/>
      </c>
      <c r="W340" s="97" t="str">
        <f t="shared" si="44"/>
        <v/>
      </c>
      <c r="X340" s="97" t="str">
        <f t="shared" si="54"/>
        <v/>
      </c>
      <c r="Y340" s="97" t="str">
        <f t="shared" si="49"/>
        <v/>
      </c>
      <c r="Z340" s="97" t="str">
        <f t="shared" si="45"/>
        <v/>
      </c>
      <c r="AA340" s="97" t="str">
        <f t="shared" si="50"/>
        <v/>
      </c>
      <c r="AB340" s="97" t="str">
        <f t="shared" si="51"/>
        <v/>
      </c>
      <c r="AC340" s="97" t="str">
        <f t="shared" si="46"/>
        <v/>
      </c>
      <c r="AD340" s="97" t="str">
        <f t="shared" si="52"/>
        <v/>
      </c>
    </row>
    <row r="341" spans="1:30" ht="21.75" customHeight="1" x14ac:dyDescent="0.15">
      <c r="A341" s="164">
        <f t="shared" si="47"/>
        <v>318</v>
      </c>
      <c r="B341" s="165"/>
      <c r="C341" s="166"/>
      <c r="D341" s="166"/>
      <c r="E341" s="166"/>
      <c r="F341" s="167"/>
      <c r="G341" s="167"/>
      <c r="H341" s="167"/>
      <c r="I341" s="168"/>
      <c r="J341" s="168"/>
      <c r="K341" s="208" t="str">
        <f>IFERROR(IF(I341="","",IF(J341="中間容量","中間容量",VLOOKUP(I341,※編集不可※選択項目!E:F,2,0))),"")</f>
        <v/>
      </c>
      <c r="L341" s="208" t="str">
        <f t="shared" si="48"/>
        <v/>
      </c>
      <c r="M341" s="208" t="str">
        <f>IF(E341="","",IFERROR(IF(OR(F341="",G341="",H341="",I341=""),"性能区分のいずれかが未入力です",VLOOKUP(L341,※編集不可※選択項目!U:V,2,0)),"基準にない性能区分です"))</f>
        <v/>
      </c>
      <c r="N341" s="168"/>
      <c r="O341" s="169"/>
      <c r="P341" s="169"/>
      <c r="Q341" s="170"/>
      <c r="R341" s="171"/>
      <c r="S341" s="209"/>
      <c r="T341" s="209"/>
      <c r="U341" s="210"/>
      <c r="V341" s="97" t="str">
        <f t="shared" si="53"/>
        <v/>
      </c>
      <c r="W341" s="97" t="str">
        <f t="shared" si="44"/>
        <v/>
      </c>
      <c r="X341" s="97" t="str">
        <f t="shared" si="54"/>
        <v/>
      </c>
      <c r="Y341" s="97" t="str">
        <f t="shared" si="49"/>
        <v/>
      </c>
      <c r="Z341" s="97" t="str">
        <f t="shared" si="45"/>
        <v/>
      </c>
      <c r="AA341" s="97" t="str">
        <f t="shared" si="50"/>
        <v/>
      </c>
      <c r="AB341" s="97" t="str">
        <f t="shared" si="51"/>
        <v/>
      </c>
      <c r="AC341" s="97" t="str">
        <f t="shared" si="46"/>
        <v/>
      </c>
      <c r="AD341" s="97" t="str">
        <f t="shared" si="52"/>
        <v/>
      </c>
    </row>
    <row r="342" spans="1:30" ht="21.75" customHeight="1" x14ac:dyDescent="0.15">
      <c r="A342" s="164">
        <f t="shared" si="47"/>
        <v>319</v>
      </c>
      <c r="B342" s="165"/>
      <c r="C342" s="166"/>
      <c r="D342" s="166"/>
      <c r="E342" s="166"/>
      <c r="F342" s="167"/>
      <c r="G342" s="167"/>
      <c r="H342" s="167"/>
      <c r="I342" s="168"/>
      <c r="J342" s="168"/>
      <c r="K342" s="208" t="str">
        <f>IFERROR(IF(I342="","",IF(J342="中間容量","中間容量",VLOOKUP(I342,※編集不可※選択項目!E:F,2,0))),"")</f>
        <v/>
      </c>
      <c r="L342" s="208" t="str">
        <f t="shared" si="48"/>
        <v/>
      </c>
      <c r="M342" s="208" t="str">
        <f>IF(E342="","",IFERROR(IF(OR(F342="",G342="",H342="",I342=""),"性能区分のいずれかが未入力です",VLOOKUP(L342,※編集不可※選択項目!U:V,2,0)),"基準にない性能区分です"))</f>
        <v/>
      </c>
      <c r="N342" s="168"/>
      <c r="O342" s="169"/>
      <c r="P342" s="169"/>
      <c r="Q342" s="170"/>
      <c r="R342" s="171"/>
      <c r="S342" s="209"/>
      <c r="T342" s="209"/>
      <c r="U342" s="210"/>
      <c r="V342" s="97" t="str">
        <f t="shared" si="53"/>
        <v/>
      </c>
      <c r="W342" s="97" t="str">
        <f t="shared" si="44"/>
        <v/>
      </c>
      <c r="X342" s="97" t="str">
        <f t="shared" si="54"/>
        <v/>
      </c>
      <c r="Y342" s="97" t="str">
        <f t="shared" si="49"/>
        <v/>
      </c>
      <c r="Z342" s="97" t="str">
        <f t="shared" si="45"/>
        <v/>
      </c>
      <c r="AA342" s="97" t="str">
        <f t="shared" si="50"/>
        <v/>
      </c>
      <c r="AB342" s="97" t="str">
        <f t="shared" si="51"/>
        <v/>
      </c>
      <c r="AC342" s="97" t="str">
        <f t="shared" si="46"/>
        <v/>
      </c>
      <c r="AD342" s="97" t="str">
        <f t="shared" si="52"/>
        <v/>
      </c>
    </row>
    <row r="343" spans="1:30" ht="21.75" customHeight="1" x14ac:dyDescent="0.15">
      <c r="A343" s="164">
        <f t="shared" si="47"/>
        <v>320</v>
      </c>
      <c r="B343" s="165"/>
      <c r="C343" s="166"/>
      <c r="D343" s="166"/>
      <c r="E343" s="166"/>
      <c r="F343" s="167"/>
      <c r="G343" s="167"/>
      <c r="H343" s="167"/>
      <c r="I343" s="168"/>
      <c r="J343" s="168"/>
      <c r="K343" s="208" t="str">
        <f>IFERROR(IF(I343="","",IF(J343="中間容量","中間容量",VLOOKUP(I343,※編集不可※選択項目!E:F,2,0))),"")</f>
        <v/>
      </c>
      <c r="L343" s="208" t="str">
        <f t="shared" si="48"/>
        <v/>
      </c>
      <c r="M343" s="208" t="str">
        <f>IF(E343="","",IFERROR(IF(OR(F343="",G343="",H343="",I343=""),"性能区分のいずれかが未入力です",VLOOKUP(L343,※編集不可※選択項目!U:V,2,0)),"基準にない性能区分です"))</f>
        <v/>
      </c>
      <c r="N343" s="168"/>
      <c r="O343" s="169"/>
      <c r="P343" s="169"/>
      <c r="Q343" s="170"/>
      <c r="R343" s="171"/>
      <c r="S343" s="209"/>
      <c r="T343" s="209"/>
      <c r="U343" s="210"/>
      <c r="V343" s="97" t="str">
        <f t="shared" si="53"/>
        <v/>
      </c>
      <c r="W343" s="97" t="str">
        <f t="shared" si="44"/>
        <v/>
      </c>
      <c r="X343" s="97" t="str">
        <f t="shared" si="54"/>
        <v/>
      </c>
      <c r="Y343" s="97" t="str">
        <f t="shared" si="49"/>
        <v/>
      </c>
      <c r="Z343" s="97" t="str">
        <f t="shared" si="45"/>
        <v/>
      </c>
      <c r="AA343" s="97" t="str">
        <f t="shared" si="50"/>
        <v/>
      </c>
      <c r="AB343" s="97" t="str">
        <f t="shared" si="51"/>
        <v/>
      </c>
      <c r="AC343" s="97" t="str">
        <f t="shared" si="46"/>
        <v/>
      </c>
      <c r="AD343" s="97" t="str">
        <f t="shared" si="52"/>
        <v/>
      </c>
    </row>
    <row r="344" spans="1:30" ht="21.75" customHeight="1" x14ac:dyDescent="0.15">
      <c r="A344" s="164">
        <f t="shared" si="47"/>
        <v>321</v>
      </c>
      <c r="B344" s="165"/>
      <c r="C344" s="166"/>
      <c r="D344" s="166"/>
      <c r="E344" s="166"/>
      <c r="F344" s="167"/>
      <c r="G344" s="167"/>
      <c r="H344" s="167"/>
      <c r="I344" s="168"/>
      <c r="J344" s="168"/>
      <c r="K344" s="208" t="str">
        <f>IFERROR(IF(I344="","",IF(J344="中間容量","中間容量",VLOOKUP(I344,※編集不可※選択項目!E:F,2,0))),"")</f>
        <v/>
      </c>
      <c r="L344" s="208" t="str">
        <f t="shared" si="48"/>
        <v/>
      </c>
      <c r="M344" s="208" t="str">
        <f>IF(E344="","",IFERROR(IF(OR(F344="",G344="",H344="",I344=""),"性能区分のいずれかが未入力です",VLOOKUP(L344,※編集不可※選択項目!U:V,2,0)),"基準にない性能区分です"))</f>
        <v/>
      </c>
      <c r="N344" s="168"/>
      <c r="O344" s="169"/>
      <c r="P344" s="169"/>
      <c r="Q344" s="170"/>
      <c r="R344" s="171"/>
      <c r="S344" s="209"/>
      <c r="T344" s="209"/>
      <c r="U344" s="210"/>
      <c r="V344" s="97" t="str">
        <f t="shared" si="53"/>
        <v/>
      </c>
      <c r="W344" s="97" t="str">
        <f t="shared" ref="W344:W407" si="55">IF(V344="","",COUNTIF($V$24:$V$523,V344))</f>
        <v/>
      </c>
      <c r="X344" s="97" t="str">
        <f t="shared" si="54"/>
        <v/>
      </c>
      <c r="Y344" s="97" t="str">
        <f t="shared" si="49"/>
        <v/>
      </c>
      <c r="Z344" s="97" t="str">
        <f t="shared" ref="Z344:Z407" si="56">IF(Y344="","",COUNTIF($Y$24:$Y$523,Y344))</f>
        <v/>
      </c>
      <c r="AA344" s="97" t="str">
        <f t="shared" si="50"/>
        <v/>
      </c>
      <c r="AB344" s="97" t="str">
        <f t="shared" si="51"/>
        <v/>
      </c>
      <c r="AC344" s="97" t="str">
        <f t="shared" ref="AC344:AC407" si="57">IF(AB344="","",COUNTIF($AB$24:$AB$523,AB344))</f>
        <v/>
      </c>
      <c r="AD344" s="97" t="str">
        <f t="shared" si="52"/>
        <v/>
      </c>
    </row>
    <row r="345" spans="1:30" ht="21.75" customHeight="1" x14ac:dyDescent="0.15">
      <c r="A345" s="164">
        <f t="shared" ref="A345:A408" si="58">ROW()-23</f>
        <v>322</v>
      </c>
      <c r="B345" s="165"/>
      <c r="C345" s="166"/>
      <c r="D345" s="166"/>
      <c r="E345" s="166"/>
      <c r="F345" s="167"/>
      <c r="G345" s="167"/>
      <c r="H345" s="167"/>
      <c r="I345" s="168"/>
      <c r="J345" s="168"/>
      <c r="K345" s="208" t="str">
        <f>IFERROR(IF(I345="","",IF(J345="中間容量","中間容量",VLOOKUP(I345,※編集不可※選択項目!E:F,2,0))),"")</f>
        <v/>
      </c>
      <c r="L345" s="208" t="str">
        <f t="shared" ref="L345:L408" si="59">IF(K345="","",B345&amp;F345&amp;" / "&amp;G345&amp;" / "&amp;H345&amp;" / "&amp;K345)</f>
        <v/>
      </c>
      <c r="M345" s="208" t="str">
        <f>IF(E345="","",IFERROR(IF(OR(F345="",G345="",H345="",I345=""),"性能区分のいずれかが未入力です",VLOOKUP(L345,※編集不可※選択項目!U:V,2,0)),"基準にない性能区分です"))</f>
        <v/>
      </c>
      <c r="N345" s="168"/>
      <c r="O345" s="169"/>
      <c r="P345" s="169"/>
      <c r="Q345" s="170"/>
      <c r="R345" s="171"/>
      <c r="S345" s="209"/>
      <c r="T345" s="209"/>
      <c r="U345" s="210"/>
      <c r="V345" s="97" t="str">
        <f t="shared" si="53"/>
        <v/>
      </c>
      <c r="W345" s="97" t="str">
        <f t="shared" si="55"/>
        <v/>
      </c>
      <c r="X345" s="97" t="str">
        <f t="shared" si="54"/>
        <v/>
      </c>
      <c r="Y345" s="97" t="str">
        <f t="shared" ref="Y345:Y408" si="60">B345&amp;D345&amp;E345&amp;F345&amp;G345&amp;H345&amp;I345&amp;J345</f>
        <v/>
      </c>
      <c r="Z345" s="97" t="str">
        <f t="shared" si="56"/>
        <v/>
      </c>
      <c r="AA345" s="97" t="str">
        <f t="shared" ref="AA345:AA408" si="61">IF(Y345="","",IF(Y345=Y344,1,0))</f>
        <v/>
      </c>
      <c r="AB345" s="97" t="str">
        <f t="shared" ref="AB345:AB408" si="62">IF(E345="","",E345)</f>
        <v/>
      </c>
      <c r="AC345" s="97" t="str">
        <f t="shared" si="57"/>
        <v/>
      </c>
      <c r="AD345" s="97" t="str">
        <f t="shared" ref="AD345:AD408" si="63">IF(AB345="","",IF(AB345=AB344,1,0))</f>
        <v/>
      </c>
    </row>
    <row r="346" spans="1:30" ht="21.75" customHeight="1" x14ac:dyDescent="0.15">
      <c r="A346" s="164">
        <f t="shared" si="58"/>
        <v>323</v>
      </c>
      <c r="B346" s="165"/>
      <c r="C346" s="166"/>
      <c r="D346" s="166"/>
      <c r="E346" s="166"/>
      <c r="F346" s="167"/>
      <c r="G346" s="167"/>
      <c r="H346" s="167"/>
      <c r="I346" s="168"/>
      <c r="J346" s="168"/>
      <c r="K346" s="208" t="str">
        <f>IFERROR(IF(I346="","",IF(J346="中間容量","中間容量",VLOOKUP(I346,※編集不可※選択項目!E:F,2,0))),"")</f>
        <v/>
      </c>
      <c r="L346" s="208" t="str">
        <f t="shared" si="59"/>
        <v/>
      </c>
      <c r="M346" s="208" t="str">
        <f>IF(E346="","",IFERROR(IF(OR(F346="",G346="",H346="",I346=""),"性能区分のいずれかが未入力です",VLOOKUP(L346,※編集不可※選択項目!U:V,2,0)),"基準にない性能区分です"))</f>
        <v/>
      </c>
      <c r="N346" s="168"/>
      <c r="O346" s="169"/>
      <c r="P346" s="169"/>
      <c r="Q346" s="170"/>
      <c r="R346" s="171"/>
      <c r="S346" s="209"/>
      <c r="T346" s="209"/>
      <c r="U346" s="210"/>
      <c r="V346" s="97" t="str">
        <f t="shared" ref="V346:V409" si="64">B346&amp;C346&amp;D346&amp;E346&amp;F346&amp;G346&amp;H346&amp;I346&amp;J346&amp;K346&amp;L346&amp;M346&amp;N346&amp;O346&amp;P346&amp;Q346&amp;R346</f>
        <v/>
      </c>
      <c r="W346" s="97" t="str">
        <f t="shared" si="55"/>
        <v/>
      </c>
      <c r="X346" s="97" t="str">
        <f t="shared" ref="X346:X409" si="65">IF(V346="","",IF(V346=V345,1,0))</f>
        <v/>
      </c>
      <c r="Y346" s="97" t="str">
        <f t="shared" si="60"/>
        <v/>
      </c>
      <c r="Z346" s="97" t="str">
        <f t="shared" si="56"/>
        <v/>
      </c>
      <c r="AA346" s="97" t="str">
        <f t="shared" si="61"/>
        <v/>
      </c>
      <c r="AB346" s="97" t="str">
        <f t="shared" si="62"/>
        <v/>
      </c>
      <c r="AC346" s="97" t="str">
        <f t="shared" si="57"/>
        <v/>
      </c>
      <c r="AD346" s="97" t="str">
        <f t="shared" si="63"/>
        <v/>
      </c>
    </row>
    <row r="347" spans="1:30" ht="21.75" customHeight="1" x14ac:dyDescent="0.15">
      <c r="A347" s="164">
        <f t="shared" si="58"/>
        <v>324</v>
      </c>
      <c r="B347" s="165"/>
      <c r="C347" s="166"/>
      <c r="D347" s="166"/>
      <c r="E347" s="166"/>
      <c r="F347" s="167"/>
      <c r="G347" s="167"/>
      <c r="H347" s="167"/>
      <c r="I347" s="168"/>
      <c r="J347" s="168"/>
      <c r="K347" s="208" t="str">
        <f>IFERROR(IF(I347="","",IF(J347="中間容量","中間容量",VLOOKUP(I347,※編集不可※選択項目!E:F,2,0))),"")</f>
        <v/>
      </c>
      <c r="L347" s="208" t="str">
        <f t="shared" si="59"/>
        <v/>
      </c>
      <c r="M347" s="208" t="str">
        <f>IF(E347="","",IFERROR(IF(OR(F347="",G347="",H347="",I347=""),"性能区分のいずれかが未入力です",VLOOKUP(L347,※編集不可※選択項目!U:V,2,0)),"基準にない性能区分です"))</f>
        <v/>
      </c>
      <c r="N347" s="168"/>
      <c r="O347" s="169"/>
      <c r="P347" s="169"/>
      <c r="Q347" s="170"/>
      <c r="R347" s="171"/>
      <c r="S347" s="209"/>
      <c r="T347" s="209"/>
      <c r="U347" s="210"/>
      <c r="V347" s="97" t="str">
        <f t="shared" si="64"/>
        <v/>
      </c>
      <c r="W347" s="97" t="str">
        <f t="shared" si="55"/>
        <v/>
      </c>
      <c r="X347" s="97" t="str">
        <f t="shared" si="65"/>
        <v/>
      </c>
      <c r="Y347" s="97" t="str">
        <f t="shared" si="60"/>
        <v/>
      </c>
      <c r="Z347" s="97" t="str">
        <f t="shared" si="56"/>
        <v/>
      </c>
      <c r="AA347" s="97" t="str">
        <f t="shared" si="61"/>
        <v/>
      </c>
      <c r="AB347" s="97" t="str">
        <f t="shared" si="62"/>
        <v/>
      </c>
      <c r="AC347" s="97" t="str">
        <f t="shared" si="57"/>
        <v/>
      </c>
      <c r="AD347" s="97" t="str">
        <f t="shared" si="63"/>
        <v/>
      </c>
    </row>
    <row r="348" spans="1:30" ht="21.75" customHeight="1" x14ac:dyDescent="0.15">
      <c r="A348" s="164">
        <f t="shared" si="58"/>
        <v>325</v>
      </c>
      <c r="B348" s="165"/>
      <c r="C348" s="166"/>
      <c r="D348" s="166"/>
      <c r="E348" s="166"/>
      <c r="F348" s="167"/>
      <c r="G348" s="167"/>
      <c r="H348" s="167"/>
      <c r="I348" s="168"/>
      <c r="J348" s="168"/>
      <c r="K348" s="208" t="str">
        <f>IFERROR(IF(I348="","",IF(J348="中間容量","中間容量",VLOOKUP(I348,※編集不可※選択項目!E:F,2,0))),"")</f>
        <v/>
      </c>
      <c r="L348" s="208" t="str">
        <f t="shared" si="59"/>
        <v/>
      </c>
      <c r="M348" s="208" t="str">
        <f>IF(E348="","",IFERROR(IF(OR(F348="",G348="",H348="",I348=""),"性能区分のいずれかが未入力です",VLOOKUP(L348,※編集不可※選択項目!U:V,2,0)),"基準にない性能区分です"))</f>
        <v/>
      </c>
      <c r="N348" s="168"/>
      <c r="O348" s="169"/>
      <c r="P348" s="169"/>
      <c r="Q348" s="170"/>
      <c r="R348" s="171"/>
      <c r="S348" s="209"/>
      <c r="T348" s="209"/>
      <c r="U348" s="210"/>
      <c r="V348" s="97" t="str">
        <f t="shared" si="64"/>
        <v/>
      </c>
      <c r="W348" s="97" t="str">
        <f t="shared" si="55"/>
        <v/>
      </c>
      <c r="X348" s="97" t="str">
        <f t="shared" si="65"/>
        <v/>
      </c>
      <c r="Y348" s="97" t="str">
        <f t="shared" si="60"/>
        <v/>
      </c>
      <c r="Z348" s="97" t="str">
        <f t="shared" si="56"/>
        <v/>
      </c>
      <c r="AA348" s="97" t="str">
        <f t="shared" si="61"/>
        <v/>
      </c>
      <c r="AB348" s="97" t="str">
        <f t="shared" si="62"/>
        <v/>
      </c>
      <c r="AC348" s="97" t="str">
        <f t="shared" si="57"/>
        <v/>
      </c>
      <c r="AD348" s="97" t="str">
        <f t="shared" si="63"/>
        <v/>
      </c>
    </row>
    <row r="349" spans="1:30" ht="21.75" customHeight="1" x14ac:dyDescent="0.15">
      <c r="A349" s="164">
        <f t="shared" si="58"/>
        <v>326</v>
      </c>
      <c r="B349" s="165"/>
      <c r="C349" s="166"/>
      <c r="D349" s="166"/>
      <c r="E349" s="166"/>
      <c r="F349" s="167"/>
      <c r="G349" s="167"/>
      <c r="H349" s="167"/>
      <c r="I349" s="168"/>
      <c r="J349" s="168"/>
      <c r="K349" s="208" t="str">
        <f>IFERROR(IF(I349="","",IF(J349="中間容量","中間容量",VLOOKUP(I349,※編集不可※選択項目!E:F,2,0))),"")</f>
        <v/>
      </c>
      <c r="L349" s="208" t="str">
        <f t="shared" si="59"/>
        <v/>
      </c>
      <c r="M349" s="208" t="str">
        <f>IF(E349="","",IFERROR(IF(OR(F349="",G349="",H349="",I349=""),"性能区分のいずれかが未入力です",VLOOKUP(L349,※編集不可※選択項目!U:V,2,0)),"基準にない性能区分です"))</f>
        <v/>
      </c>
      <c r="N349" s="168"/>
      <c r="O349" s="169"/>
      <c r="P349" s="169"/>
      <c r="Q349" s="170"/>
      <c r="R349" s="171"/>
      <c r="S349" s="209"/>
      <c r="T349" s="209"/>
      <c r="U349" s="210"/>
      <c r="V349" s="97" t="str">
        <f t="shared" si="64"/>
        <v/>
      </c>
      <c r="W349" s="97" t="str">
        <f t="shared" si="55"/>
        <v/>
      </c>
      <c r="X349" s="97" t="str">
        <f t="shared" si="65"/>
        <v/>
      </c>
      <c r="Y349" s="97" t="str">
        <f t="shared" si="60"/>
        <v/>
      </c>
      <c r="Z349" s="97" t="str">
        <f t="shared" si="56"/>
        <v/>
      </c>
      <c r="AA349" s="97" t="str">
        <f t="shared" si="61"/>
        <v/>
      </c>
      <c r="AB349" s="97" t="str">
        <f t="shared" si="62"/>
        <v/>
      </c>
      <c r="AC349" s="97" t="str">
        <f t="shared" si="57"/>
        <v/>
      </c>
      <c r="AD349" s="97" t="str">
        <f t="shared" si="63"/>
        <v/>
      </c>
    </row>
    <row r="350" spans="1:30" ht="21.75" customHeight="1" x14ac:dyDescent="0.15">
      <c r="A350" s="164">
        <f t="shared" si="58"/>
        <v>327</v>
      </c>
      <c r="B350" s="165"/>
      <c r="C350" s="166"/>
      <c r="D350" s="166"/>
      <c r="E350" s="166"/>
      <c r="F350" s="167"/>
      <c r="G350" s="167"/>
      <c r="H350" s="167"/>
      <c r="I350" s="168"/>
      <c r="J350" s="168"/>
      <c r="K350" s="208" t="str">
        <f>IFERROR(IF(I350="","",IF(J350="中間容量","中間容量",VLOOKUP(I350,※編集不可※選択項目!E:F,2,0))),"")</f>
        <v/>
      </c>
      <c r="L350" s="208" t="str">
        <f t="shared" si="59"/>
        <v/>
      </c>
      <c r="M350" s="208" t="str">
        <f>IF(E350="","",IFERROR(IF(OR(F350="",G350="",H350="",I350=""),"性能区分のいずれかが未入力です",VLOOKUP(L350,※編集不可※選択項目!U:V,2,0)),"基準にない性能区分です"))</f>
        <v/>
      </c>
      <c r="N350" s="168"/>
      <c r="O350" s="169"/>
      <c r="P350" s="169"/>
      <c r="Q350" s="170"/>
      <c r="R350" s="171"/>
      <c r="S350" s="209"/>
      <c r="T350" s="209"/>
      <c r="U350" s="210"/>
      <c r="V350" s="97" t="str">
        <f t="shared" si="64"/>
        <v/>
      </c>
      <c r="W350" s="97" t="str">
        <f t="shared" si="55"/>
        <v/>
      </c>
      <c r="X350" s="97" t="str">
        <f t="shared" si="65"/>
        <v/>
      </c>
      <c r="Y350" s="97" t="str">
        <f t="shared" si="60"/>
        <v/>
      </c>
      <c r="Z350" s="97" t="str">
        <f t="shared" si="56"/>
        <v/>
      </c>
      <c r="AA350" s="97" t="str">
        <f t="shared" si="61"/>
        <v/>
      </c>
      <c r="AB350" s="97" t="str">
        <f t="shared" si="62"/>
        <v/>
      </c>
      <c r="AC350" s="97" t="str">
        <f t="shared" si="57"/>
        <v/>
      </c>
      <c r="AD350" s="97" t="str">
        <f t="shared" si="63"/>
        <v/>
      </c>
    </row>
    <row r="351" spans="1:30" ht="21.75" customHeight="1" x14ac:dyDescent="0.15">
      <c r="A351" s="164">
        <f t="shared" si="58"/>
        <v>328</v>
      </c>
      <c r="B351" s="165"/>
      <c r="C351" s="166"/>
      <c r="D351" s="166"/>
      <c r="E351" s="166"/>
      <c r="F351" s="167"/>
      <c r="G351" s="167"/>
      <c r="H351" s="167"/>
      <c r="I351" s="168"/>
      <c r="J351" s="168"/>
      <c r="K351" s="208" t="str">
        <f>IFERROR(IF(I351="","",IF(J351="中間容量","中間容量",VLOOKUP(I351,※編集不可※選択項目!E:F,2,0))),"")</f>
        <v/>
      </c>
      <c r="L351" s="208" t="str">
        <f t="shared" si="59"/>
        <v/>
      </c>
      <c r="M351" s="208" t="str">
        <f>IF(E351="","",IFERROR(IF(OR(F351="",G351="",H351="",I351=""),"性能区分のいずれかが未入力です",VLOOKUP(L351,※編集不可※選択項目!U:V,2,0)),"基準にない性能区分です"))</f>
        <v/>
      </c>
      <c r="N351" s="168"/>
      <c r="O351" s="169"/>
      <c r="P351" s="169"/>
      <c r="Q351" s="170"/>
      <c r="R351" s="171"/>
      <c r="S351" s="209"/>
      <c r="T351" s="209"/>
      <c r="U351" s="210"/>
      <c r="V351" s="97" t="str">
        <f t="shared" si="64"/>
        <v/>
      </c>
      <c r="W351" s="97" t="str">
        <f t="shared" si="55"/>
        <v/>
      </c>
      <c r="X351" s="97" t="str">
        <f t="shared" si="65"/>
        <v/>
      </c>
      <c r="Y351" s="97" t="str">
        <f t="shared" si="60"/>
        <v/>
      </c>
      <c r="Z351" s="97" t="str">
        <f t="shared" si="56"/>
        <v/>
      </c>
      <c r="AA351" s="97" t="str">
        <f t="shared" si="61"/>
        <v/>
      </c>
      <c r="AB351" s="97" t="str">
        <f t="shared" si="62"/>
        <v/>
      </c>
      <c r="AC351" s="97" t="str">
        <f t="shared" si="57"/>
        <v/>
      </c>
      <c r="AD351" s="97" t="str">
        <f t="shared" si="63"/>
        <v/>
      </c>
    </row>
    <row r="352" spans="1:30" ht="21.75" customHeight="1" x14ac:dyDescent="0.15">
      <c r="A352" s="164">
        <f t="shared" si="58"/>
        <v>329</v>
      </c>
      <c r="B352" s="165"/>
      <c r="C352" s="166"/>
      <c r="D352" s="166"/>
      <c r="E352" s="166"/>
      <c r="F352" s="167"/>
      <c r="G352" s="167"/>
      <c r="H352" s="167"/>
      <c r="I352" s="168"/>
      <c r="J352" s="168"/>
      <c r="K352" s="208" t="str">
        <f>IFERROR(IF(I352="","",IF(J352="中間容量","中間容量",VLOOKUP(I352,※編集不可※選択項目!E:F,2,0))),"")</f>
        <v/>
      </c>
      <c r="L352" s="208" t="str">
        <f t="shared" si="59"/>
        <v/>
      </c>
      <c r="M352" s="208" t="str">
        <f>IF(E352="","",IFERROR(IF(OR(F352="",G352="",H352="",I352=""),"性能区分のいずれかが未入力です",VLOOKUP(L352,※編集不可※選択項目!U:V,2,0)),"基準にない性能区分です"))</f>
        <v/>
      </c>
      <c r="N352" s="168"/>
      <c r="O352" s="169"/>
      <c r="P352" s="169"/>
      <c r="Q352" s="170"/>
      <c r="R352" s="171"/>
      <c r="S352" s="209"/>
      <c r="T352" s="209"/>
      <c r="U352" s="210"/>
      <c r="V352" s="97" t="str">
        <f t="shared" si="64"/>
        <v/>
      </c>
      <c r="W352" s="97" t="str">
        <f t="shared" si="55"/>
        <v/>
      </c>
      <c r="X352" s="97" t="str">
        <f t="shared" si="65"/>
        <v/>
      </c>
      <c r="Y352" s="97" t="str">
        <f t="shared" si="60"/>
        <v/>
      </c>
      <c r="Z352" s="97" t="str">
        <f t="shared" si="56"/>
        <v/>
      </c>
      <c r="AA352" s="97" t="str">
        <f t="shared" si="61"/>
        <v/>
      </c>
      <c r="AB352" s="97" t="str">
        <f t="shared" si="62"/>
        <v/>
      </c>
      <c r="AC352" s="97" t="str">
        <f t="shared" si="57"/>
        <v/>
      </c>
      <c r="AD352" s="97" t="str">
        <f t="shared" si="63"/>
        <v/>
      </c>
    </row>
    <row r="353" spans="1:30" ht="21.75" customHeight="1" x14ac:dyDescent="0.15">
      <c r="A353" s="164">
        <f t="shared" si="58"/>
        <v>330</v>
      </c>
      <c r="B353" s="165"/>
      <c r="C353" s="166"/>
      <c r="D353" s="166"/>
      <c r="E353" s="166"/>
      <c r="F353" s="167"/>
      <c r="G353" s="167"/>
      <c r="H353" s="167"/>
      <c r="I353" s="168"/>
      <c r="J353" s="168"/>
      <c r="K353" s="208" t="str">
        <f>IFERROR(IF(I353="","",IF(J353="中間容量","中間容量",VLOOKUP(I353,※編集不可※選択項目!E:F,2,0))),"")</f>
        <v/>
      </c>
      <c r="L353" s="208" t="str">
        <f t="shared" si="59"/>
        <v/>
      </c>
      <c r="M353" s="208" t="str">
        <f>IF(E353="","",IFERROR(IF(OR(F353="",G353="",H353="",I353=""),"性能区分のいずれかが未入力です",VLOOKUP(L353,※編集不可※選択項目!U:V,2,0)),"基準にない性能区分です"))</f>
        <v/>
      </c>
      <c r="N353" s="168"/>
      <c r="O353" s="169"/>
      <c r="P353" s="169"/>
      <c r="Q353" s="170"/>
      <c r="R353" s="171"/>
      <c r="S353" s="209"/>
      <c r="T353" s="209"/>
      <c r="U353" s="210"/>
      <c r="V353" s="97" t="str">
        <f t="shared" si="64"/>
        <v/>
      </c>
      <c r="W353" s="97" t="str">
        <f t="shared" si="55"/>
        <v/>
      </c>
      <c r="X353" s="97" t="str">
        <f t="shared" si="65"/>
        <v/>
      </c>
      <c r="Y353" s="97" t="str">
        <f t="shared" si="60"/>
        <v/>
      </c>
      <c r="Z353" s="97" t="str">
        <f t="shared" si="56"/>
        <v/>
      </c>
      <c r="AA353" s="97" t="str">
        <f t="shared" si="61"/>
        <v/>
      </c>
      <c r="AB353" s="97" t="str">
        <f t="shared" si="62"/>
        <v/>
      </c>
      <c r="AC353" s="97" t="str">
        <f t="shared" si="57"/>
        <v/>
      </c>
      <c r="AD353" s="97" t="str">
        <f t="shared" si="63"/>
        <v/>
      </c>
    </row>
    <row r="354" spans="1:30" ht="21.75" customHeight="1" x14ac:dyDescent="0.15">
      <c r="A354" s="164">
        <f t="shared" si="58"/>
        <v>331</v>
      </c>
      <c r="B354" s="165"/>
      <c r="C354" s="166"/>
      <c r="D354" s="166"/>
      <c r="E354" s="166"/>
      <c r="F354" s="167"/>
      <c r="G354" s="167"/>
      <c r="H354" s="167"/>
      <c r="I354" s="168"/>
      <c r="J354" s="168"/>
      <c r="K354" s="208" t="str">
        <f>IFERROR(IF(I354="","",IF(J354="中間容量","中間容量",VLOOKUP(I354,※編集不可※選択項目!E:F,2,0))),"")</f>
        <v/>
      </c>
      <c r="L354" s="208" t="str">
        <f t="shared" si="59"/>
        <v/>
      </c>
      <c r="M354" s="208" t="str">
        <f>IF(E354="","",IFERROR(IF(OR(F354="",G354="",H354="",I354=""),"性能区分のいずれかが未入力です",VLOOKUP(L354,※編集不可※選択項目!U:V,2,0)),"基準にない性能区分です"))</f>
        <v/>
      </c>
      <c r="N354" s="168"/>
      <c r="O354" s="169"/>
      <c r="P354" s="169"/>
      <c r="Q354" s="170"/>
      <c r="R354" s="171"/>
      <c r="S354" s="209"/>
      <c r="T354" s="209"/>
      <c r="U354" s="210"/>
      <c r="V354" s="97" t="str">
        <f t="shared" si="64"/>
        <v/>
      </c>
      <c r="W354" s="97" t="str">
        <f t="shared" si="55"/>
        <v/>
      </c>
      <c r="X354" s="97" t="str">
        <f t="shared" si="65"/>
        <v/>
      </c>
      <c r="Y354" s="97" t="str">
        <f t="shared" si="60"/>
        <v/>
      </c>
      <c r="Z354" s="97" t="str">
        <f t="shared" si="56"/>
        <v/>
      </c>
      <c r="AA354" s="97" t="str">
        <f t="shared" si="61"/>
        <v/>
      </c>
      <c r="AB354" s="97" t="str">
        <f t="shared" si="62"/>
        <v/>
      </c>
      <c r="AC354" s="97" t="str">
        <f t="shared" si="57"/>
        <v/>
      </c>
      <c r="AD354" s="97" t="str">
        <f t="shared" si="63"/>
        <v/>
      </c>
    </row>
    <row r="355" spans="1:30" ht="21.75" customHeight="1" x14ac:dyDescent="0.15">
      <c r="A355" s="164">
        <f t="shared" si="58"/>
        <v>332</v>
      </c>
      <c r="B355" s="165"/>
      <c r="C355" s="166"/>
      <c r="D355" s="166"/>
      <c r="E355" s="166"/>
      <c r="F355" s="167"/>
      <c r="G355" s="167"/>
      <c r="H355" s="167"/>
      <c r="I355" s="168"/>
      <c r="J355" s="168"/>
      <c r="K355" s="208" t="str">
        <f>IFERROR(IF(I355="","",IF(J355="中間容量","中間容量",VLOOKUP(I355,※編集不可※選択項目!E:F,2,0))),"")</f>
        <v/>
      </c>
      <c r="L355" s="208" t="str">
        <f t="shared" si="59"/>
        <v/>
      </c>
      <c r="M355" s="208" t="str">
        <f>IF(E355="","",IFERROR(IF(OR(F355="",G355="",H355="",I355=""),"性能区分のいずれかが未入力です",VLOOKUP(L355,※編集不可※選択項目!U:V,2,0)),"基準にない性能区分です"))</f>
        <v/>
      </c>
      <c r="N355" s="168"/>
      <c r="O355" s="169"/>
      <c r="P355" s="169"/>
      <c r="Q355" s="170"/>
      <c r="R355" s="171"/>
      <c r="S355" s="209"/>
      <c r="T355" s="209"/>
      <c r="U355" s="210"/>
      <c r="V355" s="97" t="str">
        <f t="shared" si="64"/>
        <v/>
      </c>
      <c r="W355" s="97" t="str">
        <f t="shared" si="55"/>
        <v/>
      </c>
      <c r="X355" s="97" t="str">
        <f t="shared" si="65"/>
        <v/>
      </c>
      <c r="Y355" s="97" t="str">
        <f t="shared" si="60"/>
        <v/>
      </c>
      <c r="Z355" s="97" t="str">
        <f t="shared" si="56"/>
        <v/>
      </c>
      <c r="AA355" s="97" t="str">
        <f t="shared" si="61"/>
        <v/>
      </c>
      <c r="AB355" s="97" t="str">
        <f t="shared" si="62"/>
        <v/>
      </c>
      <c r="AC355" s="97" t="str">
        <f t="shared" si="57"/>
        <v/>
      </c>
      <c r="AD355" s="97" t="str">
        <f t="shared" si="63"/>
        <v/>
      </c>
    </row>
    <row r="356" spans="1:30" ht="21.75" customHeight="1" x14ac:dyDescent="0.15">
      <c r="A356" s="164">
        <f t="shared" si="58"/>
        <v>333</v>
      </c>
      <c r="B356" s="165"/>
      <c r="C356" s="166"/>
      <c r="D356" s="166"/>
      <c r="E356" s="166"/>
      <c r="F356" s="167"/>
      <c r="G356" s="167"/>
      <c r="H356" s="167"/>
      <c r="I356" s="168"/>
      <c r="J356" s="168"/>
      <c r="K356" s="208" t="str">
        <f>IFERROR(IF(I356="","",IF(J356="中間容量","中間容量",VLOOKUP(I356,※編集不可※選択項目!E:F,2,0))),"")</f>
        <v/>
      </c>
      <c r="L356" s="208" t="str">
        <f t="shared" si="59"/>
        <v/>
      </c>
      <c r="M356" s="208" t="str">
        <f>IF(E356="","",IFERROR(IF(OR(F356="",G356="",H356="",I356=""),"性能区分のいずれかが未入力です",VLOOKUP(L356,※編集不可※選択項目!U:V,2,0)),"基準にない性能区分です"))</f>
        <v/>
      </c>
      <c r="N356" s="168"/>
      <c r="O356" s="169"/>
      <c r="P356" s="169"/>
      <c r="Q356" s="170"/>
      <c r="R356" s="171"/>
      <c r="S356" s="209"/>
      <c r="T356" s="209"/>
      <c r="U356" s="210"/>
      <c r="V356" s="97" t="str">
        <f t="shared" si="64"/>
        <v/>
      </c>
      <c r="W356" s="97" t="str">
        <f t="shared" si="55"/>
        <v/>
      </c>
      <c r="X356" s="97" t="str">
        <f t="shared" si="65"/>
        <v/>
      </c>
      <c r="Y356" s="97" t="str">
        <f t="shared" si="60"/>
        <v/>
      </c>
      <c r="Z356" s="97" t="str">
        <f t="shared" si="56"/>
        <v/>
      </c>
      <c r="AA356" s="97" t="str">
        <f t="shared" si="61"/>
        <v/>
      </c>
      <c r="AB356" s="97" t="str">
        <f t="shared" si="62"/>
        <v/>
      </c>
      <c r="AC356" s="97" t="str">
        <f t="shared" si="57"/>
        <v/>
      </c>
      <c r="AD356" s="97" t="str">
        <f t="shared" si="63"/>
        <v/>
      </c>
    </row>
    <row r="357" spans="1:30" ht="21.75" customHeight="1" x14ac:dyDescent="0.15">
      <c r="A357" s="164">
        <f t="shared" si="58"/>
        <v>334</v>
      </c>
      <c r="B357" s="165"/>
      <c r="C357" s="166"/>
      <c r="D357" s="166"/>
      <c r="E357" s="166"/>
      <c r="F357" s="167"/>
      <c r="G357" s="167"/>
      <c r="H357" s="167"/>
      <c r="I357" s="168"/>
      <c r="J357" s="168"/>
      <c r="K357" s="208" t="str">
        <f>IFERROR(IF(I357="","",IF(J357="中間容量","中間容量",VLOOKUP(I357,※編集不可※選択項目!E:F,2,0))),"")</f>
        <v/>
      </c>
      <c r="L357" s="208" t="str">
        <f t="shared" si="59"/>
        <v/>
      </c>
      <c r="M357" s="208" t="str">
        <f>IF(E357="","",IFERROR(IF(OR(F357="",G357="",H357="",I357=""),"性能区分のいずれかが未入力です",VLOOKUP(L357,※編集不可※選択項目!U:V,2,0)),"基準にない性能区分です"))</f>
        <v/>
      </c>
      <c r="N357" s="168"/>
      <c r="O357" s="169"/>
      <c r="P357" s="169"/>
      <c r="Q357" s="170"/>
      <c r="R357" s="171"/>
      <c r="S357" s="209"/>
      <c r="T357" s="209"/>
      <c r="U357" s="210"/>
      <c r="V357" s="97" t="str">
        <f t="shared" si="64"/>
        <v/>
      </c>
      <c r="W357" s="97" t="str">
        <f t="shared" si="55"/>
        <v/>
      </c>
      <c r="X357" s="97" t="str">
        <f t="shared" si="65"/>
        <v/>
      </c>
      <c r="Y357" s="97" t="str">
        <f t="shared" si="60"/>
        <v/>
      </c>
      <c r="Z357" s="97" t="str">
        <f t="shared" si="56"/>
        <v/>
      </c>
      <c r="AA357" s="97" t="str">
        <f t="shared" si="61"/>
        <v/>
      </c>
      <c r="AB357" s="97" t="str">
        <f t="shared" si="62"/>
        <v/>
      </c>
      <c r="AC357" s="97" t="str">
        <f t="shared" si="57"/>
        <v/>
      </c>
      <c r="AD357" s="97" t="str">
        <f t="shared" si="63"/>
        <v/>
      </c>
    </row>
    <row r="358" spans="1:30" ht="21.75" customHeight="1" x14ac:dyDescent="0.15">
      <c r="A358" s="164">
        <f t="shared" si="58"/>
        <v>335</v>
      </c>
      <c r="B358" s="165"/>
      <c r="C358" s="166"/>
      <c r="D358" s="166"/>
      <c r="E358" s="166"/>
      <c r="F358" s="167"/>
      <c r="G358" s="167"/>
      <c r="H358" s="167"/>
      <c r="I358" s="168"/>
      <c r="J358" s="168"/>
      <c r="K358" s="208" t="str">
        <f>IFERROR(IF(I358="","",IF(J358="中間容量","中間容量",VLOOKUP(I358,※編集不可※選択項目!E:F,2,0))),"")</f>
        <v/>
      </c>
      <c r="L358" s="208" t="str">
        <f t="shared" si="59"/>
        <v/>
      </c>
      <c r="M358" s="208" t="str">
        <f>IF(E358="","",IFERROR(IF(OR(F358="",G358="",H358="",I358=""),"性能区分のいずれかが未入力です",VLOOKUP(L358,※編集不可※選択項目!U:V,2,0)),"基準にない性能区分です"))</f>
        <v/>
      </c>
      <c r="N358" s="168"/>
      <c r="O358" s="169"/>
      <c r="P358" s="169"/>
      <c r="Q358" s="170"/>
      <c r="R358" s="171"/>
      <c r="S358" s="209"/>
      <c r="T358" s="209"/>
      <c r="U358" s="210"/>
      <c r="V358" s="97" t="str">
        <f t="shared" si="64"/>
        <v/>
      </c>
      <c r="W358" s="97" t="str">
        <f t="shared" si="55"/>
        <v/>
      </c>
      <c r="X358" s="97" t="str">
        <f t="shared" si="65"/>
        <v/>
      </c>
      <c r="Y358" s="97" t="str">
        <f t="shared" si="60"/>
        <v/>
      </c>
      <c r="Z358" s="97" t="str">
        <f t="shared" si="56"/>
        <v/>
      </c>
      <c r="AA358" s="97" t="str">
        <f t="shared" si="61"/>
        <v/>
      </c>
      <c r="AB358" s="97" t="str">
        <f t="shared" si="62"/>
        <v/>
      </c>
      <c r="AC358" s="97" t="str">
        <f t="shared" si="57"/>
        <v/>
      </c>
      <c r="AD358" s="97" t="str">
        <f t="shared" si="63"/>
        <v/>
      </c>
    </row>
    <row r="359" spans="1:30" ht="21.75" customHeight="1" x14ac:dyDescent="0.15">
      <c r="A359" s="164">
        <f t="shared" si="58"/>
        <v>336</v>
      </c>
      <c r="B359" s="165"/>
      <c r="C359" s="166"/>
      <c r="D359" s="166"/>
      <c r="E359" s="166"/>
      <c r="F359" s="167"/>
      <c r="G359" s="167"/>
      <c r="H359" s="167"/>
      <c r="I359" s="168"/>
      <c r="J359" s="168"/>
      <c r="K359" s="208" t="str">
        <f>IFERROR(IF(I359="","",IF(J359="中間容量","中間容量",VLOOKUP(I359,※編集不可※選択項目!E:F,2,0))),"")</f>
        <v/>
      </c>
      <c r="L359" s="208" t="str">
        <f t="shared" si="59"/>
        <v/>
      </c>
      <c r="M359" s="208" t="str">
        <f>IF(E359="","",IFERROR(IF(OR(F359="",G359="",H359="",I359=""),"性能区分のいずれかが未入力です",VLOOKUP(L359,※編集不可※選択項目!U:V,2,0)),"基準にない性能区分です"))</f>
        <v/>
      </c>
      <c r="N359" s="168"/>
      <c r="O359" s="169"/>
      <c r="P359" s="169"/>
      <c r="Q359" s="170"/>
      <c r="R359" s="171"/>
      <c r="S359" s="209"/>
      <c r="T359" s="209"/>
      <c r="U359" s="210"/>
      <c r="V359" s="97" t="str">
        <f t="shared" si="64"/>
        <v/>
      </c>
      <c r="W359" s="97" t="str">
        <f t="shared" si="55"/>
        <v/>
      </c>
      <c r="X359" s="97" t="str">
        <f t="shared" si="65"/>
        <v/>
      </c>
      <c r="Y359" s="97" t="str">
        <f t="shared" si="60"/>
        <v/>
      </c>
      <c r="Z359" s="97" t="str">
        <f t="shared" si="56"/>
        <v/>
      </c>
      <c r="AA359" s="97" t="str">
        <f t="shared" si="61"/>
        <v/>
      </c>
      <c r="AB359" s="97" t="str">
        <f t="shared" si="62"/>
        <v/>
      </c>
      <c r="AC359" s="97" t="str">
        <f t="shared" si="57"/>
        <v/>
      </c>
      <c r="AD359" s="97" t="str">
        <f t="shared" si="63"/>
        <v/>
      </c>
    </row>
    <row r="360" spans="1:30" ht="21.75" customHeight="1" x14ac:dyDescent="0.15">
      <c r="A360" s="164">
        <f t="shared" si="58"/>
        <v>337</v>
      </c>
      <c r="B360" s="165"/>
      <c r="C360" s="166"/>
      <c r="D360" s="166"/>
      <c r="E360" s="166"/>
      <c r="F360" s="167"/>
      <c r="G360" s="167"/>
      <c r="H360" s="167"/>
      <c r="I360" s="168"/>
      <c r="J360" s="168"/>
      <c r="K360" s="208" t="str">
        <f>IFERROR(IF(I360="","",IF(J360="中間容量","中間容量",VLOOKUP(I360,※編集不可※選択項目!E:F,2,0))),"")</f>
        <v/>
      </c>
      <c r="L360" s="208" t="str">
        <f t="shared" si="59"/>
        <v/>
      </c>
      <c r="M360" s="208" t="str">
        <f>IF(E360="","",IFERROR(IF(OR(F360="",G360="",H360="",I360=""),"性能区分のいずれかが未入力です",VLOOKUP(L360,※編集不可※選択項目!U:V,2,0)),"基準にない性能区分です"))</f>
        <v/>
      </c>
      <c r="N360" s="168"/>
      <c r="O360" s="169"/>
      <c r="P360" s="169"/>
      <c r="Q360" s="170"/>
      <c r="R360" s="171"/>
      <c r="S360" s="209"/>
      <c r="T360" s="209"/>
      <c r="U360" s="210"/>
      <c r="V360" s="97" t="str">
        <f t="shared" si="64"/>
        <v/>
      </c>
      <c r="W360" s="97" t="str">
        <f t="shared" si="55"/>
        <v/>
      </c>
      <c r="X360" s="97" t="str">
        <f t="shared" si="65"/>
        <v/>
      </c>
      <c r="Y360" s="97" t="str">
        <f t="shared" si="60"/>
        <v/>
      </c>
      <c r="Z360" s="97" t="str">
        <f t="shared" si="56"/>
        <v/>
      </c>
      <c r="AA360" s="97" t="str">
        <f t="shared" si="61"/>
        <v/>
      </c>
      <c r="AB360" s="97" t="str">
        <f t="shared" si="62"/>
        <v/>
      </c>
      <c r="AC360" s="97" t="str">
        <f t="shared" si="57"/>
        <v/>
      </c>
      <c r="AD360" s="97" t="str">
        <f t="shared" si="63"/>
        <v/>
      </c>
    </row>
    <row r="361" spans="1:30" ht="21.75" customHeight="1" x14ac:dyDescent="0.15">
      <c r="A361" s="164">
        <f t="shared" si="58"/>
        <v>338</v>
      </c>
      <c r="B361" s="165"/>
      <c r="C361" s="166"/>
      <c r="D361" s="166"/>
      <c r="E361" s="166"/>
      <c r="F361" s="167"/>
      <c r="G361" s="167"/>
      <c r="H361" s="167"/>
      <c r="I361" s="168"/>
      <c r="J361" s="168"/>
      <c r="K361" s="208" t="str">
        <f>IFERROR(IF(I361="","",IF(J361="中間容量","中間容量",VLOOKUP(I361,※編集不可※選択項目!E:F,2,0))),"")</f>
        <v/>
      </c>
      <c r="L361" s="208" t="str">
        <f t="shared" si="59"/>
        <v/>
      </c>
      <c r="M361" s="208" t="str">
        <f>IF(E361="","",IFERROR(IF(OR(F361="",G361="",H361="",I361=""),"性能区分のいずれかが未入力です",VLOOKUP(L361,※編集不可※選択項目!U:V,2,0)),"基準にない性能区分です"))</f>
        <v/>
      </c>
      <c r="N361" s="168"/>
      <c r="O361" s="169"/>
      <c r="P361" s="169"/>
      <c r="Q361" s="170"/>
      <c r="R361" s="171"/>
      <c r="S361" s="209"/>
      <c r="T361" s="209"/>
      <c r="U361" s="210"/>
      <c r="V361" s="97" t="str">
        <f t="shared" si="64"/>
        <v/>
      </c>
      <c r="W361" s="97" t="str">
        <f t="shared" si="55"/>
        <v/>
      </c>
      <c r="X361" s="97" t="str">
        <f t="shared" si="65"/>
        <v/>
      </c>
      <c r="Y361" s="97" t="str">
        <f t="shared" si="60"/>
        <v/>
      </c>
      <c r="Z361" s="97" t="str">
        <f t="shared" si="56"/>
        <v/>
      </c>
      <c r="AA361" s="97" t="str">
        <f t="shared" si="61"/>
        <v/>
      </c>
      <c r="AB361" s="97" t="str">
        <f t="shared" si="62"/>
        <v/>
      </c>
      <c r="AC361" s="97" t="str">
        <f t="shared" si="57"/>
        <v/>
      </c>
      <c r="AD361" s="97" t="str">
        <f t="shared" si="63"/>
        <v/>
      </c>
    </row>
    <row r="362" spans="1:30" ht="21.75" customHeight="1" x14ac:dyDescent="0.15">
      <c r="A362" s="164">
        <f t="shared" si="58"/>
        <v>339</v>
      </c>
      <c r="B362" s="165"/>
      <c r="C362" s="166"/>
      <c r="D362" s="166"/>
      <c r="E362" s="166"/>
      <c r="F362" s="167"/>
      <c r="G362" s="167"/>
      <c r="H362" s="167"/>
      <c r="I362" s="168"/>
      <c r="J362" s="168"/>
      <c r="K362" s="208" t="str">
        <f>IFERROR(IF(I362="","",IF(J362="中間容量","中間容量",VLOOKUP(I362,※編集不可※選択項目!E:F,2,0))),"")</f>
        <v/>
      </c>
      <c r="L362" s="208" t="str">
        <f t="shared" si="59"/>
        <v/>
      </c>
      <c r="M362" s="208" t="str">
        <f>IF(E362="","",IFERROR(IF(OR(F362="",G362="",H362="",I362=""),"性能区分のいずれかが未入力です",VLOOKUP(L362,※編集不可※選択項目!U:V,2,0)),"基準にない性能区分です"))</f>
        <v/>
      </c>
      <c r="N362" s="168"/>
      <c r="O362" s="169"/>
      <c r="P362" s="169"/>
      <c r="Q362" s="170"/>
      <c r="R362" s="171"/>
      <c r="S362" s="209"/>
      <c r="T362" s="209"/>
      <c r="U362" s="210"/>
      <c r="V362" s="97" t="str">
        <f t="shared" si="64"/>
        <v/>
      </c>
      <c r="W362" s="97" t="str">
        <f t="shared" si="55"/>
        <v/>
      </c>
      <c r="X362" s="97" t="str">
        <f t="shared" si="65"/>
        <v/>
      </c>
      <c r="Y362" s="97" t="str">
        <f t="shared" si="60"/>
        <v/>
      </c>
      <c r="Z362" s="97" t="str">
        <f t="shared" si="56"/>
        <v/>
      </c>
      <c r="AA362" s="97" t="str">
        <f t="shared" si="61"/>
        <v/>
      </c>
      <c r="AB362" s="97" t="str">
        <f t="shared" si="62"/>
        <v/>
      </c>
      <c r="AC362" s="97" t="str">
        <f t="shared" si="57"/>
        <v/>
      </c>
      <c r="AD362" s="97" t="str">
        <f t="shared" si="63"/>
        <v/>
      </c>
    </row>
    <row r="363" spans="1:30" ht="21.75" customHeight="1" x14ac:dyDescent="0.15">
      <c r="A363" s="164">
        <f t="shared" si="58"/>
        <v>340</v>
      </c>
      <c r="B363" s="165"/>
      <c r="C363" s="166"/>
      <c r="D363" s="166"/>
      <c r="E363" s="166"/>
      <c r="F363" s="167"/>
      <c r="G363" s="167"/>
      <c r="H363" s="167"/>
      <c r="I363" s="168"/>
      <c r="J363" s="168"/>
      <c r="K363" s="208" t="str">
        <f>IFERROR(IF(I363="","",IF(J363="中間容量","中間容量",VLOOKUP(I363,※編集不可※選択項目!E:F,2,0))),"")</f>
        <v/>
      </c>
      <c r="L363" s="208" t="str">
        <f t="shared" si="59"/>
        <v/>
      </c>
      <c r="M363" s="208" t="str">
        <f>IF(E363="","",IFERROR(IF(OR(F363="",G363="",H363="",I363=""),"性能区分のいずれかが未入力です",VLOOKUP(L363,※編集不可※選択項目!U:V,2,0)),"基準にない性能区分です"))</f>
        <v/>
      </c>
      <c r="N363" s="168"/>
      <c r="O363" s="169"/>
      <c r="P363" s="169"/>
      <c r="Q363" s="170"/>
      <c r="R363" s="171"/>
      <c r="S363" s="209"/>
      <c r="T363" s="209"/>
      <c r="U363" s="210"/>
      <c r="V363" s="97" t="str">
        <f t="shared" si="64"/>
        <v/>
      </c>
      <c r="W363" s="97" t="str">
        <f t="shared" si="55"/>
        <v/>
      </c>
      <c r="X363" s="97" t="str">
        <f t="shared" si="65"/>
        <v/>
      </c>
      <c r="Y363" s="97" t="str">
        <f t="shared" si="60"/>
        <v/>
      </c>
      <c r="Z363" s="97" t="str">
        <f t="shared" si="56"/>
        <v/>
      </c>
      <c r="AA363" s="97" t="str">
        <f t="shared" si="61"/>
        <v/>
      </c>
      <c r="AB363" s="97" t="str">
        <f t="shared" si="62"/>
        <v/>
      </c>
      <c r="AC363" s="97" t="str">
        <f t="shared" si="57"/>
        <v/>
      </c>
      <c r="AD363" s="97" t="str">
        <f t="shared" si="63"/>
        <v/>
      </c>
    </row>
    <row r="364" spans="1:30" ht="21.75" customHeight="1" x14ac:dyDescent="0.15">
      <c r="A364" s="164">
        <f t="shared" si="58"/>
        <v>341</v>
      </c>
      <c r="B364" s="165"/>
      <c r="C364" s="166"/>
      <c r="D364" s="166"/>
      <c r="E364" s="166"/>
      <c r="F364" s="167"/>
      <c r="G364" s="167"/>
      <c r="H364" s="167"/>
      <c r="I364" s="168"/>
      <c r="J364" s="168"/>
      <c r="K364" s="208" t="str">
        <f>IFERROR(IF(I364="","",IF(J364="中間容量","中間容量",VLOOKUP(I364,※編集不可※選択項目!E:F,2,0))),"")</f>
        <v/>
      </c>
      <c r="L364" s="208" t="str">
        <f t="shared" si="59"/>
        <v/>
      </c>
      <c r="M364" s="208" t="str">
        <f>IF(E364="","",IFERROR(IF(OR(F364="",G364="",H364="",I364=""),"性能区分のいずれかが未入力です",VLOOKUP(L364,※編集不可※選択項目!U:V,2,0)),"基準にない性能区分です"))</f>
        <v/>
      </c>
      <c r="N364" s="168"/>
      <c r="O364" s="169"/>
      <c r="P364" s="169"/>
      <c r="Q364" s="170"/>
      <c r="R364" s="171"/>
      <c r="S364" s="209"/>
      <c r="T364" s="209"/>
      <c r="U364" s="210"/>
      <c r="V364" s="97" t="str">
        <f t="shared" si="64"/>
        <v/>
      </c>
      <c r="W364" s="97" t="str">
        <f t="shared" si="55"/>
        <v/>
      </c>
      <c r="X364" s="97" t="str">
        <f t="shared" si="65"/>
        <v/>
      </c>
      <c r="Y364" s="97" t="str">
        <f t="shared" si="60"/>
        <v/>
      </c>
      <c r="Z364" s="97" t="str">
        <f t="shared" si="56"/>
        <v/>
      </c>
      <c r="AA364" s="97" t="str">
        <f t="shared" si="61"/>
        <v/>
      </c>
      <c r="AB364" s="97" t="str">
        <f t="shared" si="62"/>
        <v/>
      </c>
      <c r="AC364" s="97" t="str">
        <f t="shared" si="57"/>
        <v/>
      </c>
      <c r="AD364" s="97" t="str">
        <f t="shared" si="63"/>
        <v/>
      </c>
    </row>
    <row r="365" spans="1:30" ht="21.75" customHeight="1" x14ac:dyDescent="0.15">
      <c r="A365" s="164">
        <f t="shared" si="58"/>
        <v>342</v>
      </c>
      <c r="B365" s="165"/>
      <c r="C365" s="166"/>
      <c r="D365" s="166"/>
      <c r="E365" s="166"/>
      <c r="F365" s="167"/>
      <c r="G365" s="167"/>
      <c r="H365" s="167"/>
      <c r="I365" s="168"/>
      <c r="J365" s="168"/>
      <c r="K365" s="208" t="str">
        <f>IFERROR(IF(I365="","",IF(J365="中間容量","中間容量",VLOOKUP(I365,※編集不可※選択項目!E:F,2,0))),"")</f>
        <v/>
      </c>
      <c r="L365" s="208" t="str">
        <f t="shared" si="59"/>
        <v/>
      </c>
      <c r="M365" s="208" t="str">
        <f>IF(E365="","",IFERROR(IF(OR(F365="",G365="",H365="",I365=""),"性能区分のいずれかが未入力です",VLOOKUP(L365,※編集不可※選択項目!U:V,2,0)),"基準にない性能区分です"))</f>
        <v/>
      </c>
      <c r="N365" s="168"/>
      <c r="O365" s="169"/>
      <c r="P365" s="169"/>
      <c r="Q365" s="170"/>
      <c r="R365" s="171"/>
      <c r="S365" s="209"/>
      <c r="T365" s="209"/>
      <c r="U365" s="210"/>
      <c r="V365" s="97" t="str">
        <f t="shared" si="64"/>
        <v/>
      </c>
      <c r="W365" s="97" t="str">
        <f t="shared" si="55"/>
        <v/>
      </c>
      <c r="X365" s="97" t="str">
        <f t="shared" si="65"/>
        <v/>
      </c>
      <c r="Y365" s="97" t="str">
        <f t="shared" si="60"/>
        <v/>
      </c>
      <c r="Z365" s="97" t="str">
        <f t="shared" si="56"/>
        <v/>
      </c>
      <c r="AA365" s="97" t="str">
        <f t="shared" si="61"/>
        <v/>
      </c>
      <c r="AB365" s="97" t="str">
        <f t="shared" si="62"/>
        <v/>
      </c>
      <c r="AC365" s="97" t="str">
        <f t="shared" si="57"/>
        <v/>
      </c>
      <c r="AD365" s="97" t="str">
        <f t="shared" si="63"/>
        <v/>
      </c>
    </row>
    <row r="366" spans="1:30" ht="21.75" customHeight="1" x14ac:dyDescent="0.15">
      <c r="A366" s="164">
        <f t="shared" si="58"/>
        <v>343</v>
      </c>
      <c r="B366" s="165"/>
      <c r="C366" s="166"/>
      <c r="D366" s="166"/>
      <c r="E366" s="166"/>
      <c r="F366" s="167"/>
      <c r="G366" s="167"/>
      <c r="H366" s="167"/>
      <c r="I366" s="168"/>
      <c r="J366" s="168"/>
      <c r="K366" s="208" t="str">
        <f>IFERROR(IF(I366="","",IF(J366="中間容量","中間容量",VLOOKUP(I366,※編集不可※選択項目!E:F,2,0))),"")</f>
        <v/>
      </c>
      <c r="L366" s="208" t="str">
        <f t="shared" si="59"/>
        <v/>
      </c>
      <c r="M366" s="208" t="str">
        <f>IF(E366="","",IFERROR(IF(OR(F366="",G366="",H366="",I366=""),"性能区分のいずれかが未入力です",VLOOKUP(L366,※編集不可※選択項目!U:V,2,0)),"基準にない性能区分です"))</f>
        <v/>
      </c>
      <c r="N366" s="168"/>
      <c r="O366" s="169"/>
      <c r="P366" s="169"/>
      <c r="Q366" s="170"/>
      <c r="R366" s="171"/>
      <c r="S366" s="209"/>
      <c r="T366" s="209"/>
      <c r="U366" s="210"/>
      <c r="V366" s="97" t="str">
        <f t="shared" si="64"/>
        <v/>
      </c>
      <c r="W366" s="97" t="str">
        <f t="shared" si="55"/>
        <v/>
      </c>
      <c r="X366" s="97" t="str">
        <f t="shared" si="65"/>
        <v/>
      </c>
      <c r="Y366" s="97" t="str">
        <f t="shared" si="60"/>
        <v/>
      </c>
      <c r="Z366" s="97" t="str">
        <f t="shared" si="56"/>
        <v/>
      </c>
      <c r="AA366" s="97" t="str">
        <f t="shared" si="61"/>
        <v/>
      </c>
      <c r="AB366" s="97" t="str">
        <f t="shared" si="62"/>
        <v/>
      </c>
      <c r="AC366" s="97" t="str">
        <f t="shared" si="57"/>
        <v/>
      </c>
      <c r="AD366" s="97" t="str">
        <f t="shared" si="63"/>
        <v/>
      </c>
    </row>
    <row r="367" spans="1:30" ht="21.75" customHeight="1" x14ac:dyDescent="0.15">
      <c r="A367" s="164">
        <f t="shared" si="58"/>
        <v>344</v>
      </c>
      <c r="B367" s="165"/>
      <c r="C367" s="166"/>
      <c r="D367" s="166"/>
      <c r="E367" s="166"/>
      <c r="F367" s="167"/>
      <c r="G367" s="167"/>
      <c r="H367" s="167"/>
      <c r="I367" s="168"/>
      <c r="J367" s="168"/>
      <c r="K367" s="208" t="str">
        <f>IFERROR(IF(I367="","",IF(J367="中間容量","中間容量",VLOOKUP(I367,※編集不可※選択項目!E:F,2,0))),"")</f>
        <v/>
      </c>
      <c r="L367" s="208" t="str">
        <f t="shared" si="59"/>
        <v/>
      </c>
      <c r="M367" s="208" t="str">
        <f>IF(E367="","",IFERROR(IF(OR(F367="",G367="",H367="",I367=""),"性能区分のいずれかが未入力です",VLOOKUP(L367,※編集不可※選択項目!U:V,2,0)),"基準にない性能区分です"))</f>
        <v/>
      </c>
      <c r="N367" s="168"/>
      <c r="O367" s="169"/>
      <c r="P367" s="169"/>
      <c r="Q367" s="170"/>
      <c r="R367" s="171"/>
      <c r="S367" s="209"/>
      <c r="T367" s="209"/>
      <c r="U367" s="210"/>
      <c r="V367" s="97" t="str">
        <f t="shared" si="64"/>
        <v/>
      </c>
      <c r="W367" s="97" t="str">
        <f t="shared" si="55"/>
        <v/>
      </c>
      <c r="X367" s="97" t="str">
        <f t="shared" si="65"/>
        <v/>
      </c>
      <c r="Y367" s="97" t="str">
        <f t="shared" si="60"/>
        <v/>
      </c>
      <c r="Z367" s="97" t="str">
        <f t="shared" si="56"/>
        <v/>
      </c>
      <c r="AA367" s="97" t="str">
        <f t="shared" si="61"/>
        <v/>
      </c>
      <c r="AB367" s="97" t="str">
        <f t="shared" si="62"/>
        <v/>
      </c>
      <c r="AC367" s="97" t="str">
        <f t="shared" si="57"/>
        <v/>
      </c>
      <c r="AD367" s="97" t="str">
        <f t="shared" si="63"/>
        <v/>
      </c>
    </row>
    <row r="368" spans="1:30" ht="21.75" customHeight="1" x14ac:dyDescent="0.15">
      <c r="A368" s="164">
        <f t="shared" si="58"/>
        <v>345</v>
      </c>
      <c r="B368" s="165"/>
      <c r="C368" s="166"/>
      <c r="D368" s="166"/>
      <c r="E368" s="166"/>
      <c r="F368" s="167"/>
      <c r="G368" s="167"/>
      <c r="H368" s="167"/>
      <c r="I368" s="168"/>
      <c r="J368" s="168"/>
      <c r="K368" s="208" t="str">
        <f>IFERROR(IF(I368="","",IF(J368="中間容量","中間容量",VLOOKUP(I368,※編集不可※選択項目!E:F,2,0))),"")</f>
        <v/>
      </c>
      <c r="L368" s="208" t="str">
        <f t="shared" si="59"/>
        <v/>
      </c>
      <c r="M368" s="208" t="str">
        <f>IF(E368="","",IFERROR(IF(OR(F368="",G368="",H368="",I368=""),"性能区分のいずれかが未入力です",VLOOKUP(L368,※編集不可※選択項目!U:V,2,0)),"基準にない性能区分です"))</f>
        <v/>
      </c>
      <c r="N368" s="168"/>
      <c r="O368" s="169"/>
      <c r="P368" s="169"/>
      <c r="Q368" s="170"/>
      <c r="R368" s="171"/>
      <c r="S368" s="209"/>
      <c r="T368" s="209"/>
      <c r="U368" s="210"/>
      <c r="V368" s="97" t="str">
        <f t="shared" si="64"/>
        <v/>
      </c>
      <c r="W368" s="97" t="str">
        <f t="shared" si="55"/>
        <v/>
      </c>
      <c r="X368" s="97" t="str">
        <f t="shared" si="65"/>
        <v/>
      </c>
      <c r="Y368" s="97" t="str">
        <f t="shared" si="60"/>
        <v/>
      </c>
      <c r="Z368" s="97" t="str">
        <f t="shared" si="56"/>
        <v/>
      </c>
      <c r="AA368" s="97" t="str">
        <f t="shared" si="61"/>
        <v/>
      </c>
      <c r="AB368" s="97" t="str">
        <f t="shared" si="62"/>
        <v/>
      </c>
      <c r="AC368" s="97" t="str">
        <f t="shared" si="57"/>
        <v/>
      </c>
      <c r="AD368" s="97" t="str">
        <f t="shared" si="63"/>
        <v/>
      </c>
    </row>
    <row r="369" spans="1:30" ht="21.75" customHeight="1" x14ac:dyDescent="0.15">
      <c r="A369" s="164">
        <f t="shared" si="58"/>
        <v>346</v>
      </c>
      <c r="B369" s="165"/>
      <c r="C369" s="166"/>
      <c r="D369" s="166"/>
      <c r="E369" s="166"/>
      <c r="F369" s="167"/>
      <c r="G369" s="167"/>
      <c r="H369" s="167"/>
      <c r="I369" s="168"/>
      <c r="J369" s="168"/>
      <c r="K369" s="208" t="str">
        <f>IFERROR(IF(I369="","",IF(J369="中間容量","中間容量",VLOOKUP(I369,※編集不可※選択項目!E:F,2,0))),"")</f>
        <v/>
      </c>
      <c r="L369" s="208" t="str">
        <f t="shared" si="59"/>
        <v/>
      </c>
      <c r="M369" s="208" t="str">
        <f>IF(E369="","",IFERROR(IF(OR(F369="",G369="",H369="",I369=""),"性能区分のいずれかが未入力です",VLOOKUP(L369,※編集不可※選択項目!U:V,2,0)),"基準にない性能区分です"))</f>
        <v/>
      </c>
      <c r="N369" s="168"/>
      <c r="O369" s="169"/>
      <c r="P369" s="169"/>
      <c r="Q369" s="170"/>
      <c r="R369" s="171"/>
      <c r="S369" s="209"/>
      <c r="T369" s="209"/>
      <c r="U369" s="210"/>
      <c r="V369" s="97" t="str">
        <f t="shared" si="64"/>
        <v/>
      </c>
      <c r="W369" s="97" t="str">
        <f t="shared" si="55"/>
        <v/>
      </c>
      <c r="X369" s="97" t="str">
        <f t="shared" si="65"/>
        <v/>
      </c>
      <c r="Y369" s="97" t="str">
        <f t="shared" si="60"/>
        <v/>
      </c>
      <c r="Z369" s="97" t="str">
        <f t="shared" si="56"/>
        <v/>
      </c>
      <c r="AA369" s="97" t="str">
        <f t="shared" si="61"/>
        <v/>
      </c>
      <c r="AB369" s="97" t="str">
        <f t="shared" si="62"/>
        <v/>
      </c>
      <c r="AC369" s="97" t="str">
        <f t="shared" si="57"/>
        <v/>
      </c>
      <c r="AD369" s="97" t="str">
        <f t="shared" si="63"/>
        <v/>
      </c>
    </row>
    <row r="370" spans="1:30" ht="21.75" customHeight="1" x14ac:dyDescent="0.15">
      <c r="A370" s="164">
        <f t="shared" si="58"/>
        <v>347</v>
      </c>
      <c r="B370" s="165"/>
      <c r="C370" s="166"/>
      <c r="D370" s="166"/>
      <c r="E370" s="166"/>
      <c r="F370" s="167"/>
      <c r="G370" s="167"/>
      <c r="H370" s="167"/>
      <c r="I370" s="168"/>
      <c r="J370" s="168"/>
      <c r="K370" s="208" t="str">
        <f>IFERROR(IF(I370="","",IF(J370="中間容量","中間容量",VLOOKUP(I370,※編集不可※選択項目!E:F,2,0))),"")</f>
        <v/>
      </c>
      <c r="L370" s="208" t="str">
        <f t="shared" si="59"/>
        <v/>
      </c>
      <c r="M370" s="208" t="str">
        <f>IF(E370="","",IFERROR(IF(OR(F370="",G370="",H370="",I370=""),"性能区分のいずれかが未入力です",VLOOKUP(L370,※編集不可※選択項目!U:V,2,0)),"基準にない性能区分です"))</f>
        <v/>
      </c>
      <c r="N370" s="168"/>
      <c r="O370" s="169"/>
      <c r="P370" s="169"/>
      <c r="Q370" s="170"/>
      <c r="R370" s="171"/>
      <c r="S370" s="209"/>
      <c r="T370" s="209"/>
      <c r="U370" s="210"/>
      <c r="V370" s="97" t="str">
        <f t="shared" si="64"/>
        <v/>
      </c>
      <c r="W370" s="97" t="str">
        <f t="shared" si="55"/>
        <v/>
      </c>
      <c r="X370" s="97" t="str">
        <f t="shared" si="65"/>
        <v/>
      </c>
      <c r="Y370" s="97" t="str">
        <f t="shared" si="60"/>
        <v/>
      </c>
      <c r="Z370" s="97" t="str">
        <f t="shared" si="56"/>
        <v/>
      </c>
      <c r="AA370" s="97" t="str">
        <f t="shared" si="61"/>
        <v/>
      </c>
      <c r="AB370" s="97" t="str">
        <f t="shared" si="62"/>
        <v/>
      </c>
      <c r="AC370" s="97" t="str">
        <f t="shared" si="57"/>
        <v/>
      </c>
      <c r="AD370" s="97" t="str">
        <f t="shared" si="63"/>
        <v/>
      </c>
    </row>
    <row r="371" spans="1:30" ht="21.75" customHeight="1" x14ac:dyDescent="0.15">
      <c r="A371" s="164">
        <f t="shared" si="58"/>
        <v>348</v>
      </c>
      <c r="B371" s="165"/>
      <c r="C371" s="166"/>
      <c r="D371" s="166"/>
      <c r="E371" s="166"/>
      <c r="F371" s="167"/>
      <c r="G371" s="167"/>
      <c r="H371" s="167"/>
      <c r="I371" s="168"/>
      <c r="J371" s="168"/>
      <c r="K371" s="208" t="str">
        <f>IFERROR(IF(I371="","",IF(J371="中間容量","中間容量",VLOOKUP(I371,※編集不可※選択項目!E:F,2,0))),"")</f>
        <v/>
      </c>
      <c r="L371" s="208" t="str">
        <f t="shared" si="59"/>
        <v/>
      </c>
      <c r="M371" s="208" t="str">
        <f>IF(E371="","",IFERROR(IF(OR(F371="",G371="",H371="",I371=""),"性能区分のいずれかが未入力です",VLOOKUP(L371,※編集不可※選択項目!U:V,2,0)),"基準にない性能区分です"))</f>
        <v/>
      </c>
      <c r="N371" s="168"/>
      <c r="O371" s="169"/>
      <c r="P371" s="169"/>
      <c r="Q371" s="170"/>
      <c r="R371" s="171"/>
      <c r="S371" s="209"/>
      <c r="T371" s="209"/>
      <c r="U371" s="210"/>
      <c r="V371" s="97" t="str">
        <f t="shared" si="64"/>
        <v/>
      </c>
      <c r="W371" s="97" t="str">
        <f t="shared" si="55"/>
        <v/>
      </c>
      <c r="X371" s="97" t="str">
        <f t="shared" si="65"/>
        <v/>
      </c>
      <c r="Y371" s="97" t="str">
        <f t="shared" si="60"/>
        <v/>
      </c>
      <c r="Z371" s="97" t="str">
        <f t="shared" si="56"/>
        <v/>
      </c>
      <c r="AA371" s="97" t="str">
        <f t="shared" si="61"/>
        <v/>
      </c>
      <c r="AB371" s="97" t="str">
        <f t="shared" si="62"/>
        <v/>
      </c>
      <c r="AC371" s="97" t="str">
        <f t="shared" si="57"/>
        <v/>
      </c>
      <c r="AD371" s="97" t="str">
        <f t="shared" si="63"/>
        <v/>
      </c>
    </row>
    <row r="372" spans="1:30" ht="21.75" customHeight="1" x14ac:dyDescent="0.15">
      <c r="A372" s="164">
        <f t="shared" si="58"/>
        <v>349</v>
      </c>
      <c r="B372" s="165"/>
      <c r="C372" s="166"/>
      <c r="D372" s="166"/>
      <c r="E372" s="166"/>
      <c r="F372" s="167"/>
      <c r="G372" s="167"/>
      <c r="H372" s="167"/>
      <c r="I372" s="168"/>
      <c r="J372" s="168"/>
      <c r="K372" s="208" t="str">
        <f>IFERROR(IF(I372="","",IF(J372="中間容量","中間容量",VLOOKUP(I372,※編集不可※選択項目!E:F,2,0))),"")</f>
        <v/>
      </c>
      <c r="L372" s="208" t="str">
        <f t="shared" si="59"/>
        <v/>
      </c>
      <c r="M372" s="208" t="str">
        <f>IF(E372="","",IFERROR(IF(OR(F372="",G372="",H372="",I372=""),"性能区分のいずれかが未入力です",VLOOKUP(L372,※編集不可※選択項目!U:V,2,0)),"基準にない性能区分です"))</f>
        <v/>
      </c>
      <c r="N372" s="168"/>
      <c r="O372" s="169"/>
      <c r="P372" s="169"/>
      <c r="Q372" s="170"/>
      <c r="R372" s="171"/>
      <c r="S372" s="209"/>
      <c r="T372" s="209"/>
      <c r="U372" s="210"/>
      <c r="V372" s="97" t="str">
        <f t="shared" si="64"/>
        <v/>
      </c>
      <c r="W372" s="97" t="str">
        <f t="shared" si="55"/>
        <v/>
      </c>
      <c r="X372" s="97" t="str">
        <f t="shared" si="65"/>
        <v/>
      </c>
      <c r="Y372" s="97" t="str">
        <f t="shared" si="60"/>
        <v/>
      </c>
      <c r="Z372" s="97" t="str">
        <f t="shared" si="56"/>
        <v/>
      </c>
      <c r="AA372" s="97" t="str">
        <f t="shared" si="61"/>
        <v/>
      </c>
      <c r="AB372" s="97" t="str">
        <f t="shared" si="62"/>
        <v/>
      </c>
      <c r="AC372" s="97" t="str">
        <f t="shared" si="57"/>
        <v/>
      </c>
      <c r="AD372" s="97" t="str">
        <f t="shared" si="63"/>
        <v/>
      </c>
    </row>
    <row r="373" spans="1:30" ht="21.75" customHeight="1" x14ac:dyDescent="0.15">
      <c r="A373" s="164">
        <f t="shared" si="58"/>
        <v>350</v>
      </c>
      <c r="B373" s="165"/>
      <c r="C373" s="166"/>
      <c r="D373" s="166"/>
      <c r="E373" s="166"/>
      <c r="F373" s="167"/>
      <c r="G373" s="167"/>
      <c r="H373" s="167"/>
      <c r="I373" s="168"/>
      <c r="J373" s="168"/>
      <c r="K373" s="208" t="str">
        <f>IFERROR(IF(I373="","",IF(J373="中間容量","中間容量",VLOOKUP(I373,※編集不可※選択項目!E:F,2,0))),"")</f>
        <v/>
      </c>
      <c r="L373" s="208" t="str">
        <f t="shared" si="59"/>
        <v/>
      </c>
      <c r="M373" s="208" t="str">
        <f>IF(E373="","",IFERROR(IF(OR(F373="",G373="",H373="",I373=""),"性能区分のいずれかが未入力です",VLOOKUP(L373,※編集不可※選択項目!U:V,2,0)),"基準にない性能区分です"))</f>
        <v/>
      </c>
      <c r="N373" s="168"/>
      <c r="O373" s="169"/>
      <c r="P373" s="169"/>
      <c r="Q373" s="170"/>
      <c r="R373" s="171"/>
      <c r="S373" s="209"/>
      <c r="T373" s="209"/>
      <c r="U373" s="210"/>
      <c r="V373" s="97" t="str">
        <f t="shared" si="64"/>
        <v/>
      </c>
      <c r="W373" s="97" t="str">
        <f t="shared" si="55"/>
        <v/>
      </c>
      <c r="X373" s="97" t="str">
        <f t="shared" si="65"/>
        <v/>
      </c>
      <c r="Y373" s="97" t="str">
        <f t="shared" si="60"/>
        <v/>
      </c>
      <c r="Z373" s="97" t="str">
        <f t="shared" si="56"/>
        <v/>
      </c>
      <c r="AA373" s="97" t="str">
        <f t="shared" si="61"/>
        <v/>
      </c>
      <c r="AB373" s="97" t="str">
        <f t="shared" si="62"/>
        <v/>
      </c>
      <c r="AC373" s="97" t="str">
        <f t="shared" si="57"/>
        <v/>
      </c>
      <c r="AD373" s="97" t="str">
        <f t="shared" si="63"/>
        <v/>
      </c>
    </row>
    <row r="374" spans="1:30" ht="21.75" customHeight="1" x14ac:dyDescent="0.15">
      <c r="A374" s="164">
        <f t="shared" si="58"/>
        <v>351</v>
      </c>
      <c r="B374" s="165"/>
      <c r="C374" s="166"/>
      <c r="D374" s="166"/>
      <c r="E374" s="166"/>
      <c r="F374" s="167"/>
      <c r="G374" s="167"/>
      <c r="H374" s="167"/>
      <c r="I374" s="168"/>
      <c r="J374" s="168"/>
      <c r="K374" s="208" t="str">
        <f>IFERROR(IF(I374="","",IF(J374="中間容量","中間容量",VLOOKUP(I374,※編集不可※選択項目!E:F,2,0))),"")</f>
        <v/>
      </c>
      <c r="L374" s="208" t="str">
        <f t="shared" si="59"/>
        <v/>
      </c>
      <c r="M374" s="208" t="str">
        <f>IF(E374="","",IFERROR(IF(OR(F374="",G374="",H374="",I374=""),"性能区分のいずれかが未入力です",VLOOKUP(L374,※編集不可※選択項目!U:V,2,0)),"基準にない性能区分です"))</f>
        <v/>
      </c>
      <c r="N374" s="168"/>
      <c r="O374" s="169"/>
      <c r="P374" s="169"/>
      <c r="Q374" s="170"/>
      <c r="R374" s="171"/>
      <c r="S374" s="209"/>
      <c r="T374" s="209"/>
      <c r="U374" s="210"/>
      <c r="V374" s="97" t="str">
        <f t="shared" si="64"/>
        <v/>
      </c>
      <c r="W374" s="97" t="str">
        <f t="shared" si="55"/>
        <v/>
      </c>
      <c r="X374" s="97" t="str">
        <f t="shared" si="65"/>
        <v/>
      </c>
      <c r="Y374" s="97" t="str">
        <f t="shared" si="60"/>
        <v/>
      </c>
      <c r="Z374" s="97" t="str">
        <f t="shared" si="56"/>
        <v/>
      </c>
      <c r="AA374" s="97" t="str">
        <f t="shared" si="61"/>
        <v/>
      </c>
      <c r="AB374" s="97" t="str">
        <f t="shared" si="62"/>
        <v/>
      </c>
      <c r="AC374" s="97" t="str">
        <f t="shared" si="57"/>
        <v/>
      </c>
      <c r="AD374" s="97" t="str">
        <f t="shared" si="63"/>
        <v/>
      </c>
    </row>
    <row r="375" spans="1:30" ht="21.75" customHeight="1" x14ac:dyDescent="0.15">
      <c r="A375" s="164">
        <f t="shared" si="58"/>
        <v>352</v>
      </c>
      <c r="B375" s="165"/>
      <c r="C375" s="166"/>
      <c r="D375" s="166"/>
      <c r="E375" s="166"/>
      <c r="F375" s="167"/>
      <c r="G375" s="167"/>
      <c r="H375" s="167"/>
      <c r="I375" s="168"/>
      <c r="J375" s="168"/>
      <c r="K375" s="208" t="str">
        <f>IFERROR(IF(I375="","",IF(J375="中間容量","中間容量",VLOOKUP(I375,※編集不可※選択項目!E:F,2,0))),"")</f>
        <v/>
      </c>
      <c r="L375" s="208" t="str">
        <f t="shared" si="59"/>
        <v/>
      </c>
      <c r="M375" s="208" t="str">
        <f>IF(E375="","",IFERROR(IF(OR(F375="",G375="",H375="",I375=""),"性能区分のいずれかが未入力です",VLOOKUP(L375,※編集不可※選択項目!U:V,2,0)),"基準にない性能区分です"))</f>
        <v/>
      </c>
      <c r="N375" s="168"/>
      <c r="O375" s="169"/>
      <c r="P375" s="169"/>
      <c r="Q375" s="170"/>
      <c r="R375" s="171"/>
      <c r="S375" s="209"/>
      <c r="T375" s="209"/>
      <c r="U375" s="210"/>
      <c r="V375" s="97" t="str">
        <f t="shared" si="64"/>
        <v/>
      </c>
      <c r="W375" s="97" t="str">
        <f t="shared" si="55"/>
        <v/>
      </c>
      <c r="X375" s="97" t="str">
        <f t="shared" si="65"/>
        <v/>
      </c>
      <c r="Y375" s="97" t="str">
        <f t="shared" si="60"/>
        <v/>
      </c>
      <c r="Z375" s="97" t="str">
        <f t="shared" si="56"/>
        <v/>
      </c>
      <c r="AA375" s="97" t="str">
        <f t="shared" si="61"/>
        <v/>
      </c>
      <c r="AB375" s="97" t="str">
        <f t="shared" si="62"/>
        <v/>
      </c>
      <c r="AC375" s="97" t="str">
        <f t="shared" si="57"/>
        <v/>
      </c>
      <c r="AD375" s="97" t="str">
        <f t="shared" si="63"/>
        <v/>
      </c>
    </row>
    <row r="376" spans="1:30" ht="21.75" customHeight="1" x14ac:dyDescent="0.15">
      <c r="A376" s="164">
        <f t="shared" si="58"/>
        <v>353</v>
      </c>
      <c r="B376" s="165"/>
      <c r="C376" s="166"/>
      <c r="D376" s="166"/>
      <c r="E376" s="166"/>
      <c r="F376" s="167"/>
      <c r="G376" s="167"/>
      <c r="H376" s="167"/>
      <c r="I376" s="168"/>
      <c r="J376" s="168"/>
      <c r="K376" s="208" t="str">
        <f>IFERROR(IF(I376="","",IF(J376="中間容量","中間容量",VLOOKUP(I376,※編集不可※選択項目!E:F,2,0))),"")</f>
        <v/>
      </c>
      <c r="L376" s="208" t="str">
        <f t="shared" si="59"/>
        <v/>
      </c>
      <c r="M376" s="208" t="str">
        <f>IF(E376="","",IFERROR(IF(OR(F376="",G376="",H376="",I376=""),"性能区分のいずれかが未入力です",VLOOKUP(L376,※編集不可※選択項目!U:V,2,0)),"基準にない性能区分です"))</f>
        <v/>
      </c>
      <c r="N376" s="168"/>
      <c r="O376" s="169"/>
      <c r="P376" s="169"/>
      <c r="Q376" s="170"/>
      <c r="R376" s="171"/>
      <c r="S376" s="209"/>
      <c r="T376" s="209"/>
      <c r="U376" s="210"/>
      <c r="V376" s="97" t="str">
        <f t="shared" si="64"/>
        <v/>
      </c>
      <c r="W376" s="97" t="str">
        <f t="shared" si="55"/>
        <v/>
      </c>
      <c r="X376" s="97" t="str">
        <f t="shared" si="65"/>
        <v/>
      </c>
      <c r="Y376" s="97" t="str">
        <f t="shared" si="60"/>
        <v/>
      </c>
      <c r="Z376" s="97" t="str">
        <f t="shared" si="56"/>
        <v/>
      </c>
      <c r="AA376" s="97" t="str">
        <f t="shared" si="61"/>
        <v/>
      </c>
      <c r="AB376" s="97" t="str">
        <f t="shared" si="62"/>
        <v/>
      </c>
      <c r="AC376" s="97" t="str">
        <f t="shared" si="57"/>
        <v/>
      </c>
      <c r="AD376" s="97" t="str">
        <f t="shared" si="63"/>
        <v/>
      </c>
    </row>
    <row r="377" spans="1:30" ht="21.75" customHeight="1" x14ac:dyDescent="0.15">
      <c r="A377" s="164">
        <f t="shared" si="58"/>
        <v>354</v>
      </c>
      <c r="B377" s="165"/>
      <c r="C377" s="166"/>
      <c r="D377" s="166"/>
      <c r="E377" s="166"/>
      <c r="F377" s="167"/>
      <c r="G377" s="167"/>
      <c r="H377" s="167"/>
      <c r="I377" s="168"/>
      <c r="J377" s="168"/>
      <c r="K377" s="208" t="str">
        <f>IFERROR(IF(I377="","",IF(J377="中間容量","中間容量",VLOOKUP(I377,※編集不可※選択項目!E:F,2,0))),"")</f>
        <v/>
      </c>
      <c r="L377" s="208" t="str">
        <f t="shared" si="59"/>
        <v/>
      </c>
      <c r="M377" s="208" t="str">
        <f>IF(E377="","",IFERROR(IF(OR(F377="",G377="",H377="",I377=""),"性能区分のいずれかが未入力です",VLOOKUP(L377,※編集不可※選択項目!U:V,2,0)),"基準にない性能区分です"))</f>
        <v/>
      </c>
      <c r="N377" s="168"/>
      <c r="O377" s="169"/>
      <c r="P377" s="169"/>
      <c r="Q377" s="170"/>
      <c r="R377" s="171"/>
      <c r="S377" s="209"/>
      <c r="T377" s="209"/>
      <c r="U377" s="210"/>
      <c r="V377" s="97" t="str">
        <f t="shared" si="64"/>
        <v/>
      </c>
      <c r="W377" s="97" t="str">
        <f t="shared" si="55"/>
        <v/>
      </c>
      <c r="X377" s="97" t="str">
        <f t="shared" si="65"/>
        <v/>
      </c>
      <c r="Y377" s="97" t="str">
        <f t="shared" si="60"/>
        <v/>
      </c>
      <c r="Z377" s="97" t="str">
        <f t="shared" si="56"/>
        <v/>
      </c>
      <c r="AA377" s="97" t="str">
        <f t="shared" si="61"/>
        <v/>
      </c>
      <c r="AB377" s="97" t="str">
        <f t="shared" si="62"/>
        <v/>
      </c>
      <c r="AC377" s="97" t="str">
        <f t="shared" si="57"/>
        <v/>
      </c>
      <c r="AD377" s="97" t="str">
        <f t="shared" si="63"/>
        <v/>
      </c>
    </row>
    <row r="378" spans="1:30" ht="21.75" customHeight="1" x14ac:dyDescent="0.15">
      <c r="A378" s="164">
        <f t="shared" si="58"/>
        <v>355</v>
      </c>
      <c r="B378" s="165"/>
      <c r="C378" s="166"/>
      <c r="D378" s="166"/>
      <c r="E378" s="166"/>
      <c r="F378" s="167"/>
      <c r="G378" s="167"/>
      <c r="H378" s="167"/>
      <c r="I378" s="168"/>
      <c r="J378" s="168"/>
      <c r="K378" s="208" t="str">
        <f>IFERROR(IF(I378="","",IF(J378="中間容量","中間容量",VLOOKUP(I378,※編集不可※選択項目!E:F,2,0))),"")</f>
        <v/>
      </c>
      <c r="L378" s="208" t="str">
        <f t="shared" si="59"/>
        <v/>
      </c>
      <c r="M378" s="208" t="str">
        <f>IF(E378="","",IFERROR(IF(OR(F378="",G378="",H378="",I378=""),"性能区分のいずれかが未入力です",VLOOKUP(L378,※編集不可※選択項目!U:V,2,0)),"基準にない性能区分です"))</f>
        <v/>
      </c>
      <c r="N378" s="168"/>
      <c r="O378" s="169"/>
      <c r="P378" s="169"/>
      <c r="Q378" s="170"/>
      <c r="R378" s="171"/>
      <c r="S378" s="209"/>
      <c r="T378" s="209"/>
      <c r="U378" s="210"/>
      <c r="V378" s="97" t="str">
        <f t="shared" si="64"/>
        <v/>
      </c>
      <c r="W378" s="97" t="str">
        <f t="shared" si="55"/>
        <v/>
      </c>
      <c r="X378" s="97" t="str">
        <f t="shared" si="65"/>
        <v/>
      </c>
      <c r="Y378" s="97" t="str">
        <f t="shared" si="60"/>
        <v/>
      </c>
      <c r="Z378" s="97" t="str">
        <f t="shared" si="56"/>
        <v/>
      </c>
      <c r="AA378" s="97" t="str">
        <f t="shared" si="61"/>
        <v/>
      </c>
      <c r="AB378" s="97" t="str">
        <f t="shared" si="62"/>
        <v/>
      </c>
      <c r="AC378" s="97" t="str">
        <f t="shared" si="57"/>
        <v/>
      </c>
      <c r="AD378" s="97" t="str">
        <f t="shared" si="63"/>
        <v/>
      </c>
    </row>
    <row r="379" spans="1:30" ht="21.75" customHeight="1" x14ac:dyDescent="0.15">
      <c r="A379" s="164">
        <f t="shared" si="58"/>
        <v>356</v>
      </c>
      <c r="B379" s="165"/>
      <c r="C379" s="166"/>
      <c r="D379" s="166"/>
      <c r="E379" s="166"/>
      <c r="F379" s="167"/>
      <c r="G379" s="167"/>
      <c r="H379" s="167"/>
      <c r="I379" s="168"/>
      <c r="J379" s="168"/>
      <c r="K379" s="208" t="str">
        <f>IFERROR(IF(I379="","",IF(J379="中間容量","中間容量",VLOOKUP(I379,※編集不可※選択項目!E:F,2,0))),"")</f>
        <v/>
      </c>
      <c r="L379" s="208" t="str">
        <f t="shared" si="59"/>
        <v/>
      </c>
      <c r="M379" s="208" t="str">
        <f>IF(E379="","",IFERROR(IF(OR(F379="",G379="",H379="",I379=""),"性能区分のいずれかが未入力です",VLOOKUP(L379,※編集不可※選択項目!U:V,2,0)),"基準にない性能区分です"))</f>
        <v/>
      </c>
      <c r="N379" s="168"/>
      <c r="O379" s="169"/>
      <c r="P379" s="169"/>
      <c r="Q379" s="170"/>
      <c r="R379" s="171"/>
      <c r="S379" s="209"/>
      <c r="T379" s="209"/>
      <c r="U379" s="210"/>
      <c r="V379" s="97" t="str">
        <f t="shared" si="64"/>
        <v/>
      </c>
      <c r="W379" s="97" t="str">
        <f t="shared" si="55"/>
        <v/>
      </c>
      <c r="X379" s="97" t="str">
        <f t="shared" si="65"/>
        <v/>
      </c>
      <c r="Y379" s="97" t="str">
        <f t="shared" si="60"/>
        <v/>
      </c>
      <c r="Z379" s="97" t="str">
        <f t="shared" si="56"/>
        <v/>
      </c>
      <c r="AA379" s="97" t="str">
        <f t="shared" si="61"/>
        <v/>
      </c>
      <c r="AB379" s="97" t="str">
        <f t="shared" si="62"/>
        <v/>
      </c>
      <c r="AC379" s="97" t="str">
        <f t="shared" si="57"/>
        <v/>
      </c>
      <c r="AD379" s="97" t="str">
        <f t="shared" si="63"/>
        <v/>
      </c>
    </row>
    <row r="380" spans="1:30" ht="21.75" customHeight="1" x14ac:dyDescent="0.15">
      <c r="A380" s="164">
        <f t="shared" si="58"/>
        <v>357</v>
      </c>
      <c r="B380" s="165"/>
      <c r="C380" s="166"/>
      <c r="D380" s="166"/>
      <c r="E380" s="166"/>
      <c r="F380" s="167"/>
      <c r="G380" s="167"/>
      <c r="H380" s="167"/>
      <c r="I380" s="168"/>
      <c r="J380" s="168"/>
      <c r="K380" s="208" t="str">
        <f>IFERROR(IF(I380="","",IF(J380="中間容量","中間容量",VLOOKUP(I380,※編集不可※選択項目!E:F,2,0))),"")</f>
        <v/>
      </c>
      <c r="L380" s="208" t="str">
        <f t="shared" si="59"/>
        <v/>
      </c>
      <c r="M380" s="208" t="str">
        <f>IF(E380="","",IFERROR(IF(OR(F380="",G380="",H380="",I380=""),"性能区分のいずれかが未入力です",VLOOKUP(L380,※編集不可※選択項目!U:V,2,0)),"基準にない性能区分です"))</f>
        <v/>
      </c>
      <c r="N380" s="168"/>
      <c r="O380" s="169"/>
      <c r="P380" s="169"/>
      <c r="Q380" s="170"/>
      <c r="R380" s="171"/>
      <c r="S380" s="209"/>
      <c r="T380" s="209"/>
      <c r="U380" s="210"/>
      <c r="V380" s="97" t="str">
        <f t="shared" si="64"/>
        <v/>
      </c>
      <c r="W380" s="97" t="str">
        <f t="shared" si="55"/>
        <v/>
      </c>
      <c r="X380" s="97" t="str">
        <f t="shared" si="65"/>
        <v/>
      </c>
      <c r="Y380" s="97" t="str">
        <f t="shared" si="60"/>
        <v/>
      </c>
      <c r="Z380" s="97" t="str">
        <f t="shared" si="56"/>
        <v/>
      </c>
      <c r="AA380" s="97" t="str">
        <f t="shared" si="61"/>
        <v/>
      </c>
      <c r="AB380" s="97" t="str">
        <f t="shared" si="62"/>
        <v/>
      </c>
      <c r="AC380" s="97" t="str">
        <f t="shared" si="57"/>
        <v/>
      </c>
      <c r="AD380" s="97" t="str">
        <f t="shared" si="63"/>
        <v/>
      </c>
    </row>
    <row r="381" spans="1:30" ht="21.75" customHeight="1" x14ac:dyDescent="0.15">
      <c r="A381" s="164">
        <f t="shared" si="58"/>
        <v>358</v>
      </c>
      <c r="B381" s="165"/>
      <c r="C381" s="166"/>
      <c r="D381" s="166"/>
      <c r="E381" s="166"/>
      <c r="F381" s="167"/>
      <c r="G381" s="167"/>
      <c r="H381" s="167"/>
      <c r="I381" s="168"/>
      <c r="J381" s="168"/>
      <c r="K381" s="208" t="str">
        <f>IFERROR(IF(I381="","",IF(J381="中間容量","中間容量",VLOOKUP(I381,※編集不可※選択項目!E:F,2,0))),"")</f>
        <v/>
      </c>
      <c r="L381" s="208" t="str">
        <f t="shared" si="59"/>
        <v/>
      </c>
      <c r="M381" s="208" t="str">
        <f>IF(E381="","",IFERROR(IF(OR(F381="",G381="",H381="",I381=""),"性能区分のいずれかが未入力です",VLOOKUP(L381,※編集不可※選択項目!U:V,2,0)),"基準にない性能区分です"))</f>
        <v/>
      </c>
      <c r="N381" s="168"/>
      <c r="O381" s="169"/>
      <c r="P381" s="169"/>
      <c r="Q381" s="170"/>
      <c r="R381" s="171"/>
      <c r="S381" s="209"/>
      <c r="T381" s="209"/>
      <c r="U381" s="210"/>
      <c r="V381" s="97" t="str">
        <f t="shared" si="64"/>
        <v/>
      </c>
      <c r="W381" s="97" t="str">
        <f t="shared" si="55"/>
        <v/>
      </c>
      <c r="X381" s="97" t="str">
        <f t="shared" si="65"/>
        <v/>
      </c>
      <c r="Y381" s="97" t="str">
        <f t="shared" si="60"/>
        <v/>
      </c>
      <c r="Z381" s="97" t="str">
        <f t="shared" si="56"/>
        <v/>
      </c>
      <c r="AA381" s="97" t="str">
        <f t="shared" si="61"/>
        <v/>
      </c>
      <c r="AB381" s="97" t="str">
        <f t="shared" si="62"/>
        <v/>
      </c>
      <c r="AC381" s="97" t="str">
        <f t="shared" si="57"/>
        <v/>
      </c>
      <c r="AD381" s="97" t="str">
        <f t="shared" si="63"/>
        <v/>
      </c>
    </row>
    <row r="382" spans="1:30" ht="21.75" customHeight="1" x14ac:dyDescent="0.15">
      <c r="A382" s="164">
        <f t="shared" si="58"/>
        <v>359</v>
      </c>
      <c r="B382" s="165"/>
      <c r="C382" s="166"/>
      <c r="D382" s="166"/>
      <c r="E382" s="166"/>
      <c r="F382" s="167"/>
      <c r="G382" s="167"/>
      <c r="H382" s="167"/>
      <c r="I382" s="168"/>
      <c r="J382" s="168"/>
      <c r="K382" s="208" t="str">
        <f>IFERROR(IF(I382="","",IF(J382="中間容量","中間容量",VLOOKUP(I382,※編集不可※選択項目!E:F,2,0))),"")</f>
        <v/>
      </c>
      <c r="L382" s="208" t="str">
        <f t="shared" si="59"/>
        <v/>
      </c>
      <c r="M382" s="208" t="str">
        <f>IF(E382="","",IFERROR(IF(OR(F382="",G382="",H382="",I382=""),"性能区分のいずれかが未入力です",VLOOKUP(L382,※編集不可※選択項目!U:V,2,0)),"基準にない性能区分です"))</f>
        <v/>
      </c>
      <c r="N382" s="168"/>
      <c r="O382" s="169"/>
      <c r="P382" s="169"/>
      <c r="Q382" s="170"/>
      <c r="R382" s="171"/>
      <c r="S382" s="209"/>
      <c r="T382" s="209"/>
      <c r="U382" s="210"/>
      <c r="V382" s="97" t="str">
        <f t="shared" si="64"/>
        <v/>
      </c>
      <c r="W382" s="97" t="str">
        <f t="shared" si="55"/>
        <v/>
      </c>
      <c r="X382" s="97" t="str">
        <f t="shared" si="65"/>
        <v/>
      </c>
      <c r="Y382" s="97" t="str">
        <f t="shared" si="60"/>
        <v/>
      </c>
      <c r="Z382" s="97" t="str">
        <f t="shared" si="56"/>
        <v/>
      </c>
      <c r="AA382" s="97" t="str">
        <f t="shared" si="61"/>
        <v/>
      </c>
      <c r="AB382" s="97" t="str">
        <f t="shared" si="62"/>
        <v/>
      </c>
      <c r="AC382" s="97" t="str">
        <f t="shared" si="57"/>
        <v/>
      </c>
      <c r="AD382" s="97" t="str">
        <f t="shared" si="63"/>
        <v/>
      </c>
    </row>
    <row r="383" spans="1:30" ht="21.75" customHeight="1" x14ac:dyDescent="0.15">
      <c r="A383" s="164">
        <f t="shared" si="58"/>
        <v>360</v>
      </c>
      <c r="B383" s="165"/>
      <c r="C383" s="166"/>
      <c r="D383" s="166"/>
      <c r="E383" s="166"/>
      <c r="F383" s="167"/>
      <c r="G383" s="167"/>
      <c r="H383" s="167"/>
      <c r="I383" s="168"/>
      <c r="J383" s="168"/>
      <c r="K383" s="208" t="str">
        <f>IFERROR(IF(I383="","",IF(J383="中間容量","中間容量",VLOOKUP(I383,※編集不可※選択項目!E:F,2,0))),"")</f>
        <v/>
      </c>
      <c r="L383" s="208" t="str">
        <f t="shared" si="59"/>
        <v/>
      </c>
      <c r="M383" s="208" t="str">
        <f>IF(E383="","",IFERROR(IF(OR(F383="",G383="",H383="",I383=""),"性能区分のいずれかが未入力です",VLOOKUP(L383,※編集不可※選択項目!U:V,2,0)),"基準にない性能区分です"))</f>
        <v/>
      </c>
      <c r="N383" s="168"/>
      <c r="O383" s="169"/>
      <c r="P383" s="169"/>
      <c r="Q383" s="170"/>
      <c r="R383" s="171"/>
      <c r="S383" s="209"/>
      <c r="T383" s="209"/>
      <c r="U383" s="210"/>
      <c r="V383" s="97" t="str">
        <f t="shared" si="64"/>
        <v/>
      </c>
      <c r="W383" s="97" t="str">
        <f t="shared" si="55"/>
        <v/>
      </c>
      <c r="X383" s="97" t="str">
        <f t="shared" si="65"/>
        <v/>
      </c>
      <c r="Y383" s="97" t="str">
        <f t="shared" si="60"/>
        <v/>
      </c>
      <c r="Z383" s="97" t="str">
        <f t="shared" si="56"/>
        <v/>
      </c>
      <c r="AA383" s="97" t="str">
        <f t="shared" si="61"/>
        <v/>
      </c>
      <c r="AB383" s="97" t="str">
        <f t="shared" si="62"/>
        <v/>
      </c>
      <c r="AC383" s="97" t="str">
        <f t="shared" si="57"/>
        <v/>
      </c>
      <c r="AD383" s="97" t="str">
        <f t="shared" si="63"/>
        <v/>
      </c>
    </row>
    <row r="384" spans="1:30" ht="21.75" customHeight="1" x14ac:dyDescent="0.15">
      <c r="A384" s="164">
        <f t="shared" si="58"/>
        <v>361</v>
      </c>
      <c r="B384" s="165"/>
      <c r="C384" s="166"/>
      <c r="D384" s="166"/>
      <c r="E384" s="166"/>
      <c r="F384" s="167"/>
      <c r="G384" s="167"/>
      <c r="H384" s="167"/>
      <c r="I384" s="168"/>
      <c r="J384" s="168"/>
      <c r="K384" s="208" t="str">
        <f>IFERROR(IF(I384="","",IF(J384="中間容量","中間容量",VLOOKUP(I384,※編集不可※選択項目!E:F,2,0))),"")</f>
        <v/>
      </c>
      <c r="L384" s="208" t="str">
        <f t="shared" si="59"/>
        <v/>
      </c>
      <c r="M384" s="208" t="str">
        <f>IF(E384="","",IFERROR(IF(OR(F384="",G384="",H384="",I384=""),"性能区分のいずれかが未入力です",VLOOKUP(L384,※編集不可※選択項目!U:V,2,0)),"基準にない性能区分です"))</f>
        <v/>
      </c>
      <c r="N384" s="168"/>
      <c r="O384" s="169"/>
      <c r="P384" s="169"/>
      <c r="Q384" s="170"/>
      <c r="R384" s="171"/>
      <c r="S384" s="209"/>
      <c r="T384" s="209"/>
      <c r="U384" s="210"/>
      <c r="V384" s="97" t="str">
        <f t="shared" si="64"/>
        <v/>
      </c>
      <c r="W384" s="97" t="str">
        <f t="shared" si="55"/>
        <v/>
      </c>
      <c r="X384" s="97" t="str">
        <f t="shared" si="65"/>
        <v/>
      </c>
      <c r="Y384" s="97" t="str">
        <f t="shared" si="60"/>
        <v/>
      </c>
      <c r="Z384" s="97" t="str">
        <f t="shared" si="56"/>
        <v/>
      </c>
      <c r="AA384" s="97" t="str">
        <f t="shared" si="61"/>
        <v/>
      </c>
      <c r="AB384" s="97" t="str">
        <f t="shared" si="62"/>
        <v/>
      </c>
      <c r="AC384" s="97" t="str">
        <f t="shared" si="57"/>
        <v/>
      </c>
      <c r="AD384" s="97" t="str">
        <f t="shared" si="63"/>
        <v/>
      </c>
    </row>
    <row r="385" spans="1:30" ht="21.75" customHeight="1" x14ac:dyDescent="0.15">
      <c r="A385" s="164">
        <f t="shared" si="58"/>
        <v>362</v>
      </c>
      <c r="B385" s="165"/>
      <c r="C385" s="166"/>
      <c r="D385" s="166"/>
      <c r="E385" s="166"/>
      <c r="F385" s="167"/>
      <c r="G385" s="167"/>
      <c r="H385" s="167"/>
      <c r="I385" s="168"/>
      <c r="J385" s="168"/>
      <c r="K385" s="208" t="str">
        <f>IFERROR(IF(I385="","",IF(J385="中間容量","中間容量",VLOOKUP(I385,※編集不可※選択項目!E:F,2,0))),"")</f>
        <v/>
      </c>
      <c r="L385" s="208" t="str">
        <f t="shared" si="59"/>
        <v/>
      </c>
      <c r="M385" s="208" t="str">
        <f>IF(E385="","",IFERROR(IF(OR(F385="",G385="",H385="",I385=""),"性能区分のいずれかが未入力です",VLOOKUP(L385,※編集不可※選択項目!U:V,2,0)),"基準にない性能区分です"))</f>
        <v/>
      </c>
      <c r="N385" s="168"/>
      <c r="O385" s="169"/>
      <c r="P385" s="169"/>
      <c r="Q385" s="170"/>
      <c r="R385" s="171"/>
      <c r="S385" s="209"/>
      <c r="T385" s="209"/>
      <c r="U385" s="210"/>
      <c r="V385" s="97" t="str">
        <f t="shared" si="64"/>
        <v/>
      </c>
      <c r="W385" s="97" t="str">
        <f t="shared" si="55"/>
        <v/>
      </c>
      <c r="X385" s="97" t="str">
        <f t="shared" si="65"/>
        <v/>
      </c>
      <c r="Y385" s="97" t="str">
        <f t="shared" si="60"/>
        <v/>
      </c>
      <c r="Z385" s="97" t="str">
        <f t="shared" si="56"/>
        <v/>
      </c>
      <c r="AA385" s="97" t="str">
        <f t="shared" si="61"/>
        <v/>
      </c>
      <c r="AB385" s="97" t="str">
        <f t="shared" si="62"/>
        <v/>
      </c>
      <c r="AC385" s="97" t="str">
        <f t="shared" si="57"/>
        <v/>
      </c>
      <c r="AD385" s="97" t="str">
        <f t="shared" si="63"/>
        <v/>
      </c>
    </row>
    <row r="386" spans="1:30" ht="21.75" customHeight="1" x14ac:dyDescent="0.15">
      <c r="A386" s="164">
        <f t="shared" si="58"/>
        <v>363</v>
      </c>
      <c r="B386" s="165"/>
      <c r="C386" s="166"/>
      <c r="D386" s="166"/>
      <c r="E386" s="166"/>
      <c r="F386" s="167"/>
      <c r="G386" s="167"/>
      <c r="H386" s="167"/>
      <c r="I386" s="168"/>
      <c r="J386" s="168"/>
      <c r="K386" s="208" t="str">
        <f>IFERROR(IF(I386="","",IF(J386="中間容量","中間容量",VLOOKUP(I386,※編集不可※選択項目!E:F,2,0))),"")</f>
        <v/>
      </c>
      <c r="L386" s="208" t="str">
        <f t="shared" si="59"/>
        <v/>
      </c>
      <c r="M386" s="208" t="str">
        <f>IF(E386="","",IFERROR(IF(OR(F386="",G386="",H386="",I386=""),"性能区分のいずれかが未入力です",VLOOKUP(L386,※編集不可※選択項目!U:V,2,0)),"基準にない性能区分です"))</f>
        <v/>
      </c>
      <c r="N386" s="168"/>
      <c r="O386" s="169"/>
      <c r="P386" s="169"/>
      <c r="Q386" s="170"/>
      <c r="R386" s="171"/>
      <c r="S386" s="209"/>
      <c r="T386" s="209"/>
      <c r="U386" s="210"/>
      <c r="V386" s="97" t="str">
        <f t="shared" si="64"/>
        <v/>
      </c>
      <c r="W386" s="97" t="str">
        <f t="shared" si="55"/>
        <v/>
      </c>
      <c r="X386" s="97" t="str">
        <f t="shared" si="65"/>
        <v/>
      </c>
      <c r="Y386" s="97" t="str">
        <f t="shared" si="60"/>
        <v/>
      </c>
      <c r="Z386" s="97" t="str">
        <f t="shared" si="56"/>
        <v/>
      </c>
      <c r="AA386" s="97" t="str">
        <f t="shared" si="61"/>
        <v/>
      </c>
      <c r="AB386" s="97" t="str">
        <f t="shared" si="62"/>
        <v/>
      </c>
      <c r="AC386" s="97" t="str">
        <f t="shared" si="57"/>
        <v/>
      </c>
      <c r="AD386" s="97" t="str">
        <f t="shared" si="63"/>
        <v/>
      </c>
    </row>
    <row r="387" spans="1:30" ht="21.75" customHeight="1" x14ac:dyDescent="0.15">
      <c r="A387" s="164">
        <f t="shared" si="58"/>
        <v>364</v>
      </c>
      <c r="B387" s="165"/>
      <c r="C387" s="166"/>
      <c r="D387" s="166"/>
      <c r="E387" s="166"/>
      <c r="F387" s="167"/>
      <c r="G387" s="167"/>
      <c r="H387" s="167"/>
      <c r="I387" s="168"/>
      <c r="J387" s="168"/>
      <c r="K387" s="208" t="str">
        <f>IFERROR(IF(I387="","",IF(J387="中間容量","中間容量",VLOOKUP(I387,※編集不可※選択項目!E:F,2,0))),"")</f>
        <v/>
      </c>
      <c r="L387" s="208" t="str">
        <f t="shared" si="59"/>
        <v/>
      </c>
      <c r="M387" s="208" t="str">
        <f>IF(E387="","",IFERROR(IF(OR(F387="",G387="",H387="",I387=""),"性能区分のいずれかが未入力です",VLOOKUP(L387,※編集不可※選択項目!U:V,2,0)),"基準にない性能区分です"))</f>
        <v/>
      </c>
      <c r="N387" s="168"/>
      <c r="O387" s="169"/>
      <c r="P387" s="169"/>
      <c r="Q387" s="170"/>
      <c r="R387" s="171"/>
      <c r="S387" s="209"/>
      <c r="T387" s="209"/>
      <c r="U387" s="210"/>
      <c r="V387" s="97" t="str">
        <f t="shared" si="64"/>
        <v/>
      </c>
      <c r="W387" s="97" t="str">
        <f t="shared" si="55"/>
        <v/>
      </c>
      <c r="X387" s="97" t="str">
        <f t="shared" si="65"/>
        <v/>
      </c>
      <c r="Y387" s="97" t="str">
        <f t="shared" si="60"/>
        <v/>
      </c>
      <c r="Z387" s="97" t="str">
        <f t="shared" si="56"/>
        <v/>
      </c>
      <c r="AA387" s="97" t="str">
        <f t="shared" si="61"/>
        <v/>
      </c>
      <c r="AB387" s="97" t="str">
        <f t="shared" si="62"/>
        <v/>
      </c>
      <c r="AC387" s="97" t="str">
        <f t="shared" si="57"/>
        <v/>
      </c>
      <c r="AD387" s="97" t="str">
        <f t="shared" si="63"/>
        <v/>
      </c>
    </row>
    <row r="388" spans="1:30" ht="21.75" customHeight="1" x14ac:dyDescent="0.15">
      <c r="A388" s="164">
        <f t="shared" si="58"/>
        <v>365</v>
      </c>
      <c r="B388" s="165"/>
      <c r="C388" s="166"/>
      <c r="D388" s="166"/>
      <c r="E388" s="166"/>
      <c r="F388" s="167"/>
      <c r="G388" s="167"/>
      <c r="H388" s="167"/>
      <c r="I388" s="168"/>
      <c r="J388" s="168"/>
      <c r="K388" s="208" t="str">
        <f>IFERROR(IF(I388="","",IF(J388="中間容量","中間容量",VLOOKUP(I388,※編集不可※選択項目!E:F,2,0))),"")</f>
        <v/>
      </c>
      <c r="L388" s="208" t="str">
        <f t="shared" si="59"/>
        <v/>
      </c>
      <c r="M388" s="208" t="str">
        <f>IF(E388="","",IFERROR(IF(OR(F388="",G388="",H388="",I388=""),"性能区分のいずれかが未入力です",VLOOKUP(L388,※編集不可※選択項目!U:V,2,0)),"基準にない性能区分です"))</f>
        <v/>
      </c>
      <c r="N388" s="168"/>
      <c r="O388" s="169"/>
      <c r="P388" s="169"/>
      <c r="Q388" s="170"/>
      <c r="R388" s="171"/>
      <c r="S388" s="209"/>
      <c r="T388" s="209"/>
      <c r="U388" s="210"/>
      <c r="V388" s="97" t="str">
        <f t="shared" si="64"/>
        <v/>
      </c>
      <c r="W388" s="97" t="str">
        <f t="shared" si="55"/>
        <v/>
      </c>
      <c r="X388" s="97" t="str">
        <f t="shared" si="65"/>
        <v/>
      </c>
      <c r="Y388" s="97" t="str">
        <f t="shared" si="60"/>
        <v/>
      </c>
      <c r="Z388" s="97" t="str">
        <f t="shared" si="56"/>
        <v/>
      </c>
      <c r="AA388" s="97" t="str">
        <f t="shared" si="61"/>
        <v/>
      </c>
      <c r="AB388" s="97" t="str">
        <f t="shared" si="62"/>
        <v/>
      </c>
      <c r="AC388" s="97" t="str">
        <f t="shared" si="57"/>
        <v/>
      </c>
      <c r="AD388" s="97" t="str">
        <f t="shared" si="63"/>
        <v/>
      </c>
    </row>
    <row r="389" spans="1:30" ht="21.75" customHeight="1" x14ac:dyDescent="0.15">
      <c r="A389" s="164">
        <f t="shared" si="58"/>
        <v>366</v>
      </c>
      <c r="B389" s="165"/>
      <c r="C389" s="166"/>
      <c r="D389" s="166"/>
      <c r="E389" s="166"/>
      <c r="F389" s="167"/>
      <c r="G389" s="167"/>
      <c r="H389" s="167"/>
      <c r="I389" s="168"/>
      <c r="J389" s="168"/>
      <c r="K389" s="208" t="str">
        <f>IFERROR(IF(I389="","",IF(J389="中間容量","中間容量",VLOOKUP(I389,※編集不可※選択項目!E:F,2,0))),"")</f>
        <v/>
      </c>
      <c r="L389" s="208" t="str">
        <f t="shared" si="59"/>
        <v/>
      </c>
      <c r="M389" s="208" t="str">
        <f>IF(E389="","",IFERROR(IF(OR(F389="",G389="",H389="",I389=""),"性能区分のいずれかが未入力です",VLOOKUP(L389,※編集不可※選択項目!U:V,2,0)),"基準にない性能区分です"))</f>
        <v/>
      </c>
      <c r="N389" s="168"/>
      <c r="O389" s="169"/>
      <c r="P389" s="169"/>
      <c r="Q389" s="170"/>
      <c r="R389" s="171"/>
      <c r="S389" s="209"/>
      <c r="T389" s="209"/>
      <c r="U389" s="210"/>
      <c r="V389" s="97" t="str">
        <f t="shared" si="64"/>
        <v/>
      </c>
      <c r="W389" s="97" t="str">
        <f t="shared" si="55"/>
        <v/>
      </c>
      <c r="X389" s="97" t="str">
        <f t="shared" si="65"/>
        <v/>
      </c>
      <c r="Y389" s="97" t="str">
        <f t="shared" si="60"/>
        <v/>
      </c>
      <c r="Z389" s="97" t="str">
        <f t="shared" si="56"/>
        <v/>
      </c>
      <c r="AA389" s="97" t="str">
        <f t="shared" si="61"/>
        <v/>
      </c>
      <c r="AB389" s="97" t="str">
        <f t="shared" si="62"/>
        <v/>
      </c>
      <c r="AC389" s="97" t="str">
        <f t="shared" si="57"/>
        <v/>
      </c>
      <c r="AD389" s="97" t="str">
        <f t="shared" si="63"/>
        <v/>
      </c>
    </row>
    <row r="390" spans="1:30" ht="21.75" customHeight="1" x14ac:dyDescent="0.15">
      <c r="A390" s="164">
        <f t="shared" si="58"/>
        <v>367</v>
      </c>
      <c r="B390" s="165"/>
      <c r="C390" s="166"/>
      <c r="D390" s="166"/>
      <c r="E390" s="166"/>
      <c r="F390" s="167"/>
      <c r="G390" s="167"/>
      <c r="H390" s="167"/>
      <c r="I390" s="168"/>
      <c r="J390" s="168"/>
      <c r="K390" s="208" t="str">
        <f>IFERROR(IF(I390="","",IF(J390="中間容量","中間容量",VLOOKUP(I390,※編集不可※選択項目!E:F,2,0))),"")</f>
        <v/>
      </c>
      <c r="L390" s="208" t="str">
        <f t="shared" si="59"/>
        <v/>
      </c>
      <c r="M390" s="208" t="str">
        <f>IF(E390="","",IFERROR(IF(OR(F390="",G390="",H390="",I390=""),"性能区分のいずれかが未入力です",VLOOKUP(L390,※編集不可※選択項目!U:V,2,0)),"基準にない性能区分です"))</f>
        <v/>
      </c>
      <c r="N390" s="168"/>
      <c r="O390" s="169"/>
      <c r="P390" s="169"/>
      <c r="Q390" s="170"/>
      <c r="R390" s="171"/>
      <c r="S390" s="209"/>
      <c r="T390" s="209"/>
      <c r="U390" s="210"/>
      <c r="V390" s="97" t="str">
        <f t="shared" si="64"/>
        <v/>
      </c>
      <c r="W390" s="97" t="str">
        <f t="shared" si="55"/>
        <v/>
      </c>
      <c r="X390" s="97" t="str">
        <f t="shared" si="65"/>
        <v/>
      </c>
      <c r="Y390" s="97" t="str">
        <f t="shared" si="60"/>
        <v/>
      </c>
      <c r="Z390" s="97" t="str">
        <f t="shared" si="56"/>
        <v/>
      </c>
      <c r="AA390" s="97" t="str">
        <f t="shared" si="61"/>
        <v/>
      </c>
      <c r="AB390" s="97" t="str">
        <f t="shared" si="62"/>
        <v/>
      </c>
      <c r="AC390" s="97" t="str">
        <f t="shared" si="57"/>
        <v/>
      </c>
      <c r="AD390" s="97" t="str">
        <f t="shared" si="63"/>
        <v/>
      </c>
    </row>
    <row r="391" spans="1:30" ht="21.75" customHeight="1" x14ac:dyDescent="0.15">
      <c r="A391" s="164">
        <f t="shared" si="58"/>
        <v>368</v>
      </c>
      <c r="B391" s="165"/>
      <c r="C391" s="166"/>
      <c r="D391" s="166"/>
      <c r="E391" s="166"/>
      <c r="F391" s="167"/>
      <c r="G391" s="167"/>
      <c r="H391" s="167"/>
      <c r="I391" s="168"/>
      <c r="J391" s="168"/>
      <c r="K391" s="208" t="str">
        <f>IFERROR(IF(I391="","",IF(J391="中間容量","中間容量",VLOOKUP(I391,※編集不可※選択項目!E:F,2,0))),"")</f>
        <v/>
      </c>
      <c r="L391" s="208" t="str">
        <f t="shared" si="59"/>
        <v/>
      </c>
      <c r="M391" s="208" t="str">
        <f>IF(E391="","",IFERROR(IF(OR(F391="",G391="",H391="",I391=""),"性能区分のいずれかが未入力です",VLOOKUP(L391,※編集不可※選択項目!U:V,2,0)),"基準にない性能区分です"))</f>
        <v/>
      </c>
      <c r="N391" s="168"/>
      <c r="O391" s="169"/>
      <c r="P391" s="169"/>
      <c r="Q391" s="170"/>
      <c r="R391" s="171"/>
      <c r="S391" s="209"/>
      <c r="T391" s="209"/>
      <c r="U391" s="210"/>
      <c r="V391" s="97" t="str">
        <f t="shared" si="64"/>
        <v/>
      </c>
      <c r="W391" s="97" t="str">
        <f t="shared" si="55"/>
        <v/>
      </c>
      <c r="X391" s="97" t="str">
        <f t="shared" si="65"/>
        <v/>
      </c>
      <c r="Y391" s="97" t="str">
        <f t="shared" si="60"/>
        <v/>
      </c>
      <c r="Z391" s="97" t="str">
        <f t="shared" si="56"/>
        <v/>
      </c>
      <c r="AA391" s="97" t="str">
        <f t="shared" si="61"/>
        <v/>
      </c>
      <c r="AB391" s="97" t="str">
        <f t="shared" si="62"/>
        <v/>
      </c>
      <c r="AC391" s="97" t="str">
        <f t="shared" si="57"/>
        <v/>
      </c>
      <c r="AD391" s="97" t="str">
        <f t="shared" si="63"/>
        <v/>
      </c>
    </row>
    <row r="392" spans="1:30" ht="21.75" customHeight="1" x14ac:dyDescent="0.15">
      <c r="A392" s="164">
        <f t="shared" si="58"/>
        <v>369</v>
      </c>
      <c r="B392" s="165"/>
      <c r="C392" s="166"/>
      <c r="D392" s="166"/>
      <c r="E392" s="166"/>
      <c r="F392" s="167"/>
      <c r="G392" s="167"/>
      <c r="H392" s="167"/>
      <c r="I392" s="168"/>
      <c r="J392" s="168"/>
      <c r="K392" s="208" t="str">
        <f>IFERROR(IF(I392="","",IF(J392="中間容量","中間容量",VLOOKUP(I392,※編集不可※選択項目!E:F,2,0))),"")</f>
        <v/>
      </c>
      <c r="L392" s="208" t="str">
        <f t="shared" si="59"/>
        <v/>
      </c>
      <c r="M392" s="208" t="str">
        <f>IF(E392="","",IFERROR(IF(OR(F392="",G392="",H392="",I392=""),"性能区分のいずれかが未入力です",VLOOKUP(L392,※編集不可※選択項目!U:V,2,0)),"基準にない性能区分です"))</f>
        <v/>
      </c>
      <c r="N392" s="168"/>
      <c r="O392" s="169"/>
      <c r="P392" s="169"/>
      <c r="Q392" s="170"/>
      <c r="R392" s="171"/>
      <c r="S392" s="209"/>
      <c r="T392" s="209"/>
      <c r="U392" s="210"/>
      <c r="V392" s="97" t="str">
        <f t="shared" si="64"/>
        <v/>
      </c>
      <c r="W392" s="97" t="str">
        <f t="shared" si="55"/>
        <v/>
      </c>
      <c r="X392" s="97" t="str">
        <f t="shared" si="65"/>
        <v/>
      </c>
      <c r="Y392" s="97" t="str">
        <f t="shared" si="60"/>
        <v/>
      </c>
      <c r="Z392" s="97" t="str">
        <f t="shared" si="56"/>
        <v/>
      </c>
      <c r="AA392" s="97" t="str">
        <f t="shared" si="61"/>
        <v/>
      </c>
      <c r="AB392" s="97" t="str">
        <f t="shared" si="62"/>
        <v/>
      </c>
      <c r="AC392" s="97" t="str">
        <f t="shared" si="57"/>
        <v/>
      </c>
      <c r="AD392" s="97" t="str">
        <f t="shared" si="63"/>
        <v/>
      </c>
    </row>
    <row r="393" spans="1:30" ht="21.75" customHeight="1" x14ac:dyDescent="0.15">
      <c r="A393" s="164">
        <f t="shared" si="58"/>
        <v>370</v>
      </c>
      <c r="B393" s="165"/>
      <c r="C393" s="166"/>
      <c r="D393" s="166"/>
      <c r="E393" s="166"/>
      <c r="F393" s="167"/>
      <c r="G393" s="167"/>
      <c r="H393" s="167"/>
      <c r="I393" s="168"/>
      <c r="J393" s="168"/>
      <c r="K393" s="208" t="str">
        <f>IFERROR(IF(I393="","",IF(J393="中間容量","中間容量",VLOOKUP(I393,※編集不可※選択項目!E:F,2,0))),"")</f>
        <v/>
      </c>
      <c r="L393" s="208" t="str">
        <f t="shared" si="59"/>
        <v/>
      </c>
      <c r="M393" s="208" t="str">
        <f>IF(E393="","",IFERROR(IF(OR(F393="",G393="",H393="",I393=""),"性能区分のいずれかが未入力です",VLOOKUP(L393,※編集不可※選択項目!U:V,2,0)),"基準にない性能区分です"))</f>
        <v/>
      </c>
      <c r="N393" s="168"/>
      <c r="O393" s="169"/>
      <c r="P393" s="169"/>
      <c r="Q393" s="170"/>
      <c r="R393" s="171"/>
      <c r="S393" s="209"/>
      <c r="T393" s="209"/>
      <c r="U393" s="210"/>
      <c r="V393" s="97" t="str">
        <f t="shared" si="64"/>
        <v/>
      </c>
      <c r="W393" s="97" t="str">
        <f t="shared" si="55"/>
        <v/>
      </c>
      <c r="X393" s="97" t="str">
        <f t="shared" si="65"/>
        <v/>
      </c>
      <c r="Y393" s="97" t="str">
        <f t="shared" si="60"/>
        <v/>
      </c>
      <c r="Z393" s="97" t="str">
        <f t="shared" si="56"/>
        <v/>
      </c>
      <c r="AA393" s="97" t="str">
        <f t="shared" si="61"/>
        <v/>
      </c>
      <c r="AB393" s="97" t="str">
        <f t="shared" si="62"/>
        <v/>
      </c>
      <c r="AC393" s="97" t="str">
        <f t="shared" si="57"/>
        <v/>
      </c>
      <c r="AD393" s="97" t="str">
        <f t="shared" si="63"/>
        <v/>
      </c>
    </row>
    <row r="394" spans="1:30" ht="21.75" customHeight="1" x14ac:dyDescent="0.15">
      <c r="A394" s="164">
        <f t="shared" si="58"/>
        <v>371</v>
      </c>
      <c r="B394" s="165"/>
      <c r="C394" s="166"/>
      <c r="D394" s="166"/>
      <c r="E394" s="166"/>
      <c r="F394" s="167"/>
      <c r="G394" s="167"/>
      <c r="H394" s="167"/>
      <c r="I394" s="168"/>
      <c r="J394" s="168"/>
      <c r="K394" s="208" t="str">
        <f>IFERROR(IF(I394="","",IF(J394="中間容量","中間容量",VLOOKUP(I394,※編集不可※選択項目!E:F,2,0))),"")</f>
        <v/>
      </c>
      <c r="L394" s="208" t="str">
        <f t="shared" si="59"/>
        <v/>
      </c>
      <c r="M394" s="208" t="str">
        <f>IF(E394="","",IFERROR(IF(OR(F394="",G394="",H394="",I394=""),"性能区分のいずれかが未入力です",VLOOKUP(L394,※編集不可※選択項目!U:V,2,0)),"基準にない性能区分です"))</f>
        <v/>
      </c>
      <c r="N394" s="168"/>
      <c r="O394" s="169"/>
      <c r="P394" s="169"/>
      <c r="Q394" s="170"/>
      <c r="R394" s="171"/>
      <c r="S394" s="209"/>
      <c r="T394" s="209"/>
      <c r="U394" s="210"/>
      <c r="V394" s="97" t="str">
        <f t="shared" si="64"/>
        <v/>
      </c>
      <c r="W394" s="97" t="str">
        <f t="shared" si="55"/>
        <v/>
      </c>
      <c r="X394" s="97" t="str">
        <f t="shared" si="65"/>
        <v/>
      </c>
      <c r="Y394" s="97" t="str">
        <f t="shared" si="60"/>
        <v/>
      </c>
      <c r="Z394" s="97" t="str">
        <f t="shared" si="56"/>
        <v/>
      </c>
      <c r="AA394" s="97" t="str">
        <f t="shared" si="61"/>
        <v/>
      </c>
      <c r="AB394" s="97" t="str">
        <f t="shared" si="62"/>
        <v/>
      </c>
      <c r="AC394" s="97" t="str">
        <f t="shared" si="57"/>
        <v/>
      </c>
      <c r="AD394" s="97" t="str">
        <f t="shared" si="63"/>
        <v/>
      </c>
    </row>
    <row r="395" spans="1:30" ht="21.75" customHeight="1" x14ac:dyDescent="0.15">
      <c r="A395" s="164">
        <f t="shared" si="58"/>
        <v>372</v>
      </c>
      <c r="B395" s="165"/>
      <c r="C395" s="166"/>
      <c r="D395" s="166"/>
      <c r="E395" s="166"/>
      <c r="F395" s="167"/>
      <c r="G395" s="167"/>
      <c r="H395" s="167"/>
      <c r="I395" s="168"/>
      <c r="J395" s="168"/>
      <c r="K395" s="208" t="str">
        <f>IFERROR(IF(I395="","",IF(J395="中間容量","中間容量",VLOOKUP(I395,※編集不可※選択項目!E:F,2,0))),"")</f>
        <v/>
      </c>
      <c r="L395" s="208" t="str">
        <f t="shared" si="59"/>
        <v/>
      </c>
      <c r="M395" s="208" t="str">
        <f>IF(E395="","",IFERROR(IF(OR(F395="",G395="",H395="",I395=""),"性能区分のいずれかが未入力です",VLOOKUP(L395,※編集不可※選択項目!U:V,2,0)),"基準にない性能区分です"))</f>
        <v/>
      </c>
      <c r="N395" s="168"/>
      <c r="O395" s="169"/>
      <c r="P395" s="169"/>
      <c r="Q395" s="170"/>
      <c r="R395" s="171"/>
      <c r="S395" s="209"/>
      <c r="T395" s="209"/>
      <c r="U395" s="210"/>
      <c r="V395" s="97" t="str">
        <f t="shared" si="64"/>
        <v/>
      </c>
      <c r="W395" s="97" t="str">
        <f t="shared" si="55"/>
        <v/>
      </c>
      <c r="X395" s="97" t="str">
        <f t="shared" si="65"/>
        <v/>
      </c>
      <c r="Y395" s="97" t="str">
        <f t="shared" si="60"/>
        <v/>
      </c>
      <c r="Z395" s="97" t="str">
        <f t="shared" si="56"/>
        <v/>
      </c>
      <c r="AA395" s="97" t="str">
        <f t="shared" si="61"/>
        <v/>
      </c>
      <c r="AB395" s="97" t="str">
        <f t="shared" si="62"/>
        <v/>
      </c>
      <c r="AC395" s="97" t="str">
        <f t="shared" si="57"/>
        <v/>
      </c>
      <c r="AD395" s="97" t="str">
        <f t="shared" si="63"/>
        <v/>
      </c>
    </row>
    <row r="396" spans="1:30" ht="21.75" customHeight="1" x14ac:dyDescent="0.15">
      <c r="A396" s="164">
        <f t="shared" si="58"/>
        <v>373</v>
      </c>
      <c r="B396" s="165"/>
      <c r="C396" s="166"/>
      <c r="D396" s="166"/>
      <c r="E396" s="166"/>
      <c r="F396" s="167"/>
      <c r="G396" s="167"/>
      <c r="H396" s="167"/>
      <c r="I396" s="168"/>
      <c r="J396" s="168"/>
      <c r="K396" s="208" t="str">
        <f>IFERROR(IF(I396="","",IF(J396="中間容量","中間容量",VLOOKUP(I396,※編集不可※選択項目!E:F,2,0))),"")</f>
        <v/>
      </c>
      <c r="L396" s="208" t="str">
        <f t="shared" si="59"/>
        <v/>
      </c>
      <c r="M396" s="208" t="str">
        <f>IF(E396="","",IFERROR(IF(OR(F396="",G396="",H396="",I396=""),"性能区分のいずれかが未入力です",VLOOKUP(L396,※編集不可※選択項目!U:V,2,0)),"基準にない性能区分です"))</f>
        <v/>
      </c>
      <c r="N396" s="168"/>
      <c r="O396" s="169"/>
      <c r="P396" s="169"/>
      <c r="Q396" s="170"/>
      <c r="R396" s="171"/>
      <c r="S396" s="209"/>
      <c r="T396" s="209"/>
      <c r="U396" s="210"/>
      <c r="V396" s="97" t="str">
        <f t="shared" si="64"/>
        <v/>
      </c>
      <c r="W396" s="97" t="str">
        <f t="shared" si="55"/>
        <v/>
      </c>
      <c r="X396" s="97" t="str">
        <f t="shared" si="65"/>
        <v/>
      </c>
      <c r="Y396" s="97" t="str">
        <f t="shared" si="60"/>
        <v/>
      </c>
      <c r="Z396" s="97" t="str">
        <f t="shared" si="56"/>
        <v/>
      </c>
      <c r="AA396" s="97" t="str">
        <f t="shared" si="61"/>
        <v/>
      </c>
      <c r="AB396" s="97" t="str">
        <f t="shared" si="62"/>
        <v/>
      </c>
      <c r="AC396" s="97" t="str">
        <f t="shared" si="57"/>
        <v/>
      </c>
      <c r="AD396" s="97" t="str">
        <f t="shared" si="63"/>
        <v/>
      </c>
    </row>
    <row r="397" spans="1:30" ht="21.75" customHeight="1" x14ac:dyDescent="0.15">
      <c r="A397" s="164">
        <f t="shared" si="58"/>
        <v>374</v>
      </c>
      <c r="B397" s="165"/>
      <c r="C397" s="166"/>
      <c r="D397" s="166"/>
      <c r="E397" s="166"/>
      <c r="F397" s="167"/>
      <c r="G397" s="167"/>
      <c r="H397" s="167"/>
      <c r="I397" s="168"/>
      <c r="J397" s="168"/>
      <c r="K397" s="208" t="str">
        <f>IFERROR(IF(I397="","",IF(J397="中間容量","中間容量",VLOOKUP(I397,※編集不可※選択項目!E:F,2,0))),"")</f>
        <v/>
      </c>
      <c r="L397" s="208" t="str">
        <f t="shared" si="59"/>
        <v/>
      </c>
      <c r="M397" s="208" t="str">
        <f>IF(E397="","",IFERROR(IF(OR(F397="",G397="",H397="",I397=""),"性能区分のいずれかが未入力です",VLOOKUP(L397,※編集不可※選択項目!U:V,2,0)),"基準にない性能区分です"))</f>
        <v/>
      </c>
      <c r="N397" s="168"/>
      <c r="O397" s="169"/>
      <c r="P397" s="169"/>
      <c r="Q397" s="170"/>
      <c r="R397" s="171"/>
      <c r="S397" s="209"/>
      <c r="T397" s="209"/>
      <c r="U397" s="210"/>
      <c r="V397" s="97" t="str">
        <f t="shared" si="64"/>
        <v/>
      </c>
      <c r="W397" s="97" t="str">
        <f t="shared" si="55"/>
        <v/>
      </c>
      <c r="X397" s="97" t="str">
        <f t="shared" si="65"/>
        <v/>
      </c>
      <c r="Y397" s="97" t="str">
        <f t="shared" si="60"/>
        <v/>
      </c>
      <c r="Z397" s="97" t="str">
        <f t="shared" si="56"/>
        <v/>
      </c>
      <c r="AA397" s="97" t="str">
        <f t="shared" si="61"/>
        <v/>
      </c>
      <c r="AB397" s="97" t="str">
        <f t="shared" si="62"/>
        <v/>
      </c>
      <c r="AC397" s="97" t="str">
        <f t="shared" si="57"/>
        <v/>
      </c>
      <c r="AD397" s="97" t="str">
        <f t="shared" si="63"/>
        <v/>
      </c>
    </row>
    <row r="398" spans="1:30" ht="21.75" customHeight="1" x14ac:dyDescent="0.15">
      <c r="A398" s="164">
        <f t="shared" si="58"/>
        <v>375</v>
      </c>
      <c r="B398" s="165"/>
      <c r="C398" s="166"/>
      <c r="D398" s="166"/>
      <c r="E398" s="166"/>
      <c r="F398" s="167"/>
      <c r="G398" s="167"/>
      <c r="H398" s="167"/>
      <c r="I398" s="168"/>
      <c r="J398" s="168"/>
      <c r="K398" s="208" t="str">
        <f>IFERROR(IF(I398="","",IF(J398="中間容量","中間容量",VLOOKUP(I398,※編集不可※選択項目!E:F,2,0))),"")</f>
        <v/>
      </c>
      <c r="L398" s="208" t="str">
        <f t="shared" si="59"/>
        <v/>
      </c>
      <c r="M398" s="208" t="str">
        <f>IF(E398="","",IFERROR(IF(OR(F398="",G398="",H398="",I398=""),"性能区分のいずれかが未入力です",VLOOKUP(L398,※編集不可※選択項目!U:V,2,0)),"基準にない性能区分です"))</f>
        <v/>
      </c>
      <c r="N398" s="168"/>
      <c r="O398" s="169"/>
      <c r="P398" s="169"/>
      <c r="Q398" s="170"/>
      <c r="R398" s="171"/>
      <c r="S398" s="209"/>
      <c r="T398" s="209"/>
      <c r="U398" s="210"/>
      <c r="V398" s="97" t="str">
        <f t="shared" si="64"/>
        <v/>
      </c>
      <c r="W398" s="97" t="str">
        <f t="shared" si="55"/>
        <v/>
      </c>
      <c r="X398" s="97" t="str">
        <f t="shared" si="65"/>
        <v/>
      </c>
      <c r="Y398" s="97" t="str">
        <f t="shared" si="60"/>
        <v/>
      </c>
      <c r="Z398" s="97" t="str">
        <f t="shared" si="56"/>
        <v/>
      </c>
      <c r="AA398" s="97" t="str">
        <f t="shared" si="61"/>
        <v/>
      </c>
      <c r="AB398" s="97" t="str">
        <f t="shared" si="62"/>
        <v/>
      </c>
      <c r="AC398" s="97" t="str">
        <f t="shared" si="57"/>
        <v/>
      </c>
      <c r="AD398" s="97" t="str">
        <f t="shared" si="63"/>
        <v/>
      </c>
    </row>
    <row r="399" spans="1:30" ht="21.75" customHeight="1" x14ac:dyDescent="0.15">
      <c r="A399" s="164">
        <f t="shared" si="58"/>
        <v>376</v>
      </c>
      <c r="B399" s="165"/>
      <c r="C399" s="166"/>
      <c r="D399" s="166"/>
      <c r="E399" s="166"/>
      <c r="F399" s="167"/>
      <c r="G399" s="167"/>
      <c r="H399" s="167"/>
      <c r="I399" s="168"/>
      <c r="J399" s="168"/>
      <c r="K399" s="208" t="str">
        <f>IFERROR(IF(I399="","",IF(J399="中間容量","中間容量",VLOOKUP(I399,※編集不可※選択項目!E:F,2,0))),"")</f>
        <v/>
      </c>
      <c r="L399" s="208" t="str">
        <f t="shared" si="59"/>
        <v/>
      </c>
      <c r="M399" s="208" t="str">
        <f>IF(E399="","",IFERROR(IF(OR(F399="",G399="",H399="",I399=""),"性能区分のいずれかが未入力です",VLOOKUP(L399,※編集不可※選択項目!U:V,2,0)),"基準にない性能区分です"))</f>
        <v/>
      </c>
      <c r="N399" s="168"/>
      <c r="O399" s="169"/>
      <c r="P399" s="169"/>
      <c r="Q399" s="170"/>
      <c r="R399" s="171"/>
      <c r="S399" s="209"/>
      <c r="T399" s="209"/>
      <c r="U399" s="210"/>
      <c r="V399" s="97" t="str">
        <f t="shared" si="64"/>
        <v/>
      </c>
      <c r="W399" s="97" t="str">
        <f t="shared" si="55"/>
        <v/>
      </c>
      <c r="X399" s="97" t="str">
        <f t="shared" si="65"/>
        <v/>
      </c>
      <c r="Y399" s="97" t="str">
        <f t="shared" si="60"/>
        <v/>
      </c>
      <c r="Z399" s="97" t="str">
        <f t="shared" si="56"/>
        <v/>
      </c>
      <c r="AA399" s="97" t="str">
        <f t="shared" si="61"/>
        <v/>
      </c>
      <c r="AB399" s="97" t="str">
        <f t="shared" si="62"/>
        <v/>
      </c>
      <c r="AC399" s="97" t="str">
        <f t="shared" si="57"/>
        <v/>
      </c>
      <c r="AD399" s="97" t="str">
        <f t="shared" si="63"/>
        <v/>
      </c>
    </row>
    <row r="400" spans="1:30" ht="21.75" customHeight="1" x14ac:dyDescent="0.15">
      <c r="A400" s="164">
        <f t="shared" si="58"/>
        <v>377</v>
      </c>
      <c r="B400" s="165"/>
      <c r="C400" s="166"/>
      <c r="D400" s="166"/>
      <c r="E400" s="166"/>
      <c r="F400" s="167"/>
      <c r="G400" s="167"/>
      <c r="H400" s="167"/>
      <c r="I400" s="168"/>
      <c r="J400" s="168"/>
      <c r="K400" s="208" t="str">
        <f>IFERROR(IF(I400="","",IF(J400="中間容量","中間容量",VLOOKUP(I400,※編集不可※選択項目!E:F,2,0))),"")</f>
        <v/>
      </c>
      <c r="L400" s="208" t="str">
        <f t="shared" si="59"/>
        <v/>
      </c>
      <c r="M400" s="208" t="str">
        <f>IF(E400="","",IFERROR(IF(OR(F400="",G400="",H400="",I400=""),"性能区分のいずれかが未入力です",VLOOKUP(L400,※編集不可※選択項目!U:V,2,0)),"基準にない性能区分です"))</f>
        <v/>
      </c>
      <c r="N400" s="168"/>
      <c r="O400" s="169"/>
      <c r="P400" s="169"/>
      <c r="Q400" s="170"/>
      <c r="R400" s="171"/>
      <c r="S400" s="209"/>
      <c r="T400" s="209"/>
      <c r="U400" s="210"/>
      <c r="V400" s="97" t="str">
        <f t="shared" si="64"/>
        <v/>
      </c>
      <c r="W400" s="97" t="str">
        <f t="shared" si="55"/>
        <v/>
      </c>
      <c r="X400" s="97" t="str">
        <f t="shared" si="65"/>
        <v/>
      </c>
      <c r="Y400" s="97" t="str">
        <f t="shared" si="60"/>
        <v/>
      </c>
      <c r="Z400" s="97" t="str">
        <f t="shared" si="56"/>
        <v/>
      </c>
      <c r="AA400" s="97" t="str">
        <f t="shared" si="61"/>
        <v/>
      </c>
      <c r="AB400" s="97" t="str">
        <f t="shared" si="62"/>
        <v/>
      </c>
      <c r="AC400" s="97" t="str">
        <f t="shared" si="57"/>
        <v/>
      </c>
      <c r="AD400" s="97" t="str">
        <f t="shared" si="63"/>
        <v/>
      </c>
    </row>
    <row r="401" spans="1:30" ht="21.75" customHeight="1" x14ac:dyDescent="0.15">
      <c r="A401" s="164">
        <f t="shared" si="58"/>
        <v>378</v>
      </c>
      <c r="B401" s="165"/>
      <c r="C401" s="166"/>
      <c r="D401" s="166"/>
      <c r="E401" s="166"/>
      <c r="F401" s="167"/>
      <c r="G401" s="167"/>
      <c r="H401" s="167"/>
      <c r="I401" s="168"/>
      <c r="J401" s="168"/>
      <c r="K401" s="208" t="str">
        <f>IFERROR(IF(I401="","",IF(J401="中間容量","中間容量",VLOOKUP(I401,※編集不可※選択項目!E:F,2,0))),"")</f>
        <v/>
      </c>
      <c r="L401" s="208" t="str">
        <f t="shared" si="59"/>
        <v/>
      </c>
      <c r="M401" s="208" t="str">
        <f>IF(E401="","",IFERROR(IF(OR(F401="",G401="",H401="",I401=""),"性能区分のいずれかが未入力です",VLOOKUP(L401,※編集不可※選択項目!U:V,2,0)),"基準にない性能区分です"))</f>
        <v/>
      </c>
      <c r="N401" s="168"/>
      <c r="O401" s="169"/>
      <c r="P401" s="169"/>
      <c r="Q401" s="170"/>
      <c r="R401" s="171"/>
      <c r="S401" s="209"/>
      <c r="T401" s="209"/>
      <c r="U401" s="210"/>
      <c r="V401" s="97" t="str">
        <f t="shared" si="64"/>
        <v/>
      </c>
      <c r="W401" s="97" t="str">
        <f t="shared" si="55"/>
        <v/>
      </c>
      <c r="X401" s="97" t="str">
        <f t="shared" si="65"/>
        <v/>
      </c>
      <c r="Y401" s="97" t="str">
        <f t="shared" si="60"/>
        <v/>
      </c>
      <c r="Z401" s="97" t="str">
        <f t="shared" si="56"/>
        <v/>
      </c>
      <c r="AA401" s="97" t="str">
        <f t="shared" si="61"/>
        <v/>
      </c>
      <c r="AB401" s="97" t="str">
        <f t="shared" si="62"/>
        <v/>
      </c>
      <c r="AC401" s="97" t="str">
        <f t="shared" si="57"/>
        <v/>
      </c>
      <c r="AD401" s="97" t="str">
        <f t="shared" si="63"/>
        <v/>
      </c>
    </row>
    <row r="402" spans="1:30" ht="21.75" customHeight="1" x14ac:dyDescent="0.15">
      <c r="A402" s="164">
        <f t="shared" si="58"/>
        <v>379</v>
      </c>
      <c r="B402" s="165"/>
      <c r="C402" s="166"/>
      <c r="D402" s="166"/>
      <c r="E402" s="166"/>
      <c r="F402" s="167"/>
      <c r="G402" s="167"/>
      <c r="H402" s="167"/>
      <c r="I402" s="168"/>
      <c r="J402" s="168"/>
      <c r="K402" s="208" t="str">
        <f>IFERROR(IF(I402="","",IF(J402="中間容量","中間容量",VLOOKUP(I402,※編集不可※選択項目!E:F,2,0))),"")</f>
        <v/>
      </c>
      <c r="L402" s="208" t="str">
        <f t="shared" si="59"/>
        <v/>
      </c>
      <c r="M402" s="208" t="str">
        <f>IF(E402="","",IFERROR(IF(OR(F402="",G402="",H402="",I402=""),"性能区分のいずれかが未入力です",VLOOKUP(L402,※編集不可※選択項目!U:V,2,0)),"基準にない性能区分です"))</f>
        <v/>
      </c>
      <c r="N402" s="168"/>
      <c r="O402" s="169"/>
      <c r="P402" s="169"/>
      <c r="Q402" s="170"/>
      <c r="R402" s="171"/>
      <c r="S402" s="209"/>
      <c r="T402" s="209"/>
      <c r="U402" s="210"/>
      <c r="V402" s="97" t="str">
        <f t="shared" si="64"/>
        <v/>
      </c>
      <c r="W402" s="97" t="str">
        <f t="shared" si="55"/>
        <v/>
      </c>
      <c r="X402" s="97" t="str">
        <f t="shared" si="65"/>
        <v/>
      </c>
      <c r="Y402" s="97" t="str">
        <f t="shared" si="60"/>
        <v/>
      </c>
      <c r="Z402" s="97" t="str">
        <f t="shared" si="56"/>
        <v/>
      </c>
      <c r="AA402" s="97" t="str">
        <f t="shared" si="61"/>
        <v/>
      </c>
      <c r="AB402" s="97" t="str">
        <f t="shared" si="62"/>
        <v/>
      </c>
      <c r="AC402" s="97" t="str">
        <f t="shared" si="57"/>
        <v/>
      </c>
      <c r="AD402" s="97" t="str">
        <f t="shared" si="63"/>
        <v/>
      </c>
    </row>
    <row r="403" spans="1:30" ht="21.75" customHeight="1" x14ac:dyDescent="0.15">
      <c r="A403" s="164">
        <f t="shared" si="58"/>
        <v>380</v>
      </c>
      <c r="B403" s="165"/>
      <c r="C403" s="166"/>
      <c r="D403" s="166"/>
      <c r="E403" s="166"/>
      <c r="F403" s="167"/>
      <c r="G403" s="167"/>
      <c r="H403" s="167"/>
      <c r="I403" s="168"/>
      <c r="J403" s="168"/>
      <c r="K403" s="208" t="str">
        <f>IFERROR(IF(I403="","",IF(J403="中間容量","中間容量",VLOOKUP(I403,※編集不可※選択項目!E:F,2,0))),"")</f>
        <v/>
      </c>
      <c r="L403" s="208" t="str">
        <f t="shared" si="59"/>
        <v/>
      </c>
      <c r="M403" s="208" t="str">
        <f>IF(E403="","",IFERROR(IF(OR(F403="",G403="",H403="",I403=""),"性能区分のいずれかが未入力です",VLOOKUP(L403,※編集不可※選択項目!U:V,2,0)),"基準にない性能区分です"))</f>
        <v/>
      </c>
      <c r="N403" s="168"/>
      <c r="O403" s="169"/>
      <c r="P403" s="169"/>
      <c r="Q403" s="170"/>
      <c r="R403" s="171"/>
      <c r="S403" s="209"/>
      <c r="T403" s="209"/>
      <c r="U403" s="210"/>
      <c r="V403" s="97" t="str">
        <f t="shared" si="64"/>
        <v/>
      </c>
      <c r="W403" s="97" t="str">
        <f t="shared" si="55"/>
        <v/>
      </c>
      <c r="X403" s="97" t="str">
        <f t="shared" si="65"/>
        <v/>
      </c>
      <c r="Y403" s="97" t="str">
        <f t="shared" si="60"/>
        <v/>
      </c>
      <c r="Z403" s="97" t="str">
        <f t="shared" si="56"/>
        <v/>
      </c>
      <c r="AA403" s="97" t="str">
        <f t="shared" si="61"/>
        <v/>
      </c>
      <c r="AB403" s="97" t="str">
        <f t="shared" si="62"/>
        <v/>
      </c>
      <c r="AC403" s="97" t="str">
        <f t="shared" si="57"/>
        <v/>
      </c>
      <c r="AD403" s="97" t="str">
        <f t="shared" si="63"/>
        <v/>
      </c>
    </row>
    <row r="404" spans="1:30" ht="21.75" customHeight="1" x14ac:dyDescent="0.15">
      <c r="A404" s="164">
        <f t="shared" si="58"/>
        <v>381</v>
      </c>
      <c r="B404" s="165"/>
      <c r="C404" s="166"/>
      <c r="D404" s="166"/>
      <c r="E404" s="166"/>
      <c r="F404" s="167"/>
      <c r="G404" s="167"/>
      <c r="H404" s="167"/>
      <c r="I404" s="168"/>
      <c r="J404" s="168"/>
      <c r="K404" s="208" t="str">
        <f>IFERROR(IF(I404="","",IF(J404="中間容量","中間容量",VLOOKUP(I404,※編集不可※選択項目!E:F,2,0))),"")</f>
        <v/>
      </c>
      <c r="L404" s="208" t="str">
        <f t="shared" si="59"/>
        <v/>
      </c>
      <c r="M404" s="208" t="str">
        <f>IF(E404="","",IFERROR(IF(OR(F404="",G404="",H404="",I404=""),"性能区分のいずれかが未入力です",VLOOKUP(L404,※編集不可※選択項目!U:V,2,0)),"基準にない性能区分です"))</f>
        <v/>
      </c>
      <c r="N404" s="168"/>
      <c r="O404" s="169"/>
      <c r="P404" s="169"/>
      <c r="Q404" s="170"/>
      <c r="R404" s="171"/>
      <c r="S404" s="209"/>
      <c r="T404" s="209"/>
      <c r="U404" s="210"/>
      <c r="V404" s="97" t="str">
        <f t="shared" si="64"/>
        <v/>
      </c>
      <c r="W404" s="97" t="str">
        <f t="shared" si="55"/>
        <v/>
      </c>
      <c r="X404" s="97" t="str">
        <f t="shared" si="65"/>
        <v/>
      </c>
      <c r="Y404" s="97" t="str">
        <f t="shared" si="60"/>
        <v/>
      </c>
      <c r="Z404" s="97" t="str">
        <f t="shared" si="56"/>
        <v/>
      </c>
      <c r="AA404" s="97" t="str">
        <f t="shared" si="61"/>
        <v/>
      </c>
      <c r="AB404" s="97" t="str">
        <f t="shared" si="62"/>
        <v/>
      </c>
      <c r="AC404" s="97" t="str">
        <f t="shared" si="57"/>
        <v/>
      </c>
      <c r="AD404" s="97" t="str">
        <f t="shared" si="63"/>
        <v/>
      </c>
    </row>
    <row r="405" spans="1:30" ht="21.75" customHeight="1" x14ac:dyDescent="0.15">
      <c r="A405" s="164">
        <f t="shared" si="58"/>
        <v>382</v>
      </c>
      <c r="B405" s="165"/>
      <c r="C405" s="166"/>
      <c r="D405" s="166"/>
      <c r="E405" s="166"/>
      <c r="F405" s="167"/>
      <c r="G405" s="167"/>
      <c r="H405" s="167"/>
      <c r="I405" s="168"/>
      <c r="J405" s="168"/>
      <c r="K405" s="208" t="str">
        <f>IFERROR(IF(I405="","",IF(J405="中間容量","中間容量",VLOOKUP(I405,※編集不可※選択項目!E:F,2,0))),"")</f>
        <v/>
      </c>
      <c r="L405" s="208" t="str">
        <f t="shared" si="59"/>
        <v/>
      </c>
      <c r="M405" s="208" t="str">
        <f>IF(E405="","",IFERROR(IF(OR(F405="",G405="",H405="",I405=""),"性能区分のいずれかが未入力です",VLOOKUP(L405,※編集不可※選択項目!U:V,2,0)),"基準にない性能区分です"))</f>
        <v/>
      </c>
      <c r="N405" s="168"/>
      <c r="O405" s="169"/>
      <c r="P405" s="169"/>
      <c r="Q405" s="170"/>
      <c r="R405" s="171"/>
      <c r="S405" s="209"/>
      <c r="T405" s="209"/>
      <c r="U405" s="210"/>
      <c r="V405" s="97" t="str">
        <f t="shared" si="64"/>
        <v/>
      </c>
      <c r="W405" s="97" t="str">
        <f t="shared" si="55"/>
        <v/>
      </c>
      <c r="X405" s="97" t="str">
        <f t="shared" si="65"/>
        <v/>
      </c>
      <c r="Y405" s="97" t="str">
        <f t="shared" si="60"/>
        <v/>
      </c>
      <c r="Z405" s="97" t="str">
        <f t="shared" si="56"/>
        <v/>
      </c>
      <c r="AA405" s="97" t="str">
        <f t="shared" si="61"/>
        <v/>
      </c>
      <c r="AB405" s="97" t="str">
        <f t="shared" si="62"/>
        <v/>
      </c>
      <c r="AC405" s="97" t="str">
        <f t="shared" si="57"/>
        <v/>
      </c>
      <c r="AD405" s="97" t="str">
        <f t="shared" si="63"/>
        <v/>
      </c>
    </row>
    <row r="406" spans="1:30" ht="21.75" customHeight="1" x14ac:dyDescent="0.15">
      <c r="A406" s="164">
        <f t="shared" si="58"/>
        <v>383</v>
      </c>
      <c r="B406" s="165"/>
      <c r="C406" s="166"/>
      <c r="D406" s="166"/>
      <c r="E406" s="166"/>
      <c r="F406" s="167"/>
      <c r="G406" s="167"/>
      <c r="H406" s="167"/>
      <c r="I406" s="168"/>
      <c r="J406" s="168"/>
      <c r="K406" s="208" t="str">
        <f>IFERROR(IF(I406="","",IF(J406="中間容量","中間容量",VLOOKUP(I406,※編集不可※選択項目!E:F,2,0))),"")</f>
        <v/>
      </c>
      <c r="L406" s="208" t="str">
        <f t="shared" si="59"/>
        <v/>
      </c>
      <c r="M406" s="208" t="str">
        <f>IF(E406="","",IFERROR(IF(OR(F406="",G406="",H406="",I406=""),"性能区分のいずれかが未入力です",VLOOKUP(L406,※編集不可※選択項目!U:V,2,0)),"基準にない性能区分です"))</f>
        <v/>
      </c>
      <c r="N406" s="168"/>
      <c r="O406" s="169"/>
      <c r="P406" s="169"/>
      <c r="Q406" s="170"/>
      <c r="R406" s="171"/>
      <c r="S406" s="209"/>
      <c r="T406" s="209"/>
      <c r="U406" s="210"/>
      <c r="V406" s="97" t="str">
        <f t="shared" si="64"/>
        <v/>
      </c>
      <c r="W406" s="97" t="str">
        <f t="shared" si="55"/>
        <v/>
      </c>
      <c r="X406" s="97" t="str">
        <f t="shared" si="65"/>
        <v/>
      </c>
      <c r="Y406" s="97" t="str">
        <f t="shared" si="60"/>
        <v/>
      </c>
      <c r="Z406" s="97" t="str">
        <f t="shared" si="56"/>
        <v/>
      </c>
      <c r="AA406" s="97" t="str">
        <f t="shared" si="61"/>
        <v/>
      </c>
      <c r="AB406" s="97" t="str">
        <f t="shared" si="62"/>
        <v/>
      </c>
      <c r="AC406" s="97" t="str">
        <f t="shared" si="57"/>
        <v/>
      </c>
      <c r="AD406" s="97" t="str">
        <f t="shared" si="63"/>
        <v/>
      </c>
    </row>
    <row r="407" spans="1:30" ht="21.75" customHeight="1" x14ac:dyDescent="0.15">
      <c r="A407" s="164">
        <f t="shared" si="58"/>
        <v>384</v>
      </c>
      <c r="B407" s="165"/>
      <c r="C407" s="166"/>
      <c r="D407" s="166"/>
      <c r="E407" s="166"/>
      <c r="F407" s="167"/>
      <c r="G407" s="167"/>
      <c r="H407" s="167"/>
      <c r="I407" s="168"/>
      <c r="J407" s="168"/>
      <c r="K407" s="208" t="str">
        <f>IFERROR(IF(I407="","",IF(J407="中間容量","中間容量",VLOOKUP(I407,※編集不可※選択項目!E:F,2,0))),"")</f>
        <v/>
      </c>
      <c r="L407" s="208" t="str">
        <f t="shared" si="59"/>
        <v/>
      </c>
      <c r="M407" s="208" t="str">
        <f>IF(E407="","",IFERROR(IF(OR(F407="",G407="",H407="",I407=""),"性能区分のいずれかが未入力です",VLOOKUP(L407,※編集不可※選択項目!U:V,2,0)),"基準にない性能区分です"))</f>
        <v/>
      </c>
      <c r="N407" s="168"/>
      <c r="O407" s="169"/>
      <c r="P407" s="169"/>
      <c r="Q407" s="170"/>
      <c r="R407" s="171"/>
      <c r="S407" s="209"/>
      <c r="T407" s="209"/>
      <c r="U407" s="210"/>
      <c r="V407" s="97" t="str">
        <f t="shared" si="64"/>
        <v/>
      </c>
      <c r="W407" s="97" t="str">
        <f t="shared" si="55"/>
        <v/>
      </c>
      <c r="X407" s="97" t="str">
        <f t="shared" si="65"/>
        <v/>
      </c>
      <c r="Y407" s="97" t="str">
        <f t="shared" si="60"/>
        <v/>
      </c>
      <c r="Z407" s="97" t="str">
        <f t="shared" si="56"/>
        <v/>
      </c>
      <c r="AA407" s="97" t="str">
        <f t="shared" si="61"/>
        <v/>
      </c>
      <c r="AB407" s="97" t="str">
        <f t="shared" si="62"/>
        <v/>
      </c>
      <c r="AC407" s="97" t="str">
        <f t="shared" si="57"/>
        <v/>
      </c>
      <c r="AD407" s="97" t="str">
        <f t="shared" si="63"/>
        <v/>
      </c>
    </row>
    <row r="408" spans="1:30" ht="21.75" customHeight="1" x14ac:dyDescent="0.15">
      <c r="A408" s="164">
        <f t="shared" si="58"/>
        <v>385</v>
      </c>
      <c r="B408" s="165"/>
      <c r="C408" s="166"/>
      <c r="D408" s="166"/>
      <c r="E408" s="166"/>
      <c r="F408" s="167"/>
      <c r="G408" s="167"/>
      <c r="H408" s="167"/>
      <c r="I408" s="168"/>
      <c r="J408" s="168"/>
      <c r="K408" s="208" t="str">
        <f>IFERROR(IF(I408="","",IF(J408="中間容量","中間容量",VLOOKUP(I408,※編集不可※選択項目!E:F,2,0))),"")</f>
        <v/>
      </c>
      <c r="L408" s="208" t="str">
        <f t="shared" si="59"/>
        <v/>
      </c>
      <c r="M408" s="208" t="str">
        <f>IF(E408="","",IFERROR(IF(OR(F408="",G408="",H408="",I408=""),"性能区分のいずれかが未入力です",VLOOKUP(L408,※編集不可※選択項目!U:V,2,0)),"基準にない性能区分です"))</f>
        <v/>
      </c>
      <c r="N408" s="168"/>
      <c r="O408" s="169"/>
      <c r="P408" s="169"/>
      <c r="Q408" s="170"/>
      <c r="R408" s="171"/>
      <c r="S408" s="209"/>
      <c r="T408" s="209"/>
      <c r="U408" s="210"/>
      <c r="V408" s="97" t="str">
        <f t="shared" si="64"/>
        <v/>
      </c>
      <c r="W408" s="97" t="str">
        <f t="shared" ref="W408:W471" si="66">IF(V408="","",COUNTIF($V$24:$V$523,V408))</f>
        <v/>
      </c>
      <c r="X408" s="97" t="str">
        <f t="shared" si="65"/>
        <v/>
      </c>
      <c r="Y408" s="97" t="str">
        <f t="shared" si="60"/>
        <v/>
      </c>
      <c r="Z408" s="97" t="str">
        <f t="shared" ref="Z408:Z471" si="67">IF(Y408="","",COUNTIF($Y$24:$Y$523,Y408))</f>
        <v/>
      </c>
      <c r="AA408" s="97" t="str">
        <f t="shared" si="61"/>
        <v/>
      </c>
      <c r="AB408" s="97" t="str">
        <f t="shared" si="62"/>
        <v/>
      </c>
      <c r="AC408" s="97" t="str">
        <f t="shared" ref="AC408:AC471" si="68">IF(AB408="","",COUNTIF($AB$24:$AB$523,AB408))</f>
        <v/>
      </c>
      <c r="AD408" s="97" t="str">
        <f t="shared" si="63"/>
        <v/>
      </c>
    </row>
    <row r="409" spans="1:30" ht="21.75" customHeight="1" x14ac:dyDescent="0.15">
      <c r="A409" s="164">
        <f t="shared" ref="A409:A472" si="69">ROW()-23</f>
        <v>386</v>
      </c>
      <c r="B409" s="165"/>
      <c r="C409" s="166"/>
      <c r="D409" s="166"/>
      <c r="E409" s="166"/>
      <c r="F409" s="167"/>
      <c r="G409" s="167"/>
      <c r="H409" s="167"/>
      <c r="I409" s="168"/>
      <c r="J409" s="168"/>
      <c r="K409" s="208" t="str">
        <f>IFERROR(IF(I409="","",IF(J409="中間容量","中間容量",VLOOKUP(I409,※編集不可※選択項目!E:F,2,0))),"")</f>
        <v/>
      </c>
      <c r="L409" s="208" t="str">
        <f t="shared" ref="L409:L472" si="70">IF(K409="","",B409&amp;F409&amp;" / "&amp;G409&amp;" / "&amp;H409&amp;" / "&amp;K409)</f>
        <v/>
      </c>
      <c r="M409" s="208" t="str">
        <f>IF(E409="","",IFERROR(IF(OR(F409="",G409="",H409="",I409=""),"性能区分のいずれかが未入力です",VLOOKUP(L409,※編集不可※選択項目!U:V,2,0)),"基準にない性能区分です"))</f>
        <v/>
      </c>
      <c r="N409" s="168"/>
      <c r="O409" s="169"/>
      <c r="P409" s="169"/>
      <c r="Q409" s="170"/>
      <c r="R409" s="171"/>
      <c r="S409" s="209"/>
      <c r="T409" s="209"/>
      <c r="U409" s="210"/>
      <c r="V409" s="97" t="str">
        <f t="shared" si="64"/>
        <v/>
      </c>
      <c r="W409" s="97" t="str">
        <f t="shared" si="66"/>
        <v/>
      </c>
      <c r="X409" s="97" t="str">
        <f t="shared" si="65"/>
        <v/>
      </c>
      <c r="Y409" s="97" t="str">
        <f t="shared" ref="Y409:Y472" si="71">B409&amp;D409&amp;E409&amp;F409&amp;G409&amp;H409&amp;I409&amp;J409</f>
        <v/>
      </c>
      <c r="Z409" s="97" t="str">
        <f t="shared" si="67"/>
        <v/>
      </c>
      <c r="AA409" s="97" t="str">
        <f t="shared" ref="AA409:AA472" si="72">IF(Y409="","",IF(Y409=Y408,1,0))</f>
        <v/>
      </c>
      <c r="AB409" s="97" t="str">
        <f t="shared" ref="AB409:AB472" si="73">IF(E409="","",E409)</f>
        <v/>
      </c>
      <c r="AC409" s="97" t="str">
        <f t="shared" si="68"/>
        <v/>
      </c>
      <c r="AD409" s="97" t="str">
        <f t="shared" ref="AD409:AD472" si="74">IF(AB409="","",IF(AB409=AB408,1,0))</f>
        <v/>
      </c>
    </row>
    <row r="410" spans="1:30" ht="21.75" customHeight="1" x14ac:dyDescent="0.15">
      <c r="A410" s="164">
        <f t="shared" si="69"/>
        <v>387</v>
      </c>
      <c r="B410" s="165"/>
      <c r="C410" s="166"/>
      <c r="D410" s="166"/>
      <c r="E410" s="166"/>
      <c r="F410" s="167"/>
      <c r="G410" s="167"/>
      <c r="H410" s="167"/>
      <c r="I410" s="168"/>
      <c r="J410" s="168"/>
      <c r="K410" s="208" t="str">
        <f>IFERROR(IF(I410="","",IF(J410="中間容量","中間容量",VLOOKUP(I410,※編集不可※選択項目!E:F,2,0))),"")</f>
        <v/>
      </c>
      <c r="L410" s="208" t="str">
        <f t="shared" si="70"/>
        <v/>
      </c>
      <c r="M410" s="208" t="str">
        <f>IF(E410="","",IFERROR(IF(OR(F410="",G410="",H410="",I410=""),"性能区分のいずれかが未入力です",VLOOKUP(L410,※編集不可※選択項目!U:V,2,0)),"基準にない性能区分です"))</f>
        <v/>
      </c>
      <c r="N410" s="168"/>
      <c r="O410" s="169"/>
      <c r="P410" s="169"/>
      <c r="Q410" s="170"/>
      <c r="R410" s="171"/>
      <c r="S410" s="209"/>
      <c r="T410" s="209"/>
      <c r="U410" s="210"/>
      <c r="V410" s="97" t="str">
        <f t="shared" ref="V410:V473" si="75">B410&amp;C410&amp;D410&amp;E410&amp;F410&amp;G410&amp;H410&amp;I410&amp;J410&amp;K410&amp;L410&amp;M410&amp;N410&amp;O410&amp;P410&amp;Q410&amp;R410</f>
        <v/>
      </c>
      <c r="W410" s="97" t="str">
        <f t="shared" si="66"/>
        <v/>
      </c>
      <c r="X410" s="97" t="str">
        <f t="shared" ref="X410:X473" si="76">IF(V410="","",IF(V410=V409,1,0))</f>
        <v/>
      </c>
      <c r="Y410" s="97" t="str">
        <f t="shared" si="71"/>
        <v/>
      </c>
      <c r="Z410" s="97" t="str">
        <f t="shared" si="67"/>
        <v/>
      </c>
      <c r="AA410" s="97" t="str">
        <f t="shared" si="72"/>
        <v/>
      </c>
      <c r="AB410" s="97" t="str">
        <f t="shared" si="73"/>
        <v/>
      </c>
      <c r="AC410" s="97" t="str">
        <f t="shared" si="68"/>
        <v/>
      </c>
      <c r="AD410" s="97" t="str">
        <f t="shared" si="74"/>
        <v/>
      </c>
    </row>
    <row r="411" spans="1:30" ht="21.75" customHeight="1" x14ac:dyDescent="0.15">
      <c r="A411" s="164">
        <f t="shared" si="69"/>
        <v>388</v>
      </c>
      <c r="B411" s="165"/>
      <c r="C411" s="166"/>
      <c r="D411" s="166"/>
      <c r="E411" s="166"/>
      <c r="F411" s="167"/>
      <c r="G411" s="167"/>
      <c r="H411" s="167"/>
      <c r="I411" s="168"/>
      <c r="J411" s="168"/>
      <c r="K411" s="208" t="str">
        <f>IFERROR(IF(I411="","",IF(J411="中間容量","中間容量",VLOOKUP(I411,※編集不可※選択項目!E:F,2,0))),"")</f>
        <v/>
      </c>
      <c r="L411" s="208" t="str">
        <f t="shared" si="70"/>
        <v/>
      </c>
      <c r="M411" s="208" t="str">
        <f>IF(E411="","",IFERROR(IF(OR(F411="",G411="",H411="",I411=""),"性能区分のいずれかが未入力です",VLOOKUP(L411,※編集不可※選択項目!U:V,2,0)),"基準にない性能区分です"))</f>
        <v/>
      </c>
      <c r="N411" s="168"/>
      <c r="O411" s="169"/>
      <c r="P411" s="169"/>
      <c r="Q411" s="170"/>
      <c r="R411" s="171"/>
      <c r="S411" s="209"/>
      <c r="T411" s="209"/>
      <c r="U411" s="210"/>
      <c r="V411" s="97" t="str">
        <f t="shared" si="75"/>
        <v/>
      </c>
      <c r="W411" s="97" t="str">
        <f t="shared" si="66"/>
        <v/>
      </c>
      <c r="X411" s="97" t="str">
        <f t="shared" si="76"/>
        <v/>
      </c>
      <c r="Y411" s="97" t="str">
        <f t="shared" si="71"/>
        <v/>
      </c>
      <c r="Z411" s="97" t="str">
        <f t="shared" si="67"/>
        <v/>
      </c>
      <c r="AA411" s="97" t="str">
        <f t="shared" si="72"/>
        <v/>
      </c>
      <c r="AB411" s="97" t="str">
        <f t="shared" si="73"/>
        <v/>
      </c>
      <c r="AC411" s="97" t="str">
        <f t="shared" si="68"/>
        <v/>
      </c>
      <c r="AD411" s="97" t="str">
        <f t="shared" si="74"/>
        <v/>
      </c>
    </row>
    <row r="412" spans="1:30" ht="21.75" customHeight="1" x14ac:dyDescent="0.15">
      <c r="A412" s="164">
        <f t="shared" si="69"/>
        <v>389</v>
      </c>
      <c r="B412" s="165"/>
      <c r="C412" s="166"/>
      <c r="D412" s="166"/>
      <c r="E412" s="166"/>
      <c r="F412" s="167"/>
      <c r="G412" s="167"/>
      <c r="H412" s="167"/>
      <c r="I412" s="168"/>
      <c r="J412" s="168"/>
      <c r="K412" s="208" t="str">
        <f>IFERROR(IF(I412="","",IF(J412="中間容量","中間容量",VLOOKUP(I412,※編集不可※選択項目!E:F,2,0))),"")</f>
        <v/>
      </c>
      <c r="L412" s="208" t="str">
        <f t="shared" si="70"/>
        <v/>
      </c>
      <c r="M412" s="208" t="str">
        <f>IF(E412="","",IFERROR(IF(OR(F412="",G412="",H412="",I412=""),"性能区分のいずれかが未入力です",VLOOKUP(L412,※編集不可※選択項目!U:V,2,0)),"基準にない性能区分です"))</f>
        <v/>
      </c>
      <c r="N412" s="168"/>
      <c r="O412" s="169"/>
      <c r="P412" s="169"/>
      <c r="Q412" s="170"/>
      <c r="R412" s="171"/>
      <c r="S412" s="209"/>
      <c r="T412" s="209"/>
      <c r="U412" s="210"/>
      <c r="V412" s="97" t="str">
        <f t="shared" si="75"/>
        <v/>
      </c>
      <c r="W412" s="97" t="str">
        <f t="shared" si="66"/>
        <v/>
      </c>
      <c r="X412" s="97" t="str">
        <f t="shared" si="76"/>
        <v/>
      </c>
      <c r="Y412" s="97" t="str">
        <f t="shared" si="71"/>
        <v/>
      </c>
      <c r="Z412" s="97" t="str">
        <f t="shared" si="67"/>
        <v/>
      </c>
      <c r="AA412" s="97" t="str">
        <f t="shared" si="72"/>
        <v/>
      </c>
      <c r="AB412" s="97" t="str">
        <f t="shared" si="73"/>
        <v/>
      </c>
      <c r="AC412" s="97" t="str">
        <f t="shared" si="68"/>
        <v/>
      </c>
      <c r="AD412" s="97" t="str">
        <f t="shared" si="74"/>
        <v/>
      </c>
    </row>
    <row r="413" spans="1:30" ht="21.75" customHeight="1" x14ac:dyDescent="0.15">
      <c r="A413" s="164">
        <f t="shared" si="69"/>
        <v>390</v>
      </c>
      <c r="B413" s="165"/>
      <c r="C413" s="166"/>
      <c r="D413" s="166"/>
      <c r="E413" s="166"/>
      <c r="F413" s="167"/>
      <c r="G413" s="167"/>
      <c r="H413" s="167"/>
      <c r="I413" s="168"/>
      <c r="J413" s="168"/>
      <c r="K413" s="208" t="str">
        <f>IFERROR(IF(I413="","",IF(J413="中間容量","中間容量",VLOOKUP(I413,※編集不可※選択項目!E:F,2,0))),"")</f>
        <v/>
      </c>
      <c r="L413" s="208" t="str">
        <f t="shared" si="70"/>
        <v/>
      </c>
      <c r="M413" s="208" t="str">
        <f>IF(E413="","",IFERROR(IF(OR(F413="",G413="",H413="",I413=""),"性能区分のいずれかが未入力です",VLOOKUP(L413,※編集不可※選択項目!U:V,2,0)),"基準にない性能区分です"))</f>
        <v/>
      </c>
      <c r="N413" s="168"/>
      <c r="O413" s="169"/>
      <c r="P413" s="169"/>
      <c r="Q413" s="170"/>
      <c r="R413" s="171"/>
      <c r="S413" s="209"/>
      <c r="T413" s="209"/>
      <c r="U413" s="210"/>
      <c r="V413" s="97" t="str">
        <f t="shared" si="75"/>
        <v/>
      </c>
      <c r="W413" s="97" t="str">
        <f t="shared" si="66"/>
        <v/>
      </c>
      <c r="X413" s="97" t="str">
        <f t="shared" si="76"/>
        <v/>
      </c>
      <c r="Y413" s="97" t="str">
        <f t="shared" si="71"/>
        <v/>
      </c>
      <c r="Z413" s="97" t="str">
        <f t="shared" si="67"/>
        <v/>
      </c>
      <c r="AA413" s="97" t="str">
        <f t="shared" si="72"/>
        <v/>
      </c>
      <c r="AB413" s="97" t="str">
        <f t="shared" si="73"/>
        <v/>
      </c>
      <c r="AC413" s="97" t="str">
        <f t="shared" si="68"/>
        <v/>
      </c>
      <c r="AD413" s="97" t="str">
        <f t="shared" si="74"/>
        <v/>
      </c>
    </row>
    <row r="414" spans="1:30" ht="21.75" customHeight="1" x14ac:dyDescent="0.15">
      <c r="A414" s="164">
        <f t="shared" si="69"/>
        <v>391</v>
      </c>
      <c r="B414" s="165"/>
      <c r="C414" s="166"/>
      <c r="D414" s="166"/>
      <c r="E414" s="166"/>
      <c r="F414" s="167"/>
      <c r="G414" s="167"/>
      <c r="H414" s="167"/>
      <c r="I414" s="168"/>
      <c r="J414" s="168"/>
      <c r="K414" s="208" t="str">
        <f>IFERROR(IF(I414="","",IF(J414="中間容量","中間容量",VLOOKUP(I414,※編集不可※選択項目!E:F,2,0))),"")</f>
        <v/>
      </c>
      <c r="L414" s="208" t="str">
        <f t="shared" si="70"/>
        <v/>
      </c>
      <c r="M414" s="208" t="str">
        <f>IF(E414="","",IFERROR(IF(OR(F414="",G414="",H414="",I414=""),"性能区分のいずれかが未入力です",VLOOKUP(L414,※編集不可※選択項目!U:V,2,0)),"基準にない性能区分です"))</f>
        <v/>
      </c>
      <c r="N414" s="168"/>
      <c r="O414" s="169"/>
      <c r="P414" s="169"/>
      <c r="Q414" s="170"/>
      <c r="R414" s="171"/>
      <c r="S414" s="209"/>
      <c r="T414" s="209"/>
      <c r="U414" s="210"/>
      <c r="V414" s="97" t="str">
        <f t="shared" si="75"/>
        <v/>
      </c>
      <c r="W414" s="97" t="str">
        <f t="shared" si="66"/>
        <v/>
      </c>
      <c r="X414" s="97" t="str">
        <f t="shared" si="76"/>
        <v/>
      </c>
      <c r="Y414" s="97" t="str">
        <f t="shared" si="71"/>
        <v/>
      </c>
      <c r="Z414" s="97" t="str">
        <f t="shared" si="67"/>
        <v/>
      </c>
      <c r="AA414" s="97" t="str">
        <f t="shared" si="72"/>
        <v/>
      </c>
      <c r="AB414" s="97" t="str">
        <f t="shared" si="73"/>
        <v/>
      </c>
      <c r="AC414" s="97" t="str">
        <f t="shared" si="68"/>
        <v/>
      </c>
      <c r="AD414" s="97" t="str">
        <f t="shared" si="74"/>
        <v/>
      </c>
    </row>
    <row r="415" spans="1:30" ht="21.75" customHeight="1" x14ac:dyDescent="0.15">
      <c r="A415" s="164">
        <f t="shared" si="69"/>
        <v>392</v>
      </c>
      <c r="B415" s="165"/>
      <c r="C415" s="166"/>
      <c r="D415" s="166"/>
      <c r="E415" s="166"/>
      <c r="F415" s="167"/>
      <c r="G415" s="167"/>
      <c r="H415" s="167"/>
      <c r="I415" s="168"/>
      <c r="J415" s="168"/>
      <c r="K415" s="208" t="str">
        <f>IFERROR(IF(I415="","",IF(J415="中間容量","中間容量",VLOOKUP(I415,※編集不可※選択項目!E:F,2,0))),"")</f>
        <v/>
      </c>
      <c r="L415" s="208" t="str">
        <f t="shared" si="70"/>
        <v/>
      </c>
      <c r="M415" s="208" t="str">
        <f>IF(E415="","",IFERROR(IF(OR(F415="",G415="",H415="",I415=""),"性能区分のいずれかが未入力です",VLOOKUP(L415,※編集不可※選択項目!U:V,2,0)),"基準にない性能区分です"))</f>
        <v/>
      </c>
      <c r="N415" s="168"/>
      <c r="O415" s="169"/>
      <c r="P415" s="169"/>
      <c r="Q415" s="170"/>
      <c r="R415" s="171"/>
      <c r="S415" s="209"/>
      <c r="T415" s="209"/>
      <c r="U415" s="210"/>
      <c r="V415" s="97" t="str">
        <f t="shared" si="75"/>
        <v/>
      </c>
      <c r="W415" s="97" t="str">
        <f t="shared" si="66"/>
        <v/>
      </c>
      <c r="X415" s="97" t="str">
        <f t="shared" si="76"/>
        <v/>
      </c>
      <c r="Y415" s="97" t="str">
        <f t="shared" si="71"/>
        <v/>
      </c>
      <c r="Z415" s="97" t="str">
        <f t="shared" si="67"/>
        <v/>
      </c>
      <c r="AA415" s="97" t="str">
        <f t="shared" si="72"/>
        <v/>
      </c>
      <c r="AB415" s="97" t="str">
        <f t="shared" si="73"/>
        <v/>
      </c>
      <c r="AC415" s="97" t="str">
        <f t="shared" si="68"/>
        <v/>
      </c>
      <c r="AD415" s="97" t="str">
        <f t="shared" si="74"/>
        <v/>
      </c>
    </row>
    <row r="416" spans="1:30" ht="21.75" customHeight="1" x14ac:dyDescent="0.15">
      <c r="A416" s="164">
        <f t="shared" si="69"/>
        <v>393</v>
      </c>
      <c r="B416" s="165"/>
      <c r="C416" s="166"/>
      <c r="D416" s="166"/>
      <c r="E416" s="166"/>
      <c r="F416" s="167"/>
      <c r="G416" s="167"/>
      <c r="H416" s="167"/>
      <c r="I416" s="168"/>
      <c r="J416" s="168"/>
      <c r="K416" s="208" t="str">
        <f>IFERROR(IF(I416="","",IF(J416="中間容量","中間容量",VLOOKUP(I416,※編集不可※選択項目!E:F,2,0))),"")</f>
        <v/>
      </c>
      <c r="L416" s="208" t="str">
        <f t="shared" si="70"/>
        <v/>
      </c>
      <c r="M416" s="208" t="str">
        <f>IF(E416="","",IFERROR(IF(OR(F416="",G416="",H416="",I416=""),"性能区分のいずれかが未入力です",VLOOKUP(L416,※編集不可※選択項目!U:V,2,0)),"基準にない性能区分です"))</f>
        <v/>
      </c>
      <c r="N416" s="168"/>
      <c r="O416" s="169"/>
      <c r="P416" s="169"/>
      <c r="Q416" s="170"/>
      <c r="R416" s="171"/>
      <c r="S416" s="209"/>
      <c r="T416" s="209"/>
      <c r="U416" s="210"/>
      <c r="V416" s="97" t="str">
        <f t="shared" si="75"/>
        <v/>
      </c>
      <c r="W416" s="97" t="str">
        <f t="shared" si="66"/>
        <v/>
      </c>
      <c r="X416" s="97" t="str">
        <f t="shared" si="76"/>
        <v/>
      </c>
      <c r="Y416" s="97" t="str">
        <f t="shared" si="71"/>
        <v/>
      </c>
      <c r="Z416" s="97" t="str">
        <f t="shared" si="67"/>
        <v/>
      </c>
      <c r="AA416" s="97" t="str">
        <f t="shared" si="72"/>
        <v/>
      </c>
      <c r="AB416" s="97" t="str">
        <f t="shared" si="73"/>
        <v/>
      </c>
      <c r="AC416" s="97" t="str">
        <f t="shared" si="68"/>
        <v/>
      </c>
      <c r="AD416" s="97" t="str">
        <f t="shared" si="74"/>
        <v/>
      </c>
    </row>
    <row r="417" spans="1:30" ht="21.75" customHeight="1" x14ac:dyDescent="0.15">
      <c r="A417" s="164">
        <f t="shared" si="69"/>
        <v>394</v>
      </c>
      <c r="B417" s="165"/>
      <c r="C417" s="166"/>
      <c r="D417" s="166"/>
      <c r="E417" s="166"/>
      <c r="F417" s="167"/>
      <c r="G417" s="167"/>
      <c r="H417" s="167"/>
      <c r="I417" s="168"/>
      <c r="J417" s="168"/>
      <c r="K417" s="208" t="str">
        <f>IFERROR(IF(I417="","",IF(J417="中間容量","中間容量",VLOOKUP(I417,※編集不可※選択項目!E:F,2,0))),"")</f>
        <v/>
      </c>
      <c r="L417" s="208" t="str">
        <f t="shared" si="70"/>
        <v/>
      </c>
      <c r="M417" s="208" t="str">
        <f>IF(E417="","",IFERROR(IF(OR(F417="",G417="",H417="",I417=""),"性能区分のいずれかが未入力です",VLOOKUP(L417,※編集不可※選択項目!U:V,2,0)),"基準にない性能区分です"))</f>
        <v/>
      </c>
      <c r="N417" s="168"/>
      <c r="O417" s="169"/>
      <c r="P417" s="169"/>
      <c r="Q417" s="170"/>
      <c r="R417" s="171"/>
      <c r="S417" s="209"/>
      <c r="T417" s="209"/>
      <c r="U417" s="210"/>
      <c r="V417" s="97" t="str">
        <f t="shared" si="75"/>
        <v/>
      </c>
      <c r="W417" s="97" t="str">
        <f t="shared" si="66"/>
        <v/>
      </c>
      <c r="X417" s="97" t="str">
        <f t="shared" si="76"/>
        <v/>
      </c>
      <c r="Y417" s="97" t="str">
        <f t="shared" si="71"/>
        <v/>
      </c>
      <c r="Z417" s="97" t="str">
        <f t="shared" si="67"/>
        <v/>
      </c>
      <c r="AA417" s="97" t="str">
        <f t="shared" si="72"/>
        <v/>
      </c>
      <c r="AB417" s="97" t="str">
        <f t="shared" si="73"/>
        <v/>
      </c>
      <c r="AC417" s="97" t="str">
        <f t="shared" si="68"/>
        <v/>
      </c>
      <c r="AD417" s="97" t="str">
        <f t="shared" si="74"/>
        <v/>
      </c>
    </row>
    <row r="418" spans="1:30" ht="21.75" customHeight="1" x14ac:dyDescent="0.15">
      <c r="A418" s="164">
        <f t="shared" si="69"/>
        <v>395</v>
      </c>
      <c r="B418" s="165"/>
      <c r="C418" s="166"/>
      <c r="D418" s="166"/>
      <c r="E418" s="166"/>
      <c r="F418" s="167"/>
      <c r="G418" s="167"/>
      <c r="H418" s="167"/>
      <c r="I418" s="168"/>
      <c r="J418" s="168"/>
      <c r="K418" s="208" t="str">
        <f>IFERROR(IF(I418="","",IF(J418="中間容量","中間容量",VLOOKUP(I418,※編集不可※選択項目!E:F,2,0))),"")</f>
        <v/>
      </c>
      <c r="L418" s="208" t="str">
        <f t="shared" si="70"/>
        <v/>
      </c>
      <c r="M418" s="208" t="str">
        <f>IF(E418="","",IFERROR(IF(OR(F418="",G418="",H418="",I418=""),"性能区分のいずれかが未入力です",VLOOKUP(L418,※編集不可※選択項目!U:V,2,0)),"基準にない性能区分です"))</f>
        <v/>
      </c>
      <c r="N418" s="168"/>
      <c r="O418" s="169"/>
      <c r="P418" s="169"/>
      <c r="Q418" s="170"/>
      <c r="R418" s="171"/>
      <c r="S418" s="209"/>
      <c r="T418" s="209"/>
      <c r="U418" s="210"/>
      <c r="V418" s="97" t="str">
        <f t="shared" si="75"/>
        <v/>
      </c>
      <c r="W418" s="97" t="str">
        <f t="shared" si="66"/>
        <v/>
      </c>
      <c r="X418" s="97" t="str">
        <f t="shared" si="76"/>
        <v/>
      </c>
      <c r="Y418" s="97" t="str">
        <f t="shared" si="71"/>
        <v/>
      </c>
      <c r="Z418" s="97" t="str">
        <f t="shared" si="67"/>
        <v/>
      </c>
      <c r="AA418" s="97" t="str">
        <f t="shared" si="72"/>
        <v/>
      </c>
      <c r="AB418" s="97" t="str">
        <f t="shared" si="73"/>
        <v/>
      </c>
      <c r="AC418" s="97" t="str">
        <f t="shared" si="68"/>
        <v/>
      </c>
      <c r="AD418" s="97" t="str">
        <f t="shared" si="74"/>
        <v/>
      </c>
    </row>
    <row r="419" spans="1:30" ht="21.75" customHeight="1" x14ac:dyDescent="0.15">
      <c r="A419" s="164">
        <f t="shared" si="69"/>
        <v>396</v>
      </c>
      <c r="B419" s="165"/>
      <c r="C419" s="166"/>
      <c r="D419" s="166"/>
      <c r="E419" s="166"/>
      <c r="F419" s="167"/>
      <c r="G419" s="167"/>
      <c r="H419" s="167"/>
      <c r="I419" s="168"/>
      <c r="J419" s="168"/>
      <c r="K419" s="208" t="str">
        <f>IFERROR(IF(I419="","",IF(J419="中間容量","中間容量",VLOOKUP(I419,※編集不可※選択項目!E:F,2,0))),"")</f>
        <v/>
      </c>
      <c r="L419" s="208" t="str">
        <f t="shared" si="70"/>
        <v/>
      </c>
      <c r="M419" s="208" t="str">
        <f>IF(E419="","",IFERROR(IF(OR(F419="",G419="",H419="",I419=""),"性能区分のいずれかが未入力です",VLOOKUP(L419,※編集不可※選択項目!U:V,2,0)),"基準にない性能区分です"))</f>
        <v/>
      </c>
      <c r="N419" s="168"/>
      <c r="O419" s="169"/>
      <c r="P419" s="169"/>
      <c r="Q419" s="170"/>
      <c r="R419" s="171"/>
      <c r="S419" s="209"/>
      <c r="T419" s="209"/>
      <c r="U419" s="210"/>
      <c r="V419" s="97" t="str">
        <f t="shared" si="75"/>
        <v/>
      </c>
      <c r="W419" s="97" t="str">
        <f t="shared" si="66"/>
        <v/>
      </c>
      <c r="X419" s="97" t="str">
        <f t="shared" si="76"/>
        <v/>
      </c>
      <c r="Y419" s="97" t="str">
        <f t="shared" si="71"/>
        <v/>
      </c>
      <c r="Z419" s="97" t="str">
        <f t="shared" si="67"/>
        <v/>
      </c>
      <c r="AA419" s="97" t="str">
        <f t="shared" si="72"/>
        <v/>
      </c>
      <c r="AB419" s="97" t="str">
        <f t="shared" si="73"/>
        <v/>
      </c>
      <c r="AC419" s="97" t="str">
        <f t="shared" si="68"/>
        <v/>
      </c>
      <c r="AD419" s="97" t="str">
        <f t="shared" si="74"/>
        <v/>
      </c>
    </row>
    <row r="420" spans="1:30" ht="21.75" customHeight="1" x14ac:dyDescent="0.15">
      <c r="A420" s="164">
        <f t="shared" si="69"/>
        <v>397</v>
      </c>
      <c r="B420" s="165"/>
      <c r="C420" s="166"/>
      <c r="D420" s="166"/>
      <c r="E420" s="166"/>
      <c r="F420" s="167"/>
      <c r="G420" s="167"/>
      <c r="H420" s="167"/>
      <c r="I420" s="168"/>
      <c r="J420" s="168"/>
      <c r="K420" s="208" t="str">
        <f>IFERROR(IF(I420="","",IF(J420="中間容量","中間容量",VLOOKUP(I420,※編集不可※選択項目!E:F,2,0))),"")</f>
        <v/>
      </c>
      <c r="L420" s="208" t="str">
        <f t="shared" si="70"/>
        <v/>
      </c>
      <c r="M420" s="208" t="str">
        <f>IF(E420="","",IFERROR(IF(OR(F420="",G420="",H420="",I420=""),"性能区分のいずれかが未入力です",VLOOKUP(L420,※編集不可※選択項目!U:V,2,0)),"基準にない性能区分です"))</f>
        <v/>
      </c>
      <c r="N420" s="168"/>
      <c r="O420" s="169"/>
      <c r="P420" s="169"/>
      <c r="Q420" s="170"/>
      <c r="R420" s="171"/>
      <c r="S420" s="209"/>
      <c r="T420" s="209"/>
      <c r="U420" s="210"/>
      <c r="V420" s="97" t="str">
        <f t="shared" si="75"/>
        <v/>
      </c>
      <c r="W420" s="97" t="str">
        <f t="shared" si="66"/>
        <v/>
      </c>
      <c r="X420" s="97" t="str">
        <f t="shared" si="76"/>
        <v/>
      </c>
      <c r="Y420" s="97" t="str">
        <f t="shared" si="71"/>
        <v/>
      </c>
      <c r="Z420" s="97" t="str">
        <f t="shared" si="67"/>
        <v/>
      </c>
      <c r="AA420" s="97" t="str">
        <f t="shared" si="72"/>
        <v/>
      </c>
      <c r="AB420" s="97" t="str">
        <f t="shared" si="73"/>
        <v/>
      </c>
      <c r="AC420" s="97" t="str">
        <f t="shared" si="68"/>
        <v/>
      </c>
      <c r="AD420" s="97" t="str">
        <f t="shared" si="74"/>
        <v/>
      </c>
    </row>
    <row r="421" spans="1:30" ht="21.75" customHeight="1" x14ac:dyDescent="0.15">
      <c r="A421" s="164">
        <f t="shared" si="69"/>
        <v>398</v>
      </c>
      <c r="B421" s="165"/>
      <c r="C421" s="166"/>
      <c r="D421" s="166"/>
      <c r="E421" s="166"/>
      <c r="F421" s="167"/>
      <c r="G421" s="167"/>
      <c r="H421" s="167"/>
      <c r="I421" s="168"/>
      <c r="J421" s="168"/>
      <c r="K421" s="208" t="str">
        <f>IFERROR(IF(I421="","",IF(J421="中間容量","中間容量",VLOOKUP(I421,※編集不可※選択項目!E:F,2,0))),"")</f>
        <v/>
      </c>
      <c r="L421" s="208" t="str">
        <f t="shared" si="70"/>
        <v/>
      </c>
      <c r="M421" s="208" t="str">
        <f>IF(E421="","",IFERROR(IF(OR(F421="",G421="",H421="",I421=""),"性能区分のいずれかが未入力です",VLOOKUP(L421,※編集不可※選択項目!U:V,2,0)),"基準にない性能区分です"))</f>
        <v/>
      </c>
      <c r="N421" s="168"/>
      <c r="O421" s="169"/>
      <c r="P421" s="169"/>
      <c r="Q421" s="170"/>
      <c r="R421" s="171"/>
      <c r="S421" s="209"/>
      <c r="T421" s="209"/>
      <c r="U421" s="210"/>
      <c r="V421" s="97" t="str">
        <f t="shared" si="75"/>
        <v/>
      </c>
      <c r="W421" s="97" t="str">
        <f t="shared" si="66"/>
        <v/>
      </c>
      <c r="X421" s="97" t="str">
        <f t="shared" si="76"/>
        <v/>
      </c>
      <c r="Y421" s="97" t="str">
        <f t="shared" si="71"/>
        <v/>
      </c>
      <c r="Z421" s="97" t="str">
        <f t="shared" si="67"/>
        <v/>
      </c>
      <c r="AA421" s="97" t="str">
        <f t="shared" si="72"/>
        <v/>
      </c>
      <c r="AB421" s="97" t="str">
        <f t="shared" si="73"/>
        <v/>
      </c>
      <c r="AC421" s="97" t="str">
        <f t="shared" si="68"/>
        <v/>
      </c>
      <c r="AD421" s="97" t="str">
        <f t="shared" si="74"/>
        <v/>
      </c>
    </row>
    <row r="422" spans="1:30" ht="21.75" customHeight="1" x14ac:dyDescent="0.15">
      <c r="A422" s="164">
        <f t="shared" si="69"/>
        <v>399</v>
      </c>
      <c r="B422" s="165"/>
      <c r="C422" s="166"/>
      <c r="D422" s="166"/>
      <c r="E422" s="166"/>
      <c r="F422" s="167"/>
      <c r="G422" s="167"/>
      <c r="H422" s="167"/>
      <c r="I422" s="168"/>
      <c r="J422" s="168"/>
      <c r="K422" s="208" t="str">
        <f>IFERROR(IF(I422="","",IF(J422="中間容量","中間容量",VLOOKUP(I422,※編集不可※選択項目!E:F,2,0))),"")</f>
        <v/>
      </c>
      <c r="L422" s="208" t="str">
        <f t="shared" si="70"/>
        <v/>
      </c>
      <c r="M422" s="208" t="str">
        <f>IF(E422="","",IFERROR(IF(OR(F422="",G422="",H422="",I422=""),"性能区分のいずれかが未入力です",VLOOKUP(L422,※編集不可※選択項目!U:V,2,0)),"基準にない性能区分です"))</f>
        <v/>
      </c>
      <c r="N422" s="168"/>
      <c r="O422" s="169"/>
      <c r="P422" s="169"/>
      <c r="Q422" s="170"/>
      <c r="R422" s="171"/>
      <c r="S422" s="209"/>
      <c r="T422" s="209"/>
      <c r="U422" s="210"/>
      <c r="V422" s="97" t="str">
        <f t="shared" si="75"/>
        <v/>
      </c>
      <c r="W422" s="97" t="str">
        <f t="shared" si="66"/>
        <v/>
      </c>
      <c r="X422" s="97" t="str">
        <f t="shared" si="76"/>
        <v/>
      </c>
      <c r="Y422" s="97" t="str">
        <f t="shared" si="71"/>
        <v/>
      </c>
      <c r="Z422" s="97" t="str">
        <f t="shared" si="67"/>
        <v/>
      </c>
      <c r="AA422" s="97" t="str">
        <f t="shared" si="72"/>
        <v/>
      </c>
      <c r="AB422" s="97" t="str">
        <f t="shared" si="73"/>
        <v/>
      </c>
      <c r="AC422" s="97" t="str">
        <f t="shared" si="68"/>
        <v/>
      </c>
      <c r="AD422" s="97" t="str">
        <f t="shared" si="74"/>
        <v/>
      </c>
    </row>
    <row r="423" spans="1:30" ht="21.75" customHeight="1" x14ac:dyDescent="0.15">
      <c r="A423" s="164">
        <f t="shared" si="69"/>
        <v>400</v>
      </c>
      <c r="B423" s="165"/>
      <c r="C423" s="166"/>
      <c r="D423" s="166"/>
      <c r="E423" s="166"/>
      <c r="F423" s="167"/>
      <c r="G423" s="167"/>
      <c r="H423" s="167"/>
      <c r="I423" s="168"/>
      <c r="J423" s="168"/>
      <c r="K423" s="208" t="str">
        <f>IFERROR(IF(I423="","",IF(J423="中間容量","中間容量",VLOOKUP(I423,※編集不可※選択項目!E:F,2,0))),"")</f>
        <v/>
      </c>
      <c r="L423" s="208" t="str">
        <f t="shared" si="70"/>
        <v/>
      </c>
      <c r="M423" s="208" t="str">
        <f>IF(E423="","",IFERROR(IF(OR(F423="",G423="",H423="",I423=""),"性能区分のいずれかが未入力です",VLOOKUP(L423,※編集不可※選択項目!U:V,2,0)),"基準にない性能区分です"))</f>
        <v/>
      </c>
      <c r="N423" s="168"/>
      <c r="O423" s="169"/>
      <c r="P423" s="169"/>
      <c r="Q423" s="170"/>
      <c r="R423" s="171"/>
      <c r="S423" s="209"/>
      <c r="T423" s="209"/>
      <c r="U423" s="210"/>
      <c r="V423" s="97" t="str">
        <f t="shared" si="75"/>
        <v/>
      </c>
      <c r="W423" s="97" t="str">
        <f t="shared" si="66"/>
        <v/>
      </c>
      <c r="X423" s="97" t="str">
        <f t="shared" si="76"/>
        <v/>
      </c>
      <c r="Y423" s="97" t="str">
        <f t="shared" si="71"/>
        <v/>
      </c>
      <c r="Z423" s="97" t="str">
        <f t="shared" si="67"/>
        <v/>
      </c>
      <c r="AA423" s="97" t="str">
        <f t="shared" si="72"/>
        <v/>
      </c>
      <c r="AB423" s="97" t="str">
        <f t="shared" si="73"/>
        <v/>
      </c>
      <c r="AC423" s="97" t="str">
        <f t="shared" si="68"/>
        <v/>
      </c>
      <c r="AD423" s="97" t="str">
        <f t="shared" si="74"/>
        <v/>
      </c>
    </row>
    <row r="424" spans="1:30" ht="21.75" customHeight="1" x14ac:dyDescent="0.15">
      <c r="A424" s="164">
        <f t="shared" si="69"/>
        <v>401</v>
      </c>
      <c r="B424" s="165"/>
      <c r="C424" s="166"/>
      <c r="D424" s="166"/>
      <c r="E424" s="166"/>
      <c r="F424" s="167"/>
      <c r="G424" s="167"/>
      <c r="H424" s="167"/>
      <c r="I424" s="168"/>
      <c r="J424" s="168"/>
      <c r="K424" s="208" t="str">
        <f>IFERROR(IF(I424="","",IF(J424="中間容量","中間容量",VLOOKUP(I424,※編集不可※選択項目!E:F,2,0))),"")</f>
        <v/>
      </c>
      <c r="L424" s="208" t="str">
        <f t="shared" si="70"/>
        <v/>
      </c>
      <c r="M424" s="208" t="str">
        <f>IF(E424="","",IFERROR(IF(OR(F424="",G424="",H424="",I424=""),"性能区分のいずれかが未入力です",VLOOKUP(L424,※編集不可※選択項目!U:V,2,0)),"基準にない性能区分です"))</f>
        <v/>
      </c>
      <c r="N424" s="168"/>
      <c r="O424" s="169"/>
      <c r="P424" s="169"/>
      <c r="Q424" s="170"/>
      <c r="R424" s="171"/>
      <c r="S424" s="209"/>
      <c r="T424" s="209"/>
      <c r="U424" s="210"/>
      <c r="V424" s="97" t="str">
        <f t="shared" si="75"/>
        <v/>
      </c>
      <c r="W424" s="97" t="str">
        <f t="shared" si="66"/>
        <v/>
      </c>
      <c r="X424" s="97" t="str">
        <f t="shared" si="76"/>
        <v/>
      </c>
      <c r="Y424" s="97" t="str">
        <f t="shared" si="71"/>
        <v/>
      </c>
      <c r="Z424" s="97" t="str">
        <f t="shared" si="67"/>
        <v/>
      </c>
      <c r="AA424" s="97" t="str">
        <f t="shared" si="72"/>
        <v/>
      </c>
      <c r="AB424" s="97" t="str">
        <f t="shared" si="73"/>
        <v/>
      </c>
      <c r="AC424" s="97" t="str">
        <f t="shared" si="68"/>
        <v/>
      </c>
      <c r="AD424" s="97" t="str">
        <f t="shared" si="74"/>
        <v/>
      </c>
    </row>
    <row r="425" spans="1:30" ht="21.75" customHeight="1" x14ac:dyDescent="0.15">
      <c r="A425" s="164">
        <f t="shared" si="69"/>
        <v>402</v>
      </c>
      <c r="B425" s="165"/>
      <c r="C425" s="166"/>
      <c r="D425" s="166"/>
      <c r="E425" s="166"/>
      <c r="F425" s="167"/>
      <c r="G425" s="167"/>
      <c r="H425" s="167"/>
      <c r="I425" s="168"/>
      <c r="J425" s="168"/>
      <c r="K425" s="208" t="str">
        <f>IFERROR(IF(I425="","",IF(J425="中間容量","中間容量",VLOOKUP(I425,※編集不可※選択項目!E:F,2,0))),"")</f>
        <v/>
      </c>
      <c r="L425" s="208" t="str">
        <f t="shared" si="70"/>
        <v/>
      </c>
      <c r="M425" s="208" t="str">
        <f>IF(E425="","",IFERROR(IF(OR(F425="",G425="",H425="",I425=""),"性能区分のいずれかが未入力です",VLOOKUP(L425,※編集不可※選択項目!U:V,2,0)),"基準にない性能区分です"))</f>
        <v/>
      </c>
      <c r="N425" s="168"/>
      <c r="O425" s="169"/>
      <c r="P425" s="169"/>
      <c r="Q425" s="170"/>
      <c r="R425" s="171"/>
      <c r="S425" s="209"/>
      <c r="T425" s="209"/>
      <c r="U425" s="210"/>
      <c r="V425" s="97" t="str">
        <f t="shared" si="75"/>
        <v/>
      </c>
      <c r="W425" s="97" t="str">
        <f t="shared" si="66"/>
        <v/>
      </c>
      <c r="X425" s="97" t="str">
        <f t="shared" si="76"/>
        <v/>
      </c>
      <c r="Y425" s="97" t="str">
        <f t="shared" si="71"/>
        <v/>
      </c>
      <c r="Z425" s="97" t="str">
        <f t="shared" si="67"/>
        <v/>
      </c>
      <c r="AA425" s="97" t="str">
        <f t="shared" si="72"/>
        <v/>
      </c>
      <c r="AB425" s="97" t="str">
        <f t="shared" si="73"/>
        <v/>
      </c>
      <c r="AC425" s="97" t="str">
        <f t="shared" si="68"/>
        <v/>
      </c>
      <c r="AD425" s="97" t="str">
        <f t="shared" si="74"/>
        <v/>
      </c>
    </row>
    <row r="426" spans="1:30" ht="21.75" customHeight="1" x14ac:dyDescent="0.15">
      <c r="A426" s="164">
        <f t="shared" si="69"/>
        <v>403</v>
      </c>
      <c r="B426" s="165"/>
      <c r="C426" s="166"/>
      <c r="D426" s="166"/>
      <c r="E426" s="166"/>
      <c r="F426" s="167"/>
      <c r="G426" s="167"/>
      <c r="H426" s="167"/>
      <c r="I426" s="168"/>
      <c r="J426" s="168"/>
      <c r="K426" s="208" t="str">
        <f>IFERROR(IF(I426="","",IF(J426="中間容量","中間容量",VLOOKUP(I426,※編集不可※選択項目!E:F,2,0))),"")</f>
        <v/>
      </c>
      <c r="L426" s="208" t="str">
        <f t="shared" si="70"/>
        <v/>
      </c>
      <c r="M426" s="208" t="str">
        <f>IF(E426="","",IFERROR(IF(OR(F426="",G426="",H426="",I426=""),"性能区分のいずれかが未入力です",VLOOKUP(L426,※編集不可※選択項目!U:V,2,0)),"基準にない性能区分です"))</f>
        <v/>
      </c>
      <c r="N426" s="168"/>
      <c r="O426" s="169"/>
      <c r="P426" s="169"/>
      <c r="Q426" s="170"/>
      <c r="R426" s="171"/>
      <c r="S426" s="209"/>
      <c r="T426" s="209"/>
      <c r="U426" s="210"/>
      <c r="V426" s="97" t="str">
        <f t="shared" si="75"/>
        <v/>
      </c>
      <c r="W426" s="97" t="str">
        <f t="shared" si="66"/>
        <v/>
      </c>
      <c r="X426" s="97" t="str">
        <f t="shared" si="76"/>
        <v/>
      </c>
      <c r="Y426" s="97" t="str">
        <f t="shared" si="71"/>
        <v/>
      </c>
      <c r="Z426" s="97" t="str">
        <f t="shared" si="67"/>
        <v/>
      </c>
      <c r="AA426" s="97" t="str">
        <f t="shared" si="72"/>
        <v/>
      </c>
      <c r="AB426" s="97" t="str">
        <f t="shared" si="73"/>
        <v/>
      </c>
      <c r="AC426" s="97" t="str">
        <f t="shared" si="68"/>
        <v/>
      </c>
      <c r="AD426" s="97" t="str">
        <f t="shared" si="74"/>
        <v/>
      </c>
    </row>
    <row r="427" spans="1:30" ht="21.75" customHeight="1" x14ac:dyDescent="0.15">
      <c r="A427" s="164">
        <f t="shared" si="69"/>
        <v>404</v>
      </c>
      <c r="B427" s="165"/>
      <c r="C427" s="166"/>
      <c r="D427" s="166"/>
      <c r="E427" s="166"/>
      <c r="F427" s="167"/>
      <c r="G427" s="167"/>
      <c r="H427" s="167"/>
      <c r="I427" s="168"/>
      <c r="J427" s="168"/>
      <c r="K427" s="208" t="str">
        <f>IFERROR(IF(I427="","",IF(J427="中間容量","中間容量",VLOOKUP(I427,※編集不可※選択項目!E:F,2,0))),"")</f>
        <v/>
      </c>
      <c r="L427" s="208" t="str">
        <f t="shared" si="70"/>
        <v/>
      </c>
      <c r="M427" s="208" t="str">
        <f>IF(E427="","",IFERROR(IF(OR(F427="",G427="",H427="",I427=""),"性能区分のいずれかが未入力です",VLOOKUP(L427,※編集不可※選択項目!U:V,2,0)),"基準にない性能区分です"))</f>
        <v/>
      </c>
      <c r="N427" s="168"/>
      <c r="O427" s="169"/>
      <c r="P427" s="169"/>
      <c r="Q427" s="170"/>
      <c r="R427" s="171"/>
      <c r="S427" s="209"/>
      <c r="T427" s="209"/>
      <c r="U427" s="210"/>
      <c r="V427" s="97" t="str">
        <f t="shared" si="75"/>
        <v/>
      </c>
      <c r="W427" s="97" t="str">
        <f t="shared" si="66"/>
        <v/>
      </c>
      <c r="X427" s="97" t="str">
        <f t="shared" si="76"/>
        <v/>
      </c>
      <c r="Y427" s="97" t="str">
        <f t="shared" si="71"/>
        <v/>
      </c>
      <c r="Z427" s="97" t="str">
        <f t="shared" si="67"/>
        <v/>
      </c>
      <c r="AA427" s="97" t="str">
        <f t="shared" si="72"/>
        <v/>
      </c>
      <c r="AB427" s="97" t="str">
        <f t="shared" si="73"/>
        <v/>
      </c>
      <c r="AC427" s="97" t="str">
        <f t="shared" si="68"/>
        <v/>
      </c>
      <c r="AD427" s="97" t="str">
        <f t="shared" si="74"/>
        <v/>
      </c>
    </row>
    <row r="428" spans="1:30" ht="21.75" customHeight="1" x14ac:dyDescent="0.15">
      <c r="A428" s="164">
        <f t="shared" si="69"/>
        <v>405</v>
      </c>
      <c r="B428" s="165"/>
      <c r="C428" s="166"/>
      <c r="D428" s="166"/>
      <c r="E428" s="166"/>
      <c r="F428" s="167"/>
      <c r="G428" s="167"/>
      <c r="H428" s="167"/>
      <c r="I428" s="168"/>
      <c r="J428" s="168"/>
      <c r="K428" s="208" t="str">
        <f>IFERROR(IF(I428="","",IF(J428="中間容量","中間容量",VLOOKUP(I428,※編集不可※選択項目!E:F,2,0))),"")</f>
        <v/>
      </c>
      <c r="L428" s="208" t="str">
        <f t="shared" si="70"/>
        <v/>
      </c>
      <c r="M428" s="208" t="str">
        <f>IF(E428="","",IFERROR(IF(OR(F428="",G428="",H428="",I428=""),"性能区分のいずれかが未入力です",VLOOKUP(L428,※編集不可※選択項目!U:V,2,0)),"基準にない性能区分です"))</f>
        <v/>
      </c>
      <c r="N428" s="168"/>
      <c r="O428" s="169"/>
      <c r="P428" s="169"/>
      <c r="Q428" s="170"/>
      <c r="R428" s="171"/>
      <c r="S428" s="209"/>
      <c r="T428" s="209"/>
      <c r="U428" s="210"/>
      <c r="V428" s="97" t="str">
        <f t="shared" si="75"/>
        <v/>
      </c>
      <c r="W428" s="97" t="str">
        <f t="shared" si="66"/>
        <v/>
      </c>
      <c r="X428" s="97" t="str">
        <f t="shared" si="76"/>
        <v/>
      </c>
      <c r="Y428" s="97" t="str">
        <f t="shared" si="71"/>
        <v/>
      </c>
      <c r="Z428" s="97" t="str">
        <f t="shared" si="67"/>
        <v/>
      </c>
      <c r="AA428" s="97" t="str">
        <f t="shared" si="72"/>
        <v/>
      </c>
      <c r="AB428" s="97" t="str">
        <f t="shared" si="73"/>
        <v/>
      </c>
      <c r="AC428" s="97" t="str">
        <f t="shared" si="68"/>
        <v/>
      </c>
      <c r="AD428" s="97" t="str">
        <f t="shared" si="74"/>
        <v/>
      </c>
    </row>
    <row r="429" spans="1:30" ht="21.75" customHeight="1" x14ac:dyDescent="0.15">
      <c r="A429" s="164">
        <f t="shared" si="69"/>
        <v>406</v>
      </c>
      <c r="B429" s="165"/>
      <c r="C429" s="166"/>
      <c r="D429" s="166"/>
      <c r="E429" s="166"/>
      <c r="F429" s="167"/>
      <c r="G429" s="167"/>
      <c r="H429" s="167"/>
      <c r="I429" s="168"/>
      <c r="J429" s="168"/>
      <c r="K429" s="208" t="str">
        <f>IFERROR(IF(I429="","",IF(J429="中間容量","中間容量",VLOOKUP(I429,※編集不可※選択項目!E:F,2,0))),"")</f>
        <v/>
      </c>
      <c r="L429" s="208" t="str">
        <f t="shared" si="70"/>
        <v/>
      </c>
      <c r="M429" s="208" t="str">
        <f>IF(E429="","",IFERROR(IF(OR(F429="",G429="",H429="",I429=""),"性能区分のいずれかが未入力です",VLOOKUP(L429,※編集不可※選択項目!U:V,2,0)),"基準にない性能区分です"))</f>
        <v/>
      </c>
      <c r="N429" s="168"/>
      <c r="O429" s="169"/>
      <c r="P429" s="169"/>
      <c r="Q429" s="170"/>
      <c r="R429" s="171"/>
      <c r="S429" s="209"/>
      <c r="T429" s="209"/>
      <c r="U429" s="210"/>
      <c r="V429" s="97" t="str">
        <f t="shared" si="75"/>
        <v/>
      </c>
      <c r="W429" s="97" t="str">
        <f t="shared" si="66"/>
        <v/>
      </c>
      <c r="X429" s="97" t="str">
        <f t="shared" si="76"/>
        <v/>
      </c>
      <c r="Y429" s="97" t="str">
        <f t="shared" si="71"/>
        <v/>
      </c>
      <c r="Z429" s="97" t="str">
        <f t="shared" si="67"/>
        <v/>
      </c>
      <c r="AA429" s="97" t="str">
        <f t="shared" si="72"/>
        <v/>
      </c>
      <c r="AB429" s="97" t="str">
        <f t="shared" si="73"/>
        <v/>
      </c>
      <c r="AC429" s="97" t="str">
        <f t="shared" si="68"/>
        <v/>
      </c>
      <c r="AD429" s="97" t="str">
        <f t="shared" si="74"/>
        <v/>
      </c>
    </row>
    <row r="430" spans="1:30" ht="21.75" customHeight="1" x14ac:dyDescent="0.15">
      <c r="A430" s="164">
        <f t="shared" si="69"/>
        <v>407</v>
      </c>
      <c r="B430" s="165"/>
      <c r="C430" s="166"/>
      <c r="D430" s="166"/>
      <c r="E430" s="166"/>
      <c r="F430" s="167"/>
      <c r="G430" s="167"/>
      <c r="H430" s="167"/>
      <c r="I430" s="168"/>
      <c r="J430" s="168"/>
      <c r="K430" s="208" t="str">
        <f>IFERROR(IF(I430="","",IF(J430="中間容量","中間容量",VLOOKUP(I430,※編集不可※選択項目!E:F,2,0))),"")</f>
        <v/>
      </c>
      <c r="L430" s="208" t="str">
        <f t="shared" si="70"/>
        <v/>
      </c>
      <c r="M430" s="208" t="str">
        <f>IF(E430="","",IFERROR(IF(OR(F430="",G430="",H430="",I430=""),"性能区分のいずれかが未入力です",VLOOKUP(L430,※編集不可※選択項目!U:V,2,0)),"基準にない性能区分です"))</f>
        <v/>
      </c>
      <c r="N430" s="168"/>
      <c r="O430" s="169"/>
      <c r="P430" s="169"/>
      <c r="Q430" s="170"/>
      <c r="R430" s="171"/>
      <c r="S430" s="209"/>
      <c r="T430" s="209"/>
      <c r="U430" s="210"/>
      <c r="V430" s="97" t="str">
        <f t="shared" si="75"/>
        <v/>
      </c>
      <c r="W430" s="97" t="str">
        <f t="shared" si="66"/>
        <v/>
      </c>
      <c r="X430" s="97" t="str">
        <f t="shared" si="76"/>
        <v/>
      </c>
      <c r="Y430" s="97" t="str">
        <f t="shared" si="71"/>
        <v/>
      </c>
      <c r="Z430" s="97" t="str">
        <f t="shared" si="67"/>
        <v/>
      </c>
      <c r="AA430" s="97" t="str">
        <f t="shared" si="72"/>
        <v/>
      </c>
      <c r="AB430" s="97" t="str">
        <f t="shared" si="73"/>
        <v/>
      </c>
      <c r="AC430" s="97" t="str">
        <f t="shared" si="68"/>
        <v/>
      </c>
      <c r="AD430" s="97" t="str">
        <f t="shared" si="74"/>
        <v/>
      </c>
    </row>
    <row r="431" spans="1:30" ht="21.75" customHeight="1" x14ac:dyDescent="0.15">
      <c r="A431" s="164">
        <f t="shared" si="69"/>
        <v>408</v>
      </c>
      <c r="B431" s="165"/>
      <c r="C431" s="166"/>
      <c r="D431" s="166"/>
      <c r="E431" s="166"/>
      <c r="F431" s="167"/>
      <c r="G431" s="167"/>
      <c r="H431" s="167"/>
      <c r="I431" s="168"/>
      <c r="J431" s="168"/>
      <c r="K431" s="208" t="str">
        <f>IFERROR(IF(I431="","",IF(J431="中間容量","中間容量",VLOOKUP(I431,※編集不可※選択項目!E:F,2,0))),"")</f>
        <v/>
      </c>
      <c r="L431" s="208" t="str">
        <f t="shared" si="70"/>
        <v/>
      </c>
      <c r="M431" s="208" t="str">
        <f>IF(E431="","",IFERROR(IF(OR(F431="",G431="",H431="",I431=""),"性能区分のいずれかが未入力です",VLOOKUP(L431,※編集不可※選択項目!U:V,2,0)),"基準にない性能区分です"))</f>
        <v/>
      </c>
      <c r="N431" s="168"/>
      <c r="O431" s="169"/>
      <c r="P431" s="169"/>
      <c r="Q431" s="170"/>
      <c r="R431" s="171"/>
      <c r="S431" s="209"/>
      <c r="T431" s="209"/>
      <c r="U431" s="210"/>
      <c r="V431" s="97" t="str">
        <f t="shared" si="75"/>
        <v/>
      </c>
      <c r="W431" s="97" t="str">
        <f t="shared" si="66"/>
        <v/>
      </c>
      <c r="X431" s="97" t="str">
        <f t="shared" si="76"/>
        <v/>
      </c>
      <c r="Y431" s="97" t="str">
        <f t="shared" si="71"/>
        <v/>
      </c>
      <c r="Z431" s="97" t="str">
        <f t="shared" si="67"/>
        <v/>
      </c>
      <c r="AA431" s="97" t="str">
        <f t="shared" si="72"/>
        <v/>
      </c>
      <c r="AB431" s="97" t="str">
        <f t="shared" si="73"/>
        <v/>
      </c>
      <c r="AC431" s="97" t="str">
        <f t="shared" si="68"/>
        <v/>
      </c>
      <c r="AD431" s="97" t="str">
        <f t="shared" si="74"/>
        <v/>
      </c>
    </row>
    <row r="432" spans="1:30" ht="21.75" customHeight="1" x14ac:dyDescent="0.15">
      <c r="A432" s="164">
        <f t="shared" si="69"/>
        <v>409</v>
      </c>
      <c r="B432" s="165"/>
      <c r="C432" s="166"/>
      <c r="D432" s="166"/>
      <c r="E432" s="166"/>
      <c r="F432" s="167"/>
      <c r="G432" s="167"/>
      <c r="H432" s="167"/>
      <c r="I432" s="168"/>
      <c r="J432" s="168"/>
      <c r="K432" s="208" t="str">
        <f>IFERROR(IF(I432="","",IF(J432="中間容量","中間容量",VLOOKUP(I432,※編集不可※選択項目!E:F,2,0))),"")</f>
        <v/>
      </c>
      <c r="L432" s="208" t="str">
        <f t="shared" si="70"/>
        <v/>
      </c>
      <c r="M432" s="208" t="str">
        <f>IF(E432="","",IFERROR(IF(OR(F432="",G432="",H432="",I432=""),"性能区分のいずれかが未入力です",VLOOKUP(L432,※編集不可※選択項目!U:V,2,0)),"基準にない性能区分です"))</f>
        <v/>
      </c>
      <c r="N432" s="168"/>
      <c r="O432" s="169"/>
      <c r="P432" s="169"/>
      <c r="Q432" s="170"/>
      <c r="R432" s="171"/>
      <c r="S432" s="209"/>
      <c r="T432" s="209"/>
      <c r="U432" s="210"/>
      <c r="V432" s="97" t="str">
        <f t="shared" si="75"/>
        <v/>
      </c>
      <c r="W432" s="97" t="str">
        <f t="shared" si="66"/>
        <v/>
      </c>
      <c r="X432" s="97" t="str">
        <f t="shared" si="76"/>
        <v/>
      </c>
      <c r="Y432" s="97" t="str">
        <f t="shared" si="71"/>
        <v/>
      </c>
      <c r="Z432" s="97" t="str">
        <f t="shared" si="67"/>
        <v/>
      </c>
      <c r="AA432" s="97" t="str">
        <f t="shared" si="72"/>
        <v/>
      </c>
      <c r="AB432" s="97" t="str">
        <f t="shared" si="73"/>
        <v/>
      </c>
      <c r="AC432" s="97" t="str">
        <f t="shared" si="68"/>
        <v/>
      </c>
      <c r="AD432" s="97" t="str">
        <f t="shared" si="74"/>
        <v/>
      </c>
    </row>
    <row r="433" spans="1:30" ht="21.75" customHeight="1" x14ac:dyDescent="0.15">
      <c r="A433" s="164">
        <f t="shared" si="69"/>
        <v>410</v>
      </c>
      <c r="B433" s="165"/>
      <c r="C433" s="166"/>
      <c r="D433" s="166"/>
      <c r="E433" s="166"/>
      <c r="F433" s="167"/>
      <c r="G433" s="167"/>
      <c r="H433" s="167"/>
      <c r="I433" s="168"/>
      <c r="J433" s="168"/>
      <c r="K433" s="208" t="str">
        <f>IFERROR(IF(I433="","",IF(J433="中間容量","中間容量",VLOOKUP(I433,※編集不可※選択項目!E:F,2,0))),"")</f>
        <v/>
      </c>
      <c r="L433" s="208" t="str">
        <f t="shared" si="70"/>
        <v/>
      </c>
      <c r="M433" s="208" t="str">
        <f>IF(E433="","",IFERROR(IF(OR(F433="",G433="",H433="",I433=""),"性能区分のいずれかが未入力です",VLOOKUP(L433,※編集不可※選択項目!U:V,2,0)),"基準にない性能区分です"))</f>
        <v/>
      </c>
      <c r="N433" s="168"/>
      <c r="O433" s="169"/>
      <c r="P433" s="169"/>
      <c r="Q433" s="170"/>
      <c r="R433" s="171"/>
      <c r="S433" s="209"/>
      <c r="T433" s="209"/>
      <c r="U433" s="210"/>
      <c r="V433" s="97" t="str">
        <f t="shared" si="75"/>
        <v/>
      </c>
      <c r="W433" s="97" t="str">
        <f t="shared" si="66"/>
        <v/>
      </c>
      <c r="X433" s="97" t="str">
        <f t="shared" si="76"/>
        <v/>
      </c>
      <c r="Y433" s="97" t="str">
        <f t="shared" si="71"/>
        <v/>
      </c>
      <c r="Z433" s="97" t="str">
        <f t="shared" si="67"/>
        <v/>
      </c>
      <c r="AA433" s="97" t="str">
        <f t="shared" si="72"/>
        <v/>
      </c>
      <c r="AB433" s="97" t="str">
        <f t="shared" si="73"/>
        <v/>
      </c>
      <c r="AC433" s="97" t="str">
        <f t="shared" si="68"/>
        <v/>
      </c>
      <c r="AD433" s="97" t="str">
        <f t="shared" si="74"/>
        <v/>
      </c>
    </row>
    <row r="434" spans="1:30" ht="21.75" customHeight="1" x14ac:dyDescent="0.15">
      <c r="A434" s="164">
        <f t="shared" si="69"/>
        <v>411</v>
      </c>
      <c r="B434" s="165"/>
      <c r="C434" s="166"/>
      <c r="D434" s="166"/>
      <c r="E434" s="166"/>
      <c r="F434" s="167"/>
      <c r="G434" s="167"/>
      <c r="H434" s="167"/>
      <c r="I434" s="168"/>
      <c r="J434" s="168"/>
      <c r="K434" s="208" t="str">
        <f>IFERROR(IF(I434="","",IF(J434="中間容量","中間容量",VLOOKUP(I434,※編集不可※選択項目!E:F,2,0))),"")</f>
        <v/>
      </c>
      <c r="L434" s="208" t="str">
        <f t="shared" si="70"/>
        <v/>
      </c>
      <c r="M434" s="208" t="str">
        <f>IF(E434="","",IFERROR(IF(OR(F434="",G434="",H434="",I434=""),"性能区分のいずれかが未入力です",VLOOKUP(L434,※編集不可※選択項目!U:V,2,0)),"基準にない性能区分です"))</f>
        <v/>
      </c>
      <c r="N434" s="168"/>
      <c r="O434" s="169"/>
      <c r="P434" s="169"/>
      <c r="Q434" s="170"/>
      <c r="R434" s="171"/>
      <c r="S434" s="209"/>
      <c r="T434" s="209"/>
      <c r="U434" s="210"/>
      <c r="V434" s="97" t="str">
        <f t="shared" si="75"/>
        <v/>
      </c>
      <c r="W434" s="97" t="str">
        <f t="shared" si="66"/>
        <v/>
      </c>
      <c r="X434" s="97" t="str">
        <f t="shared" si="76"/>
        <v/>
      </c>
      <c r="Y434" s="97" t="str">
        <f t="shared" si="71"/>
        <v/>
      </c>
      <c r="Z434" s="97" t="str">
        <f t="shared" si="67"/>
        <v/>
      </c>
      <c r="AA434" s="97" t="str">
        <f t="shared" si="72"/>
        <v/>
      </c>
      <c r="AB434" s="97" t="str">
        <f t="shared" si="73"/>
        <v/>
      </c>
      <c r="AC434" s="97" t="str">
        <f t="shared" si="68"/>
        <v/>
      </c>
      <c r="AD434" s="97" t="str">
        <f t="shared" si="74"/>
        <v/>
      </c>
    </row>
    <row r="435" spans="1:30" ht="21.75" customHeight="1" x14ac:dyDescent="0.15">
      <c r="A435" s="164">
        <f t="shared" si="69"/>
        <v>412</v>
      </c>
      <c r="B435" s="165"/>
      <c r="C435" s="166"/>
      <c r="D435" s="166"/>
      <c r="E435" s="166"/>
      <c r="F435" s="167"/>
      <c r="G435" s="167"/>
      <c r="H435" s="167"/>
      <c r="I435" s="168"/>
      <c r="J435" s="168"/>
      <c r="K435" s="208" t="str">
        <f>IFERROR(IF(I435="","",IF(J435="中間容量","中間容量",VLOOKUP(I435,※編集不可※選択項目!E:F,2,0))),"")</f>
        <v/>
      </c>
      <c r="L435" s="208" t="str">
        <f t="shared" si="70"/>
        <v/>
      </c>
      <c r="M435" s="208" t="str">
        <f>IF(E435="","",IFERROR(IF(OR(F435="",G435="",H435="",I435=""),"性能区分のいずれかが未入力です",VLOOKUP(L435,※編集不可※選択項目!U:V,2,0)),"基準にない性能区分です"))</f>
        <v/>
      </c>
      <c r="N435" s="168"/>
      <c r="O435" s="169"/>
      <c r="P435" s="169"/>
      <c r="Q435" s="170"/>
      <c r="R435" s="171"/>
      <c r="S435" s="209"/>
      <c r="T435" s="209"/>
      <c r="U435" s="210"/>
      <c r="V435" s="97" t="str">
        <f t="shared" si="75"/>
        <v/>
      </c>
      <c r="W435" s="97" t="str">
        <f t="shared" si="66"/>
        <v/>
      </c>
      <c r="X435" s="97" t="str">
        <f t="shared" si="76"/>
        <v/>
      </c>
      <c r="Y435" s="97" t="str">
        <f t="shared" si="71"/>
        <v/>
      </c>
      <c r="Z435" s="97" t="str">
        <f t="shared" si="67"/>
        <v/>
      </c>
      <c r="AA435" s="97" t="str">
        <f t="shared" si="72"/>
        <v/>
      </c>
      <c r="AB435" s="97" t="str">
        <f t="shared" si="73"/>
        <v/>
      </c>
      <c r="AC435" s="97" t="str">
        <f t="shared" si="68"/>
        <v/>
      </c>
      <c r="AD435" s="97" t="str">
        <f t="shared" si="74"/>
        <v/>
      </c>
    </row>
    <row r="436" spans="1:30" ht="21.75" customHeight="1" x14ac:dyDescent="0.15">
      <c r="A436" s="164">
        <f t="shared" si="69"/>
        <v>413</v>
      </c>
      <c r="B436" s="165"/>
      <c r="C436" s="166"/>
      <c r="D436" s="166"/>
      <c r="E436" s="166"/>
      <c r="F436" s="167"/>
      <c r="G436" s="167"/>
      <c r="H436" s="167"/>
      <c r="I436" s="168"/>
      <c r="J436" s="168"/>
      <c r="K436" s="208" t="str">
        <f>IFERROR(IF(I436="","",IF(J436="中間容量","中間容量",VLOOKUP(I436,※編集不可※選択項目!E:F,2,0))),"")</f>
        <v/>
      </c>
      <c r="L436" s="208" t="str">
        <f t="shared" si="70"/>
        <v/>
      </c>
      <c r="M436" s="208" t="str">
        <f>IF(E436="","",IFERROR(IF(OR(F436="",G436="",H436="",I436=""),"性能区分のいずれかが未入力です",VLOOKUP(L436,※編集不可※選択項目!U:V,2,0)),"基準にない性能区分です"))</f>
        <v/>
      </c>
      <c r="N436" s="168"/>
      <c r="O436" s="169"/>
      <c r="P436" s="169"/>
      <c r="Q436" s="170"/>
      <c r="R436" s="171"/>
      <c r="S436" s="209"/>
      <c r="T436" s="209"/>
      <c r="U436" s="210"/>
      <c r="V436" s="97" t="str">
        <f t="shared" si="75"/>
        <v/>
      </c>
      <c r="W436" s="97" t="str">
        <f t="shared" si="66"/>
        <v/>
      </c>
      <c r="X436" s="97" t="str">
        <f t="shared" si="76"/>
        <v/>
      </c>
      <c r="Y436" s="97" t="str">
        <f t="shared" si="71"/>
        <v/>
      </c>
      <c r="Z436" s="97" t="str">
        <f t="shared" si="67"/>
        <v/>
      </c>
      <c r="AA436" s="97" t="str">
        <f t="shared" si="72"/>
        <v/>
      </c>
      <c r="AB436" s="97" t="str">
        <f t="shared" si="73"/>
        <v/>
      </c>
      <c r="AC436" s="97" t="str">
        <f t="shared" si="68"/>
        <v/>
      </c>
      <c r="AD436" s="97" t="str">
        <f t="shared" si="74"/>
        <v/>
      </c>
    </row>
    <row r="437" spans="1:30" ht="21.75" customHeight="1" x14ac:dyDescent="0.15">
      <c r="A437" s="164">
        <f t="shared" si="69"/>
        <v>414</v>
      </c>
      <c r="B437" s="165"/>
      <c r="C437" s="166"/>
      <c r="D437" s="166"/>
      <c r="E437" s="166"/>
      <c r="F437" s="167"/>
      <c r="G437" s="167"/>
      <c r="H437" s="167"/>
      <c r="I437" s="168"/>
      <c r="J437" s="168"/>
      <c r="K437" s="208" t="str">
        <f>IFERROR(IF(I437="","",IF(J437="中間容量","中間容量",VLOOKUP(I437,※編集不可※選択項目!E:F,2,0))),"")</f>
        <v/>
      </c>
      <c r="L437" s="208" t="str">
        <f t="shared" si="70"/>
        <v/>
      </c>
      <c r="M437" s="208" t="str">
        <f>IF(E437="","",IFERROR(IF(OR(F437="",G437="",H437="",I437=""),"性能区分のいずれかが未入力です",VLOOKUP(L437,※編集不可※選択項目!U:V,2,0)),"基準にない性能区分です"))</f>
        <v/>
      </c>
      <c r="N437" s="168"/>
      <c r="O437" s="169"/>
      <c r="P437" s="169"/>
      <c r="Q437" s="170"/>
      <c r="R437" s="171"/>
      <c r="S437" s="209"/>
      <c r="T437" s="209"/>
      <c r="U437" s="210"/>
      <c r="V437" s="97" t="str">
        <f t="shared" si="75"/>
        <v/>
      </c>
      <c r="W437" s="97" t="str">
        <f t="shared" si="66"/>
        <v/>
      </c>
      <c r="X437" s="97" t="str">
        <f t="shared" si="76"/>
        <v/>
      </c>
      <c r="Y437" s="97" t="str">
        <f t="shared" si="71"/>
        <v/>
      </c>
      <c r="Z437" s="97" t="str">
        <f t="shared" si="67"/>
        <v/>
      </c>
      <c r="AA437" s="97" t="str">
        <f t="shared" si="72"/>
        <v/>
      </c>
      <c r="AB437" s="97" t="str">
        <f t="shared" si="73"/>
        <v/>
      </c>
      <c r="AC437" s="97" t="str">
        <f t="shared" si="68"/>
        <v/>
      </c>
      <c r="AD437" s="97" t="str">
        <f t="shared" si="74"/>
        <v/>
      </c>
    </row>
    <row r="438" spans="1:30" ht="21.75" customHeight="1" x14ac:dyDescent="0.15">
      <c r="A438" s="164">
        <f t="shared" si="69"/>
        <v>415</v>
      </c>
      <c r="B438" s="165"/>
      <c r="C438" s="166"/>
      <c r="D438" s="166"/>
      <c r="E438" s="166"/>
      <c r="F438" s="167"/>
      <c r="G438" s="167"/>
      <c r="H438" s="167"/>
      <c r="I438" s="168"/>
      <c r="J438" s="168"/>
      <c r="K438" s="208" t="str">
        <f>IFERROR(IF(I438="","",IF(J438="中間容量","中間容量",VLOOKUP(I438,※編集不可※選択項目!E:F,2,0))),"")</f>
        <v/>
      </c>
      <c r="L438" s="208" t="str">
        <f t="shared" si="70"/>
        <v/>
      </c>
      <c r="M438" s="208" t="str">
        <f>IF(E438="","",IFERROR(IF(OR(F438="",G438="",H438="",I438=""),"性能区分のいずれかが未入力です",VLOOKUP(L438,※編集不可※選択項目!U:V,2,0)),"基準にない性能区分です"))</f>
        <v/>
      </c>
      <c r="N438" s="168"/>
      <c r="O438" s="169"/>
      <c r="P438" s="169"/>
      <c r="Q438" s="170"/>
      <c r="R438" s="171"/>
      <c r="S438" s="209"/>
      <c r="T438" s="209"/>
      <c r="U438" s="210"/>
      <c r="V438" s="97" t="str">
        <f t="shared" si="75"/>
        <v/>
      </c>
      <c r="W438" s="97" t="str">
        <f t="shared" si="66"/>
        <v/>
      </c>
      <c r="X438" s="97" t="str">
        <f t="shared" si="76"/>
        <v/>
      </c>
      <c r="Y438" s="97" t="str">
        <f t="shared" si="71"/>
        <v/>
      </c>
      <c r="Z438" s="97" t="str">
        <f t="shared" si="67"/>
        <v/>
      </c>
      <c r="AA438" s="97" t="str">
        <f t="shared" si="72"/>
        <v/>
      </c>
      <c r="AB438" s="97" t="str">
        <f t="shared" si="73"/>
        <v/>
      </c>
      <c r="AC438" s="97" t="str">
        <f t="shared" si="68"/>
        <v/>
      </c>
      <c r="AD438" s="97" t="str">
        <f t="shared" si="74"/>
        <v/>
      </c>
    </row>
    <row r="439" spans="1:30" ht="21.75" customHeight="1" x14ac:dyDescent="0.15">
      <c r="A439" s="164">
        <f t="shared" si="69"/>
        <v>416</v>
      </c>
      <c r="B439" s="165"/>
      <c r="C439" s="166"/>
      <c r="D439" s="166"/>
      <c r="E439" s="166"/>
      <c r="F439" s="167"/>
      <c r="G439" s="167"/>
      <c r="H439" s="167"/>
      <c r="I439" s="168"/>
      <c r="J439" s="168"/>
      <c r="K439" s="208" t="str">
        <f>IFERROR(IF(I439="","",IF(J439="中間容量","中間容量",VLOOKUP(I439,※編集不可※選択項目!E:F,2,0))),"")</f>
        <v/>
      </c>
      <c r="L439" s="208" t="str">
        <f t="shared" si="70"/>
        <v/>
      </c>
      <c r="M439" s="208" t="str">
        <f>IF(E439="","",IFERROR(IF(OR(F439="",G439="",H439="",I439=""),"性能区分のいずれかが未入力です",VLOOKUP(L439,※編集不可※選択項目!U:V,2,0)),"基準にない性能区分です"))</f>
        <v/>
      </c>
      <c r="N439" s="168"/>
      <c r="O439" s="169"/>
      <c r="P439" s="169"/>
      <c r="Q439" s="170"/>
      <c r="R439" s="171"/>
      <c r="S439" s="209"/>
      <c r="T439" s="209"/>
      <c r="U439" s="210"/>
      <c r="V439" s="97" t="str">
        <f t="shared" si="75"/>
        <v/>
      </c>
      <c r="W439" s="97" t="str">
        <f t="shared" si="66"/>
        <v/>
      </c>
      <c r="X439" s="97" t="str">
        <f t="shared" si="76"/>
        <v/>
      </c>
      <c r="Y439" s="97" t="str">
        <f t="shared" si="71"/>
        <v/>
      </c>
      <c r="Z439" s="97" t="str">
        <f t="shared" si="67"/>
        <v/>
      </c>
      <c r="AA439" s="97" t="str">
        <f t="shared" si="72"/>
        <v/>
      </c>
      <c r="AB439" s="97" t="str">
        <f t="shared" si="73"/>
        <v/>
      </c>
      <c r="AC439" s="97" t="str">
        <f t="shared" si="68"/>
        <v/>
      </c>
      <c r="AD439" s="97" t="str">
        <f t="shared" si="74"/>
        <v/>
      </c>
    </row>
    <row r="440" spans="1:30" ht="21.75" customHeight="1" x14ac:dyDescent="0.15">
      <c r="A440" s="164">
        <f t="shared" si="69"/>
        <v>417</v>
      </c>
      <c r="B440" s="165"/>
      <c r="C440" s="166"/>
      <c r="D440" s="166"/>
      <c r="E440" s="166"/>
      <c r="F440" s="167"/>
      <c r="G440" s="167"/>
      <c r="H440" s="167"/>
      <c r="I440" s="168"/>
      <c r="J440" s="168"/>
      <c r="K440" s="208" t="str">
        <f>IFERROR(IF(I440="","",IF(J440="中間容量","中間容量",VLOOKUP(I440,※編集不可※選択項目!E:F,2,0))),"")</f>
        <v/>
      </c>
      <c r="L440" s="208" t="str">
        <f t="shared" si="70"/>
        <v/>
      </c>
      <c r="M440" s="208" t="str">
        <f>IF(E440="","",IFERROR(IF(OR(F440="",G440="",H440="",I440=""),"性能区分のいずれかが未入力です",VLOOKUP(L440,※編集不可※選択項目!U:V,2,0)),"基準にない性能区分です"))</f>
        <v/>
      </c>
      <c r="N440" s="168"/>
      <c r="O440" s="169"/>
      <c r="P440" s="169"/>
      <c r="Q440" s="170"/>
      <c r="R440" s="171"/>
      <c r="S440" s="209"/>
      <c r="T440" s="209"/>
      <c r="U440" s="210"/>
      <c r="V440" s="97" t="str">
        <f t="shared" si="75"/>
        <v/>
      </c>
      <c r="W440" s="97" t="str">
        <f t="shared" si="66"/>
        <v/>
      </c>
      <c r="X440" s="97" t="str">
        <f t="shared" si="76"/>
        <v/>
      </c>
      <c r="Y440" s="97" t="str">
        <f t="shared" si="71"/>
        <v/>
      </c>
      <c r="Z440" s="97" t="str">
        <f t="shared" si="67"/>
        <v/>
      </c>
      <c r="AA440" s="97" t="str">
        <f t="shared" si="72"/>
        <v/>
      </c>
      <c r="AB440" s="97" t="str">
        <f t="shared" si="73"/>
        <v/>
      </c>
      <c r="AC440" s="97" t="str">
        <f t="shared" si="68"/>
        <v/>
      </c>
      <c r="AD440" s="97" t="str">
        <f t="shared" si="74"/>
        <v/>
      </c>
    </row>
    <row r="441" spans="1:30" ht="21.75" customHeight="1" x14ac:dyDescent="0.15">
      <c r="A441" s="164">
        <f t="shared" si="69"/>
        <v>418</v>
      </c>
      <c r="B441" s="165"/>
      <c r="C441" s="166"/>
      <c r="D441" s="166"/>
      <c r="E441" s="166"/>
      <c r="F441" s="167"/>
      <c r="G441" s="167"/>
      <c r="H441" s="167"/>
      <c r="I441" s="168"/>
      <c r="J441" s="168"/>
      <c r="K441" s="208" t="str">
        <f>IFERROR(IF(I441="","",IF(J441="中間容量","中間容量",VLOOKUP(I441,※編集不可※選択項目!E:F,2,0))),"")</f>
        <v/>
      </c>
      <c r="L441" s="208" t="str">
        <f t="shared" si="70"/>
        <v/>
      </c>
      <c r="M441" s="208" t="str">
        <f>IF(E441="","",IFERROR(IF(OR(F441="",G441="",H441="",I441=""),"性能区分のいずれかが未入力です",VLOOKUP(L441,※編集不可※選択項目!U:V,2,0)),"基準にない性能区分です"))</f>
        <v/>
      </c>
      <c r="N441" s="168"/>
      <c r="O441" s="169"/>
      <c r="P441" s="169"/>
      <c r="Q441" s="170"/>
      <c r="R441" s="171"/>
      <c r="S441" s="209"/>
      <c r="T441" s="209"/>
      <c r="U441" s="210"/>
      <c r="V441" s="97" t="str">
        <f t="shared" si="75"/>
        <v/>
      </c>
      <c r="W441" s="97" t="str">
        <f t="shared" si="66"/>
        <v/>
      </c>
      <c r="X441" s="97" t="str">
        <f t="shared" si="76"/>
        <v/>
      </c>
      <c r="Y441" s="97" t="str">
        <f t="shared" si="71"/>
        <v/>
      </c>
      <c r="Z441" s="97" t="str">
        <f t="shared" si="67"/>
        <v/>
      </c>
      <c r="AA441" s="97" t="str">
        <f t="shared" si="72"/>
        <v/>
      </c>
      <c r="AB441" s="97" t="str">
        <f t="shared" si="73"/>
        <v/>
      </c>
      <c r="AC441" s="97" t="str">
        <f t="shared" si="68"/>
        <v/>
      </c>
      <c r="AD441" s="97" t="str">
        <f t="shared" si="74"/>
        <v/>
      </c>
    </row>
    <row r="442" spans="1:30" ht="21.75" customHeight="1" x14ac:dyDescent="0.15">
      <c r="A442" s="164">
        <f t="shared" si="69"/>
        <v>419</v>
      </c>
      <c r="B442" s="165"/>
      <c r="C442" s="166"/>
      <c r="D442" s="166"/>
      <c r="E442" s="166"/>
      <c r="F442" s="167"/>
      <c r="G442" s="167"/>
      <c r="H442" s="167"/>
      <c r="I442" s="168"/>
      <c r="J442" s="168"/>
      <c r="K442" s="208" t="str">
        <f>IFERROR(IF(I442="","",IF(J442="中間容量","中間容量",VLOOKUP(I442,※編集不可※選択項目!E:F,2,0))),"")</f>
        <v/>
      </c>
      <c r="L442" s="208" t="str">
        <f t="shared" si="70"/>
        <v/>
      </c>
      <c r="M442" s="208" t="str">
        <f>IF(E442="","",IFERROR(IF(OR(F442="",G442="",H442="",I442=""),"性能区分のいずれかが未入力です",VLOOKUP(L442,※編集不可※選択項目!U:V,2,0)),"基準にない性能区分です"))</f>
        <v/>
      </c>
      <c r="N442" s="168"/>
      <c r="O442" s="169"/>
      <c r="P442" s="169"/>
      <c r="Q442" s="170"/>
      <c r="R442" s="171"/>
      <c r="S442" s="209"/>
      <c r="T442" s="209"/>
      <c r="U442" s="210"/>
      <c r="V442" s="97" t="str">
        <f t="shared" si="75"/>
        <v/>
      </c>
      <c r="W442" s="97" t="str">
        <f t="shared" si="66"/>
        <v/>
      </c>
      <c r="X442" s="97" t="str">
        <f t="shared" si="76"/>
        <v/>
      </c>
      <c r="Y442" s="97" t="str">
        <f t="shared" si="71"/>
        <v/>
      </c>
      <c r="Z442" s="97" t="str">
        <f t="shared" si="67"/>
        <v/>
      </c>
      <c r="AA442" s="97" t="str">
        <f t="shared" si="72"/>
        <v/>
      </c>
      <c r="AB442" s="97" t="str">
        <f t="shared" si="73"/>
        <v/>
      </c>
      <c r="AC442" s="97" t="str">
        <f t="shared" si="68"/>
        <v/>
      </c>
      <c r="AD442" s="97" t="str">
        <f t="shared" si="74"/>
        <v/>
      </c>
    </row>
    <row r="443" spans="1:30" ht="21.75" customHeight="1" x14ac:dyDescent="0.15">
      <c r="A443" s="164">
        <f t="shared" si="69"/>
        <v>420</v>
      </c>
      <c r="B443" s="165"/>
      <c r="C443" s="166"/>
      <c r="D443" s="166"/>
      <c r="E443" s="166"/>
      <c r="F443" s="167"/>
      <c r="G443" s="167"/>
      <c r="H443" s="167"/>
      <c r="I443" s="168"/>
      <c r="J443" s="168"/>
      <c r="K443" s="208" t="str">
        <f>IFERROR(IF(I443="","",IF(J443="中間容量","中間容量",VLOOKUP(I443,※編集不可※選択項目!E:F,2,0))),"")</f>
        <v/>
      </c>
      <c r="L443" s="208" t="str">
        <f t="shared" si="70"/>
        <v/>
      </c>
      <c r="M443" s="208" t="str">
        <f>IF(E443="","",IFERROR(IF(OR(F443="",G443="",H443="",I443=""),"性能区分のいずれかが未入力です",VLOOKUP(L443,※編集不可※選択項目!U:V,2,0)),"基準にない性能区分です"))</f>
        <v/>
      </c>
      <c r="N443" s="168"/>
      <c r="O443" s="169"/>
      <c r="P443" s="169"/>
      <c r="Q443" s="170"/>
      <c r="R443" s="171"/>
      <c r="S443" s="209"/>
      <c r="T443" s="209"/>
      <c r="U443" s="210"/>
      <c r="V443" s="97" t="str">
        <f t="shared" si="75"/>
        <v/>
      </c>
      <c r="W443" s="97" t="str">
        <f t="shared" si="66"/>
        <v/>
      </c>
      <c r="X443" s="97" t="str">
        <f t="shared" si="76"/>
        <v/>
      </c>
      <c r="Y443" s="97" t="str">
        <f t="shared" si="71"/>
        <v/>
      </c>
      <c r="Z443" s="97" t="str">
        <f t="shared" si="67"/>
        <v/>
      </c>
      <c r="AA443" s="97" t="str">
        <f t="shared" si="72"/>
        <v/>
      </c>
      <c r="AB443" s="97" t="str">
        <f t="shared" si="73"/>
        <v/>
      </c>
      <c r="AC443" s="97" t="str">
        <f t="shared" si="68"/>
        <v/>
      </c>
      <c r="AD443" s="97" t="str">
        <f t="shared" si="74"/>
        <v/>
      </c>
    </row>
    <row r="444" spans="1:30" ht="21.75" customHeight="1" x14ac:dyDescent="0.15">
      <c r="A444" s="164">
        <f t="shared" si="69"/>
        <v>421</v>
      </c>
      <c r="B444" s="165"/>
      <c r="C444" s="166"/>
      <c r="D444" s="166"/>
      <c r="E444" s="166"/>
      <c r="F444" s="167"/>
      <c r="G444" s="167"/>
      <c r="H444" s="167"/>
      <c r="I444" s="168"/>
      <c r="J444" s="168"/>
      <c r="K444" s="208" t="str">
        <f>IFERROR(IF(I444="","",IF(J444="中間容量","中間容量",VLOOKUP(I444,※編集不可※選択項目!E:F,2,0))),"")</f>
        <v/>
      </c>
      <c r="L444" s="208" t="str">
        <f t="shared" si="70"/>
        <v/>
      </c>
      <c r="M444" s="208" t="str">
        <f>IF(E444="","",IFERROR(IF(OR(F444="",G444="",H444="",I444=""),"性能区分のいずれかが未入力です",VLOOKUP(L444,※編集不可※選択項目!U:V,2,0)),"基準にない性能区分です"))</f>
        <v/>
      </c>
      <c r="N444" s="168"/>
      <c r="O444" s="169"/>
      <c r="P444" s="169"/>
      <c r="Q444" s="170"/>
      <c r="R444" s="171"/>
      <c r="S444" s="209"/>
      <c r="T444" s="209"/>
      <c r="U444" s="210"/>
      <c r="V444" s="97" t="str">
        <f t="shared" si="75"/>
        <v/>
      </c>
      <c r="W444" s="97" t="str">
        <f t="shared" si="66"/>
        <v/>
      </c>
      <c r="X444" s="97" t="str">
        <f t="shared" si="76"/>
        <v/>
      </c>
      <c r="Y444" s="97" t="str">
        <f t="shared" si="71"/>
        <v/>
      </c>
      <c r="Z444" s="97" t="str">
        <f t="shared" si="67"/>
        <v/>
      </c>
      <c r="AA444" s="97" t="str">
        <f t="shared" si="72"/>
        <v/>
      </c>
      <c r="AB444" s="97" t="str">
        <f t="shared" si="73"/>
        <v/>
      </c>
      <c r="AC444" s="97" t="str">
        <f t="shared" si="68"/>
        <v/>
      </c>
      <c r="AD444" s="97" t="str">
        <f t="shared" si="74"/>
        <v/>
      </c>
    </row>
    <row r="445" spans="1:30" ht="21.75" customHeight="1" x14ac:dyDescent="0.15">
      <c r="A445" s="164">
        <f t="shared" si="69"/>
        <v>422</v>
      </c>
      <c r="B445" s="165"/>
      <c r="C445" s="166"/>
      <c r="D445" s="166"/>
      <c r="E445" s="166"/>
      <c r="F445" s="167"/>
      <c r="G445" s="167"/>
      <c r="H445" s="167"/>
      <c r="I445" s="168"/>
      <c r="J445" s="168"/>
      <c r="K445" s="208" t="str">
        <f>IFERROR(IF(I445="","",IF(J445="中間容量","中間容量",VLOOKUP(I445,※編集不可※選択項目!E:F,2,0))),"")</f>
        <v/>
      </c>
      <c r="L445" s="208" t="str">
        <f t="shared" si="70"/>
        <v/>
      </c>
      <c r="M445" s="208" t="str">
        <f>IF(E445="","",IFERROR(IF(OR(F445="",G445="",H445="",I445=""),"性能区分のいずれかが未入力です",VLOOKUP(L445,※編集不可※選択項目!U:V,2,0)),"基準にない性能区分です"))</f>
        <v/>
      </c>
      <c r="N445" s="168"/>
      <c r="O445" s="169"/>
      <c r="P445" s="169"/>
      <c r="Q445" s="170"/>
      <c r="R445" s="171"/>
      <c r="S445" s="209"/>
      <c r="T445" s="209"/>
      <c r="U445" s="210"/>
      <c r="V445" s="97" t="str">
        <f t="shared" si="75"/>
        <v/>
      </c>
      <c r="W445" s="97" t="str">
        <f t="shared" si="66"/>
        <v/>
      </c>
      <c r="X445" s="97" t="str">
        <f t="shared" si="76"/>
        <v/>
      </c>
      <c r="Y445" s="97" t="str">
        <f t="shared" si="71"/>
        <v/>
      </c>
      <c r="Z445" s="97" t="str">
        <f t="shared" si="67"/>
        <v/>
      </c>
      <c r="AA445" s="97" t="str">
        <f t="shared" si="72"/>
        <v/>
      </c>
      <c r="AB445" s="97" t="str">
        <f t="shared" si="73"/>
        <v/>
      </c>
      <c r="AC445" s="97" t="str">
        <f t="shared" si="68"/>
        <v/>
      </c>
      <c r="AD445" s="97" t="str">
        <f t="shared" si="74"/>
        <v/>
      </c>
    </row>
    <row r="446" spans="1:30" ht="21.75" customHeight="1" x14ac:dyDescent="0.15">
      <c r="A446" s="164">
        <f t="shared" si="69"/>
        <v>423</v>
      </c>
      <c r="B446" s="165"/>
      <c r="C446" s="166"/>
      <c r="D446" s="166"/>
      <c r="E446" s="166"/>
      <c r="F446" s="167"/>
      <c r="G446" s="167"/>
      <c r="H446" s="167"/>
      <c r="I446" s="168"/>
      <c r="J446" s="168"/>
      <c r="K446" s="208" t="str">
        <f>IFERROR(IF(I446="","",IF(J446="中間容量","中間容量",VLOOKUP(I446,※編集不可※選択項目!E:F,2,0))),"")</f>
        <v/>
      </c>
      <c r="L446" s="208" t="str">
        <f t="shared" si="70"/>
        <v/>
      </c>
      <c r="M446" s="208" t="str">
        <f>IF(E446="","",IFERROR(IF(OR(F446="",G446="",H446="",I446=""),"性能区分のいずれかが未入力です",VLOOKUP(L446,※編集不可※選択項目!U:V,2,0)),"基準にない性能区分です"))</f>
        <v/>
      </c>
      <c r="N446" s="168"/>
      <c r="O446" s="169"/>
      <c r="P446" s="169"/>
      <c r="Q446" s="170"/>
      <c r="R446" s="171"/>
      <c r="S446" s="209"/>
      <c r="T446" s="209"/>
      <c r="U446" s="210"/>
      <c r="V446" s="97" t="str">
        <f t="shared" si="75"/>
        <v/>
      </c>
      <c r="W446" s="97" t="str">
        <f t="shared" si="66"/>
        <v/>
      </c>
      <c r="X446" s="97" t="str">
        <f t="shared" si="76"/>
        <v/>
      </c>
      <c r="Y446" s="97" t="str">
        <f t="shared" si="71"/>
        <v/>
      </c>
      <c r="Z446" s="97" t="str">
        <f t="shared" si="67"/>
        <v/>
      </c>
      <c r="AA446" s="97" t="str">
        <f t="shared" si="72"/>
        <v/>
      </c>
      <c r="AB446" s="97" t="str">
        <f t="shared" si="73"/>
        <v/>
      </c>
      <c r="AC446" s="97" t="str">
        <f t="shared" si="68"/>
        <v/>
      </c>
      <c r="AD446" s="97" t="str">
        <f t="shared" si="74"/>
        <v/>
      </c>
    </row>
    <row r="447" spans="1:30" ht="21.75" customHeight="1" x14ac:dyDescent="0.15">
      <c r="A447" s="164">
        <f t="shared" si="69"/>
        <v>424</v>
      </c>
      <c r="B447" s="165"/>
      <c r="C447" s="166"/>
      <c r="D447" s="166"/>
      <c r="E447" s="166"/>
      <c r="F447" s="167"/>
      <c r="G447" s="167"/>
      <c r="H447" s="167"/>
      <c r="I447" s="168"/>
      <c r="J447" s="168"/>
      <c r="K447" s="208" t="str">
        <f>IFERROR(IF(I447="","",IF(J447="中間容量","中間容量",VLOOKUP(I447,※編集不可※選択項目!E:F,2,0))),"")</f>
        <v/>
      </c>
      <c r="L447" s="208" t="str">
        <f t="shared" si="70"/>
        <v/>
      </c>
      <c r="M447" s="208" t="str">
        <f>IF(E447="","",IFERROR(IF(OR(F447="",G447="",H447="",I447=""),"性能区分のいずれかが未入力です",VLOOKUP(L447,※編集不可※選択項目!U:V,2,0)),"基準にない性能区分です"))</f>
        <v/>
      </c>
      <c r="N447" s="168"/>
      <c r="O447" s="169"/>
      <c r="P447" s="169"/>
      <c r="Q447" s="170"/>
      <c r="R447" s="171"/>
      <c r="S447" s="209"/>
      <c r="T447" s="209"/>
      <c r="U447" s="210"/>
      <c r="V447" s="97" t="str">
        <f t="shared" si="75"/>
        <v/>
      </c>
      <c r="W447" s="97" t="str">
        <f t="shared" si="66"/>
        <v/>
      </c>
      <c r="X447" s="97" t="str">
        <f t="shared" si="76"/>
        <v/>
      </c>
      <c r="Y447" s="97" t="str">
        <f t="shared" si="71"/>
        <v/>
      </c>
      <c r="Z447" s="97" t="str">
        <f t="shared" si="67"/>
        <v/>
      </c>
      <c r="AA447" s="97" t="str">
        <f t="shared" si="72"/>
        <v/>
      </c>
      <c r="AB447" s="97" t="str">
        <f t="shared" si="73"/>
        <v/>
      </c>
      <c r="AC447" s="97" t="str">
        <f t="shared" si="68"/>
        <v/>
      </c>
      <c r="AD447" s="97" t="str">
        <f t="shared" si="74"/>
        <v/>
      </c>
    </row>
    <row r="448" spans="1:30" ht="21.75" customHeight="1" x14ac:dyDescent="0.15">
      <c r="A448" s="164">
        <f t="shared" si="69"/>
        <v>425</v>
      </c>
      <c r="B448" s="165"/>
      <c r="C448" s="166"/>
      <c r="D448" s="166"/>
      <c r="E448" s="166"/>
      <c r="F448" s="167"/>
      <c r="G448" s="167"/>
      <c r="H448" s="167"/>
      <c r="I448" s="168"/>
      <c r="J448" s="168"/>
      <c r="K448" s="208" t="str">
        <f>IFERROR(IF(I448="","",IF(J448="中間容量","中間容量",VLOOKUP(I448,※編集不可※選択項目!E:F,2,0))),"")</f>
        <v/>
      </c>
      <c r="L448" s="208" t="str">
        <f t="shared" si="70"/>
        <v/>
      </c>
      <c r="M448" s="208" t="str">
        <f>IF(E448="","",IFERROR(IF(OR(F448="",G448="",H448="",I448=""),"性能区分のいずれかが未入力です",VLOOKUP(L448,※編集不可※選択項目!U:V,2,0)),"基準にない性能区分です"))</f>
        <v/>
      </c>
      <c r="N448" s="168"/>
      <c r="O448" s="169"/>
      <c r="P448" s="169"/>
      <c r="Q448" s="170"/>
      <c r="R448" s="171"/>
      <c r="S448" s="209"/>
      <c r="T448" s="209"/>
      <c r="U448" s="210"/>
      <c r="V448" s="97" t="str">
        <f t="shared" si="75"/>
        <v/>
      </c>
      <c r="W448" s="97" t="str">
        <f t="shared" si="66"/>
        <v/>
      </c>
      <c r="X448" s="97" t="str">
        <f t="shared" si="76"/>
        <v/>
      </c>
      <c r="Y448" s="97" t="str">
        <f t="shared" si="71"/>
        <v/>
      </c>
      <c r="Z448" s="97" t="str">
        <f t="shared" si="67"/>
        <v/>
      </c>
      <c r="AA448" s="97" t="str">
        <f t="shared" si="72"/>
        <v/>
      </c>
      <c r="AB448" s="97" t="str">
        <f t="shared" si="73"/>
        <v/>
      </c>
      <c r="AC448" s="97" t="str">
        <f t="shared" si="68"/>
        <v/>
      </c>
      <c r="AD448" s="97" t="str">
        <f t="shared" si="74"/>
        <v/>
      </c>
    </row>
    <row r="449" spans="1:30" ht="21.75" customHeight="1" x14ac:dyDescent="0.15">
      <c r="A449" s="164">
        <f t="shared" si="69"/>
        <v>426</v>
      </c>
      <c r="B449" s="165"/>
      <c r="C449" s="166"/>
      <c r="D449" s="166"/>
      <c r="E449" s="166"/>
      <c r="F449" s="167"/>
      <c r="G449" s="167"/>
      <c r="H449" s="167"/>
      <c r="I449" s="168"/>
      <c r="J449" s="168"/>
      <c r="K449" s="208" t="str">
        <f>IFERROR(IF(I449="","",IF(J449="中間容量","中間容量",VLOOKUP(I449,※編集不可※選択項目!E:F,2,0))),"")</f>
        <v/>
      </c>
      <c r="L449" s="208" t="str">
        <f t="shared" si="70"/>
        <v/>
      </c>
      <c r="M449" s="208" t="str">
        <f>IF(E449="","",IFERROR(IF(OR(F449="",G449="",H449="",I449=""),"性能区分のいずれかが未入力です",VLOOKUP(L449,※編集不可※選択項目!U:V,2,0)),"基準にない性能区分です"))</f>
        <v/>
      </c>
      <c r="N449" s="168"/>
      <c r="O449" s="169"/>
      <c r="P449" s="169"/>
      <c r="Q449" s="170"/>
      <c r="R449" s="171"/>
      <c r="S449" s="209"/>
      <c r="T449" s="209"/>
      <c r="U449" s="210"/>
      <c r="V449" s="97" t="str">
        <f t="shared" si="75"/>
        <v/>
      </c>
      <c r="W449" s="97" t="str">
        <f t="shared" si="66"/>
        <v/>
      </c>
      <c r="X449" s="97" t="str">
        <f t="shared" si="76"/>
        <v/>
      </c>
      <c r="Y449" s="97" t="str">
        <f t="shared" si="71"/>
        <v/>
      </c>
      <c r="Z449" s="97" t="str">
        <f t="shared" si="67"/>
        <v/>
      </c>
      <c r="AA449" s="97" t="str">
        <f t="shared" si="72"/>
        <v/>
      </c>
      <c r="AB449" s="97" t="str">
        <f t="shared" si="73"/>
        <v/>
      </c>
      <c r="AC449" s="97" t="str">
        <f t="shared" si="68"/>
        <v/>
      </c>
      <c r="AD449" s="97" t="str">
        <f t="shared" si="74"/>
        <v/>
      </c>
    </row>
    <row r="450" spans="1:30" ht="21.75" customHeight="1" x14ac:dyDescent="0.15">
      <c r="A450" s="164">
        <f t="shared" si="69"/>
        <v>427</v>
      </c>
      <c r="B450" s="165"/>
      <c r="C450" s="166"/>
      <c r="D450" s="166"/>
      <c r="E450" s="166"/>
      <c r="F450" s="167"/>
      <c r="G450" s="167"/>
      <c r="H450" s="167"/>
      <c r="I450" s="168"/>
      <c r="J450" s="168"/>
      <c r="K450" s="208" t="str">
        <f>IFERROR(IF(I450="","",IF(J450="中間容量","中間容量",VLOOKUP(I450,※編集不可※選択項目!E:F,2,0))),"")</f>
        <v/>
      </c>
      <c r="L450" s="208" t="str">
        <f t="shared" si="70"/>
        <v/>
      </c>
      <c r="M450" s="208" t="str">
        <f>IF(E450="","",IFERROR(IF(OR(F450="",G450="",H450="",I450=""),"性能区分のいずれかが未入力です",VLOOKUP(L450,※編集不可※選択項目!U:V,2,0)),"基準にない性能区分です"))</f>
        <v/>
      </c>
      <c r="N450" s="168"/>
      <c r="O450" s="169"/>
      <c r="P450" s="169"/>
      <c r="Q450" s="170"/>
      <c r="R450" s="171"/>
      <c r="S450" s="209"/>
      <c r="T450" s="209"/>
      <c r="U450" s="210"/>
      <c r="V450" s="97" t="str">
        <f t="shared" si="75"/>
        <v/>
      </c>
      <c r="W450" s="97" t="str">
        <f t="shared" si="66"/>
        <v/>
      </c>
      <c r="X450" s="97" t="str">
        <f t="shared" si="76"/>
        <v/>
      </c>
      <c r="Y450" s="97" t="str">
        <f t="shared" si="71"/>
        <v/>
      </c>
      <c r="Z450" s="97" t="str">
        <f t="shared" si="67"/>
        <v/>
      </c>
      <c r="AA450" s="97" t="str">
        <f t="shared" si="72"/>
        <v/>
      </c>
      <c r="AB450" s="97" t="str">
        <f t="shared" si="73"/>
        <v/>
      </c>
      <c r="AC450" s="97" t="str">
        <f t="shared" si="68"/>
        <v/>
      </c>
      <c r="AD450" s="97" t="str">
        <f t="shared" si="74"/>
        <v/>
      </c>
    </row>
    <row r="451" spans="1:30" ht="21.75" customHeight="1" x14ac:dyDescent="0.15">
      <c r="A451" s="164">
        <f t="shared" si="69"/>
        <v>428</v>
      </c>
      <c r="B451" s="165"/>
      <c r="C451" s="166"/>
      <c r="D451" s="166"/>
      <c r="E451" s="166"/>
      <c r="F451" s="167"/>
      <c r="G451" s="167"/>
      <c r="H451" s="167"/>
      <c r="I451" s="168"/>
      <c r="J451" s="168"/>
      <c r="K451" s="208" t="str">
        <f>IFERROR(IF(I451="","",IF(J451="中間容量","中間容量",VLOOKUP(I451,※編集不可※選択項目!E:F,2,0))),"")</f>
        <v/>
      </c>
      <c r="L451" s="208" t="str">
        <f t="shared" si="70"/>
        <v/>
      </c>
      <c r="M451" s="208" t="str">
        <f>IF(E451="","",IFERROR(IF(OR(F451="",G451="",H451="",I451=""),"性能区分のいずれかが未入力です",VLOOKUP(L451,※編集不可※選択項目!U:V,2,0)),"基準にない性能区分です"))</f>
        <v/>
      </c>
      <c r="N451" s="168"/>
      <c r="O451" s="169"/>
      <c r="P451" s="169"/>
      <c r="Q451" s="170"/>
      <c r="R451" s="171"/>
      <c r="S451" s="209"/>
      <c r="T451" s="209"/>
      <c r="U451" s="210"/>
      <c r="V451" s="97" t="str">
        <f t="shared" si="75"/>
        <v/>
      </c>
      <c r="W451" s="97" t="str">
        <f t="shared" si="66"/>
        <v/>
      </c>
      <c r="X451" s="97" t="str">
        <f t="shared" si="76"/>
        <v/>
      </c>
      <c r="Y451" s="97" t="str">
        <f t="shared" si="71"/>
        <v/>
      </c>
      <c r="Z451" s="97" t="str">
        <f t="shared" si="67"/>
        <v/>
      </c>
      <c r="AA451" s="97" t="str">
        <f t="shared" si="72"/>
        <v/>
      </c>
      <c r="AB451" s="97" t="str">
        <f t="shared" si="73"/>
        <v/>
      </c>
      <c r="AC451" s="97" t="str">
        <f t="shared" si="68"/>
        <v/>
      </c>
      <c r="AD451" s="97" t="str">
        <f t="shared" si="74"/>
        <v/>
      </c>
    </row>
    <row r="452" spans="1:30" ht="21.75" customHeight="1" x14ac:dyDescent="0.15">
      <c r="A452" s="164">
        <f t="shared" si="69"/>
        <v>429</v>
      </c>
      <c r="B452" s="165"/>
      <c r="C452" s="166"/>
      <c r="D452" s="166"/>
      <c r="E452" s="166"/>
      <c r="F452" s="167"/>
      <c r="G452" s="167"/>
      <c r="H452" s="167"/>
      <c r="I452" s="168"/>
      <c r="J452" s="168"/>
      <c r="K452" s="208" t="str">
        <f>IFERROR(IF(I452="","",IF(J452="中間容量","中間容量",VLOOKUP(I452,※編集不可※選択項目!E:F,2,0))),"")</f>
        <v/>
      </c>
      <c r="L452" s="208" t="str">
        <f t="shared" si="70"/>
        <v/>
      </c>
      <c r="M452" s="208" t="str">
        <f>IF(E452="","",IFERROR(IF(OR(F452="",G452="",H452="",I452=""),"性能区分のいずれかが未入力です",VLOOKUP(L452,※編集不可※選択項目!U:V,2,0)),"基準にない性能区分です"))</f>
        <v/>
      </c>
      <c r="N452" s="168"/>
      <c r="O452" s="169"/>
      <c r="P452" s="169"/>
      <c r="Q452" s="170"/>
      <c r="R452" s="171"/>
      <c r="S452" s="209"/>
      <c r="T452" s="209"/>
      <c r="U452" s="210"/>
      <c r="V452" s="97" t="str">
        <f t="shared" si="75"/>
        <v/>
      </c>
      <c r="W452" s="97" t="str">
        <f t="shared" si="66"/>
        <v/>
      </c>
      <c r="X452" s="97" t="str">
        <f t="shared" si="76"/>
        <v/>
      </c>
      <c r="Y452" s="97" t="str">
        <f t="shared" si="71"/>
        <v/>
      </c>
      <c r="Z452" s="97" t="str">
        <f t="shared" si="67"/>
        <v/>
      </c>
      <c r="AA452" s="97" t="str">
        <f t="shared" si="72"/>
        <v/>
      </c>
      <c r="AB452" s="97" t="str">
        <f t="shared" si="73"/>
        <v/>
      </c>
      <c r="AC452" s="97" t="str">
        <f t="shared" si="68"/>
        <v/>
      </c>
      <c r="AD452" s="97" t="str">
        <f t="shared" si="74"/>
        <v/>
      </c>
    </row>
    <row r="453" spans="1:30" ht="21.75" customHeight="1" x14ac:dyDescent="0.15">
      <c r="A453" s="164">
        <f t="shared" si="69"/>
        <v>430</v>
      </c>
      <c r="B453" s="165"/>
      <c r="C453" s="166"/>
      <c r="D453" s="166"/>
      <c r="E453" s="166"/>
      <c r="F453" s="167"/>
      <c r="G453" s="167"/>
      <c r="H453" s="167"/>
      <c r="I453" s="168"/>
      <c r="J453" s="168"/>
      <c r="K453" s="208" t="str">
        <f>IFERROR(IF(I453="","",IF(J453="中間容量","中間容量",VLOOKUP(I453,※編集不可※選択項目!E:F,2,0))),"")</f>
        <v/>
      </c>
      <c r="L453" s="208" t="str">
        <f t="shared" si="70"/>
        <v/>
      </c>
      <c r="M453" s="208" t="str">
        <f>IF(E453="","",IFERROR(IF(OR(F453="",G453="",H453="",I453=""),"性能区分のいずれかが未入力です",VLOOKUP(L453,※編集不可※選択項目!U:V,2,0)),"基準にない性能区分です"))</f>
        <v/>
      </c>
      <c r="N453" s="168"/>
      <c r="O453" s="169"/>
      <c r="P453" s="169"/>
      <c r="Q453" s="170"/>
      <c r="R453" s="171"/>
      <c r="S453" s="209"/>
      <c r="T453" s="209"/>
      <c r="U453" s="210"/>
      <c r="V453" s="97" t="str">
        <f t="shared" si="75"/>
        <v/>
      </c>
      <c r="W453" s="97" t="str">
        <f t="shared" si="66"/>
        <v/>
      </c>
      <c r="X453" s="97" t="str">
        <f t="shared" si="76"/>
        <v/>
      </c>
      <c r="Y453" s="97" t="str">
        <f t="shared" si="71"/>
        <v/>
      </c>
      <c r="Z453" s="97" t="str">
        <f t="shared" si="67"/>
        <v/>
      </c>
      <c r="AA453" s="97" t="str">
        <f t="shared" si="72"/>
        <v/>
      </c>
      <c r="AB453" s="97" t="str">
        <f t="shared" si="73"/>
        <v/>
      </c>
      <c r="AC453" s="97" t="str">
        <f t="shared" si="68"/>
        <v/>
      </c>
      <c r="AD453" s="97" t="str">
        <f t="shared" si="74"/>
        <v/>
      </c>
    </row>
    <row r="454" spans="1:30" ht="21.75" customHeight="1" x14ac:dyDescent="0.15">
      <c r="A454" s="164">
        <f t="shared" si="69"/>
        <v>431</v>
      </c>
      <c r="B454" s="165"/>
      <c r="C454" s="166"/>
      <c r="D454" s="166"/>
      <c r="E454" s="166"/>
      <c r="F454" s="167"/>
      <c r="G454" s="167"/>
      <c r="H454" s="167"/>
      <c r="I454" s="168"/>
      <c r="J454" s="168"/>
      <c r="K454" s="208" t="str">
        <f>IFERROR(IF(I454="","",IF(J454="中間容量","中間容量",VLOOKUP(I454,※編集不可※選択項目!E:F,2,0))),"")</f>
        <v/>
      </c>
      <c r="L454" s="208" t="str">
        <f t="shared" si="70"/>
        <v/>
      </c>
      <c r="M454" s="208" t="str">
        <f>IF(E454="","",IFERROR(IF(OR(F454="",G454="",H454="",I454=""),"性能区分のいずれかが未入力です",VLOOKUP(L454,※編集不可※選択項目!U:V,2,0)),"基準にない性能区分です"))</f>
        <v/>
      </c>
      <c r="N454" s="168"/>
      <c r="O454" s="169"/>
      <c r="P454" s="169"/>
      <c r="Q454" s="170"/>
      <c r="R454" s="171"/>
      <c r="S454" s="209"/>
      <c r="T454" s="209"/>
      <c r="U454" s="210"/>
      <c r="V454" s="97" t="str">
        <f t="shared" si="75"/>
        <v/>
      </c>
      <c r="W454" s="97" t="str">
        <f t="shared" si="66"/>
        <v/>
      </c>
      <c r="X454" s="97" t="str">
        <f t="shared" si="76"/>
        <v/>
      </c>
      <c r="Y454" s="97" t="str">
        <f t="shared" si="71"/>
        <v/>
      </c>
      <c r="Z454" s="97" t="str">
        <f t="shared" si="67"/>
        <v/>
      </c>
      <c r="AA454" s="97" t="str">
        <f t="shared" si="72"/>
        <v/>
      </c>
      <c r="AB454" s="97" t="str">
        <f t="shared" si="73"/>
        <v/>
      </c>
      <c r="AC454" s="97" t="str">
        <f t="shared" si="68"/>
        <v/>
      </c>
      <c r="AD454" s="97" t="str">
        <f t="shared" si="74"/>
        <v/>
      </c>
    </row>
    <row r="455" spans="1:30" ht="21.75" customHeight="1" x14ac:dyDescent="0.15">
      <c r="A455" s="164">
        <f t="shared" si="69"/>
        <v>432</v>
      </c>
      <c r="B455" s="165"/>
      <c r="C455" s="166"/>
      <c r="D455" s="166"/>
      <c r="E455" s="166"/>
      <c r="F455" s="167"/>
      <c r="G455" s="167"/>
      <c r="H455" s="167"/>
      <c r="I455" s="168"/>
      <c r="J455" s="168"/>
      <c r="K455" s="208" t="str">
        <f>IFERROR(IF(I455="","",IF(J455="中間容量","中間容量",VLOOKUP(I455,※編集不可※選択項目!E:F,2,0))),"")</f>
        <v/>
      </c>
      <c r="L455" s="208" t="str">
        <f t="shared" si="70"/>
        <v/>
      </c>
      <c r="M455" s="208" t="str">
        <f>IF(E455="","",IFERROR(IF(OR(F455="",G455="",H455="",I455=""),"性能区分のいずれかが未入力です",VLOOKUP(L455,※編集不可※選択項目!U:V,2,0)),"基準にない性能区分です"))</f>
        <v/>
      </c>
      <c r="N455" s="168"/>
      <c r="O455" s="169"/>
      <c r="P455" s="169"/>
      <c r="Q455" s="170"/>
      <c r="R455" s="171"/>
      <c r="S455" s="209"/>
      <c r="T455" s="209"/>
      <c r="U455" s="210"/>
      <c r="V455" s="97" t="str">
        <f t="shared" si="75"/>
        <v/>
      </c>
      <c r="W455" s="97" t="str">
        <f t="shared" si="66"/>
        <v/>
      </c>
      <c r="X455" s="97" t="str">
        <f t="shared" si="76"/>
        <v/>
      </c>
      <c r="Y455" s="97" t="str">
        <f t="shared" si="71"/>
        <v/>
      </c>
      <c r="Z455" s="97" t="str">
        <f t="shared" si="67"/>
        <v/>
      </c>
      <c r="AA455" s="97" t="str">
        <f t="shared" si="72"/>
        <v/>
      </c>
      <c r="AB455" s="97" t="str">
        <f t="shared" si="73"/>
        <v/>
      </c>
      <c r="AC455" s="97" t="str">
        <f t="shared" si="68"/>
        <v/>
      </c>
      <c r="AD455" s="97" t="str">
        <f t="shared" si="74"/>
        <v/>
      </c>
    </row>
    <row r="456" spans="1:30" ht="21.75" customHeight="1" x14ac:dyDescent="0.15">
      <c r="A456" s="164">
        <f t="shared" si="69"/>
        <v>433</v>
      </c>
      <c r="B456" s="165"/>
      <c r="C456" s="166"/>
      <c r="D456" s="166"/>
      <c r="E456" s="166"/>
      <c r="F456" s="167"/>
      <c r="G456" s="167"/>
      <c r="H456" s="167"/>
      <c r="I456" s="168"/>
      <c r="J456" s="168"/>
      <c r="K456" s="208" t="str">
        <f>IFERROR(IF(I456="","",IF(J456="中間容量","中間容量",VLOOKUP(I456,※編集不可※選択項目!E:F,2,0))),"")</f>
        <v/>
      </c>
      <c r="L456" s="208" t="str">
        <f t="shared" si="70"/>
        <v/>
      </c>
      <c r="M456" s="208" t="str">
        <f>IF(E456="","",IFERROR(IF(OR(F456="",G456="",H456="",I456=""),"性能区分のいずれかが未入力です",VLOOKUP(L456,※編集不可※選択項目!U:V,2,0)),"基準にない性能区分です"))</f>
        <v/>
      </c>
      <c r="N456" s="168"/>
      <c r="O456" s="169"/>
      <c r="P456" s="169"/>
      <c r="Q456" s="170"/>
      <c r="R456" s="171"/>
      <c r="S456" s="209"/>
      <c r="T456" s="209"/>
      <c r="U456" s="210"/>
      <c r="V456" s="97" t="str">
        <f t="shared" si="75"/>
        <v/>
      </c>
      <c r="W456" s="97" t="str">
        <f t="shared" si="66"/>
        <v/>
      </c>
      <c r="X456" s="97" t="str">
        <f t="shared" si="76"/>
        <v/>
      </c>
      <c r="Y456" s="97" t="str">
        <f t="shared" si="71"/>
        <v/>
      </c>
      <c r="Z456" s="97" t="str">
        <f t="shared" si="67"/>
        <v/>
      </c>
      <c r="AA456" s="97" t="str">
        <f t="shared" si="72"/>
        <v/>
      </c>
      <c r="AB456" s="97" t="str">
        <f t="shared" si="73"/>
        <v/>
      </c>
      <c r="AC456" s="97" t="str">
        <f t="shared" si="68"/>
        <v/>
      </c>
      <c r="AD456" s="97" t="str">
        <f t="shared" si="74"/>
        <v/>
      </c>
    </row>
    <row r="457" spans="1:30" ht="21.75" customHeight="1" x14ac:dyDescent="0.15">
      <c r="A457" s="164">
        <f t="shared" si="69"/>
        <v>434</v>
      </c>
      <c r="B457" s="165"/>
      <c r="C457" s="166"/>
      <c r="D457" s="166"/>
      <c r="E457" s="166"/>
      <c r="F457" s="167"/>
      <c r="G457" s="167"/>
      <c r="H457" s="167"/>
      <c r="I457" s="168"/>
      <c r="J457" s="168"/>
      <c r="K457" s="208" t="str">
        <f>IFERROR(IF(I457="","",IF(J457="中間容量","中間容量",VLOOKUP(I457,※編集不可※選択項目!E:F,2,0))),"")</f>
        <v/>
      </c>
      <c r="L457" s="208" t="str">
        <f t="shared" si="70"/>
        <v/>
      </c>
      <c r="M457" s="208" t="str">
        <f>IF(E457="","",IFERROR(IF(OR(F457="",G457="",H457="",I457=""),"性能区分のいずれかが未入力です",VLOOKUP(L457,※編集不可※選択項目!U:V,2,0)),"基準にない性能区分です"))</f>
        <v/>
      </c>
      <c r="N457" s="168"/>
      <c r="O457" s="169"/>
      <c r="P457" s="169"/>
      <c r="Q457" s="170"/>
      <c r="R457" s="171"/>
      <c r="S457" s="209"/>
      <c r="T457" s="209"/>
      <c r="U457" s="210"/>
      <c r="V457" s="97" t="str">
        <f t="shared" si="75"/>
        <v/>
      </c>
      <c r="W457" s="97" t="str">
        <f t="shared" si="66"/>
        <v/>
      </c>
      <c r="X457" s="97" t="str">
        <f t="shared" si="76"/>
        <v/>
      </c>
      <c r="Y457" s="97" t="str">
        <f t="shared" si="71"/>
        <v/>
      </c>
      <c r="Z457" s="97" t="str">
        <f t="shared" si="67"/>
        <v/>
      </c>
      <c r="AA457" s="97" t="str">
        <f t="shared" si="72"/>
        <v/>
      </c>
      <c r="AB457" s="97" t="str">
        <f t="shared" si="73"/>
        <v/>
      </c>
      <c r="AC457" s="97" t="str">
        <f t="shared" si="68"/>
        <v/>
      </c>
      <c r="AD457" s="97" t="str">
        <f t="shared" si="74"/>
        <v/>
      </c>
    </row>
    <row r="458" spans="1:30" ht="21.75" customHeight="1" x14ac:dyDescent="0.15">
      <c r="A458" s="164">
        <f t="shared" si="69"/>
        <v>435</v>
      </c>
      <c r="B458" s="165"/>
      <c r="C458" s="166"/>
      <c r="D458" s="166"/>
      <c r="E458" s="166"/>
      <c r="F458" s="167"/>
      <c r="G458" s="167"/>
      <c r="H458" s="167"/>
      <c r="I458" s="168"/>
      <c r="J458" s="168"/>
      <c r="K458" s="208" t="str">
        <f>IFERROR(IF(I458="","",IF(J458="中間容量","中間容量",VLOOKUP(I458,※編集不可※選択項目!E:F,2,0))),"")</f>
        <v/>
      </c>
      <c r="L458" s="208" t="str">
        <f t="shared" si="70"/>
        <v/>
      </c>
      <c r="M458" s="208" t="str">
        <f>IF(E458="","",IFERROR(IF(OR(F458="",G458="",H458="",I458=""),"性能区分のいずれかが未入力です",VLOOKUP(L458,※編集不可※選択項目!U:V,2,0)),"基準にない性能区分です"))</f>
        <v/>
      </c>
      <c r="N458" s="168"/>
      <c r="O458" s="169"/>
      <c r="P458" s="169"/>
      <c r="Q458" s="170"/>
      <c r="R458" s="171"/>
      <c r="S458" s="209"/>
      <c r="T458" s="209"/>
      <c r="U458" s="210"/>
      <c r="V458" s="97" t="str">
        <f t="shared" si="75"/>
        <v/>
      </c>
      <c r="W458" s="97" t="str">
        <f t="shared" si="66"/>
        <v/>
      </c>
      <c r="X458" s="97" t="str">
        <f t="shared" si="76"/>
        <v/>
      </c>
      <c r="Y458" s="97" t="str">
        <f t="shared" si="71"/>
        <v/>
      </c>
      <c r="Z458" s="97" t="str">
        <f t="shared" si="67"/>
        <v/>
      </c>
      <c r="AA458" s="97" t="str">
        <f t="shared" si="72"/>
        <v/>
      </c>
      <c r="AB458" s="97" t="str">
        <f t="shared" si="73"/>
        <v/>
      </c>
      <c r="AC458" s="97" t="str">
        <f t="shared" si="68"/>
        <v/>
      </c>
      <c r="AD458" s="97" t="str">
        <f t="shared" si="74"/>
        <v/>
      </c>
    </row>
    <row r="459" spans="1:30" ht="21.75" customHeight="1" x14ac:dyDescent="0.15">
      <c r="A459" s="164">
        <f t="shared" si="69"/>
        <v>436</v>
      </c>
      <c r="B459" s="165"/>
      <c r="C459" s="166"/>
      <c r="D459" s="166"/>
      <c r="E459" s="166"/>
      <c r="F459" s="167"/>
      <c r="G459" s="167"/>
      <c r="H459" s="167"/>
      <c r="I459" s="168"/>
      <c r="J459" s="168"/>
      <c r="K459" s="208" t="str">
        <f>IFERROR(IF(I459="","",IF(J459="中間容量","中間容量",VLOOKUP(I459,※編集不可※選択項目!E:F,2,0))),"")</f>
        <v/>
      </c>
      <c r="L459" s="208" t="str">
        <f t="shared" si="70"/>
        <v/>
      </c>
      <c r="M459" s="208" t="str">
        <f>IF(E459="","",IFERROR(IF(OR(F459="",G459="",H459="",I459=""),"性能区分のいずれかが未入力です",VLOOKUP(L459,※編集不可※選択項目!U:V,2,0)),"基準にない性能区分です"))</f>
        <v/>
      </c>
      <c r="N459" s="168"/>
      <c r="O459" s="169"/>
      <c r="P459" s="169"/>
      <c r="Q459" s="170"/>
      <c r="R459" s="171"/>
      <c r="S459" s="209"/>
      <c r="T459" s="209"/>
      <c r="U459" s="210"/>
      <c r="V459" s="97" t="str">
        <f t="shared" si="75"/>
        <v/>
      </c>
      <c r="W459" s="97" t="str">
        <f t="shared" si="66"/>
        <v/>
      </c>
      <c r="X459" s="97" t="str">
        <f t="shared" si="76"/>
        <v/>
      </c>
      <c r="Y459" s="97" t="str">
        <f t="shared" si="71"/>
        <v/>
      </c>
      <c r="Z459" s="97" t="str">
        <f t="shared" si="67"/>
        <v/>
      </c>
      <c r="AA459" s="97" t="str">
        <f t="shared" si="72"/>
        <v/>
      </c>
      <c r="AB459" s="97" t="str">
        <f t="shared" si="73"/>
        <v/>
      </c>
      <c r="AC459" s="97" t="str">
        <f t="shared" si="68"/>
        <v/>
      </c>
      <c r="AD459" s="97" t="str">
        <f t="shared" si="74"/>
        <v/>
      </c>
    </row>
    <row r="460" spans="1:30" ht="21.75" customHeight="1" x14ac:dyDescent="0.15">
      <c r="A460" s="164">
        <f t="shared" si="69"/>
        <v>437</v>
      </c>
      <c r="B460" s="165"/>
      <c r="C460" s="166"/>
      <c r="D460" s="166"/>
      <c r="E460" s="166"/>
      <c r="F460" s="167"/>
      <c r="G460" s="167"/>
      <c r="H460" s="167"/>
      <c r="I460" s="168"/>
      <c r="J460" s="168"/>
      <c r="K460" s="208" t="str">
        <f>IFERROR(IF(I460="","",IF(J460="中間容量","中間容量",VLOOKUP(I460,※編集不可※選択項目!E:F,2,0))),"")</f>
        <v/>
      </c>
      <c r="L460" s="208" t="str">
        <f t="shared" si="70"/>
        <v/>
      </c>
      <c r="M460" s="208" t="str">
        <f>IF(E460="","",IFERROR(IF(OR(F460="",G460="",H460="",I460=""),"性能区分のいずれかが未入力です",VLOOKUP(L460,※編集不可※選択項目!U:V,2,0)),"基準にない性能区分です"))</f>
        <v/>
      </c>
      <c r="N460" s="168"/>
      <c r="O460" s="169"/>
      <c r="P460" s="169"/>
      <c r="Q460" s="170"/>
      <c r="R460" s="171"/>
      <c r="S460" s="209"/>
      <c r="T460" s="209"/>
      <c r="U460" s="210"/>
      <c r="V460" s="97" t="str">
        <f t="shared" si="75"/>
        <v/>
      </c>
      <c r="W460" s="97" t="str">
        <f t="shared" si="66"/>
        <v/>
      </c>
      <c r="X460" s="97" t="str">
        <f t="shared" si="76"/>
        <v/>
      </c>
      <c r="Y460" s="97" t="str">
        <f t="shared" si="71"/>
        <v/>
      </c>
      <c r="Z460" s="97" t="str">
        <f t="shared" si="67"/>
        <v/>
      </c>
      <c r="AA460" s="97" t="str">
        <f t="shared" si="72"/>
        <v/>
      </c>
      <c r="AB460" s="97" t="str">
        <f t="shared" si="73"/>
        <v/>
      </c>
      <c r="AC460" s="97" t="str">
        <f t="shared" si="68"/>
        <v/>
      </c>
      <c r="AD460" s="97" t="str">
        <f t="shared" si="74"/>
        <v/>
      </c>
    </row>
    <row r="461" spans="1:30" ht="21.75" customHeight="1" x14ac:dyDescent="0.15">
      <c r="A461" s="164">
        <f t="shared" si="69"/>
        <v>438</v>
      </c>
      <c r="B461" s="165"/>
      <c r="C461" s="166"/>
      <c r="D461" s="166"/>
      <c r="E461" s="166"/>
      <c r="F461" s="167"/>
      <c r="G461" s="167"/>
      <c r="H461" s="167"/>
      <c r="I461" s="168"/>
      <c r="J461" s="168"/>
      <c r="K461" s="208" t="str">
        <f>IFERROR(IF(I461="","",IF(J461="中間容量","中間容量",VLOOKUP(I461,※編集不可※選択項目!E:F,2,0))),"")</f>
        <v/>
      </c>
      <c r="L461" s="208" t="str">
        <f t="shared" si="70"/>
        <v/>
      </c>
      <c r="M461" s="208" t="str">
        <f>IF(E461="","",IFERROR(IF(OR(F461="",G461="",H461="",I461=""),"性能区分のいずれかが未入力です",VLOOKUP(L461,※編集不可※選択項目!U:V,2,0)),"基準にない性能区分です"))</f>
        <v/>
      </c>
      <c r="N461" s="168"/>
      <c r="O461" s="169"/>
      <c r="P461" s="169"/>
      <c r="Q461" s="170"/>
      <c r="R461" s="171"/>
      <c r="S461" s="209"/>
      <c r="T461" s="209"/>
      <c r="U461" s="210"/>
      <c r="V461" s="97" t="str">
        <f t="shared" si="75"/>
        <v/>
      </c>
      <c r="W461" s="97" t="str">
        <f t="shared" si="66"/>
        <v/>
      </c>
      <c r="X461" s="97" t="str">
        <f t="shared" si="76"/>
        <v/>
      </c>
      <c r="Y461" s="97" t="str">
        <f t="shared" si="71"/>
        <v/>
      </c>
      <c r="Z461" s="97" t="str">
        <f t="shared" si="67"/>
        <v/>
      </c>
      <c r="AA461" s="97" t="str">
        <f t="shared" si="72"/>
        <v/>
      </c>
      <c r="AB461" s="97" t="str">
        <f t="shared" si="73"/>
        <v/>
      </c>
      <c r="AC461" s="97" t="str">
        <f t="shared" si="68"/>
        <v/>
      </c>
      <c r="AD461" s="97" t="str">
        <f t="shared" si="74"/>
        <v/>
      </c>
    </row>
    <row r="462" spans="1:30" ht="21.75" customHeight="1" x14ac:dyDescent="0.15">
      <c r="A462" s="164">
        <f t="shared" si="69"/>
        <v>439</v>
      </c>
      <c r="B462" s="165"/>
      <c r="C462" s="166"/>
      <c r="D462" s="166"/>
      <c r="E462" s="166"/>
      <c r="F462" s="167"/>
      <c r="G462" s="167"/>
      <c r="H462" s="167"/>
      <c r="I462" s="168"/>
      <c r="J462" s="168"/>
      <c r="K462" s="208" t="str">
        <f>IFERROR(IF(I462="","",IF(J462="中間容量","中間容量",VLOOKUP(I462,※編集不可※選択項目!E:F,2,0))),"")</f>
        <v/>
      </c>
      <c r="L462" s="208" t="str">
        <f t="shared" si="70"/>
        <v/>
      </c>
      <c r="M462" s="208" t="str">
        <f>IF(E462="","",IFERROR(IF(OR(F462="",G462="",H462="",I462=""),"性能区分のいずれかが未入力です",VLOOKUP(L462,※編集不可※選択項目!U:V,2,0)),"基準にない性能区分です"))</f>
        <v/>
      </c>
      <c r="N462" s="168"/>
      <c r="O462" s="169"/>
      <c r="P462" s="169"/>
      <c r="Q462" s="170"/>
      <c r="R462" s="171"/>
      <c r="S462" s="209"/>
      <c r="T462" s="209"/>
      <c r="U462" s="210"/>
      <c r="V462" s="97" t="str">
        <f t="shared" si="75"/>
        <v/>
      </c>
      <c r="W462" s="97" t="str">
        <f t="shared" si="66"/>
        <v/>
      </c>
      <c r="X462" s="97" t="str">
        <f t="shared" si="76"/>
        <v/>
      </c>
      <c r="Y462" s="97" t="str">
        <f t="shared" si="71"/>
        <v/>
      </c>
      <c r="Z462" s="97" t="str">
        <f t="shared" si="67"/>
        <v/>
      </c>
      <c r="AA462" s="97" t="str">
        <f t="shared" si="72"/>
        <v/>
      </c>
      <c r="AB462" s="97" t="str">
        <f t="shared" si="73"/>
        <v/>
      </c>
      <c r="AC462" s="97" t="str">
        <f t="shared" si="68"/>
        <v/>
      </c>
      <c r="AD462" s="97" t="str">
        <f t="shared" si="74"/>
        <v/>
      </c>
    </row>
    <row r="463" spans="1:30" ht="21.75" customHeight="1" x14ac:dyDescent="0.15">
      <c r="A463" s="164">
        <f t="shared" si="69"/>
        <v>440</v>
      </c>
      <c r="B463" s="165"/>
      <c r="C463" s="166"/>
      <c r="D463" s="166"/>
      <c r="E463" s="166"/>
      <c r="F463" s="167"/>
      <c r="G463" s="167"/>
      <c r="H463" s="167"/>
      <c r="I463" s="168"/>
      <c r="J463" s="168"/>
      <c r="K463" s="208" t="str">
        <f>IFERROR(IF(I463="","",IF(J463="中間容量","中間容量",VLOOKUP(I463,※編集不可※選択項目!E:F,2,0))),"")</f>
        <v/>
      </c>
      <c r="L463" s="208" t="str">
        <f t="shared" si="70"/>
        <v/>
      </c>
      <c r="M463" s="208" t="str">
        <f>IF(E463="","",IFERROR(IF(OR(F463="",G463="",H463="",I463=""),"性能区分のいずれかが未入力です",VLOOKUP(L463,※編集不可※選択項目!U:V,2,0)),"基準にない性能区分です"))</f>
        <v/>
      </c>
      <c r="N463" s="168"/>
      <c r="O463" s="169"/>
      <c r="P463" s="169"/>
      <c r="Q463" s="170"/>
      <c r="R463" s="171"/>
      <c r="S463" s="209"/>
      <c r="T463" s="209"/>
      <c r="U463" s="210"/>
      <c r="V463" s="97" t="str">
        <f t="shared" si="75"/>
        <v/>
      </c>
      <c r="W463" s="97" t="str">
        <f t="shared" si="66"/>
        <v/>
      </c>
      <c r="X463" s="97" t="str">
        <f t="shared" si="76"/>
        <v/>
      </c>
      <c r="Y463" s="97" t="str">
        <f t="shared" si="71"/>
        <v/>
      </c>
      <c r="Z463" s="97" t="str">
        <f t="shared" si="67"/>
        <v/>
      </c>
      <c r="AA463" s="97" t="str">
        <f t="shared" si="72"/>
        <v/>
      </c>
      <c r="AB463" s="97" t="str">
        <f t="shared" si="73"/>
        <v/>
      </c>
      <c r="AC463" s="97" t="str">
        <f t="shared" si="68"/>
        <v/>
      </c>
      <c r="AD463" s="97" t="str">
        <f t="shared" si="74"/>
        <v/>
      </c>
    </row>
    <row r="464" spans="1:30" ht="21.75" customHeight="1" x14ac:dyDescent="0.15">
      <c r="A464" s="164">
        <f t="shared" si="69"/>
        <v>441</v>
      </c>
      <c r="B464" s="165"/>
      <c r="C464" s="166"/>
      <c r="D464" s="166"/>
      <c r="E464" s="166"/>
      <c r="F464" s="167"/>
      <c r="G464" s="167"/>
      <c r="H464" s="167"/>
      <c r="I464" s="168"/>
      <c r="J464" s="168"/>
      <c r="K464" s="208" t="str">
        <f>IFERROR(IF(I464="","",IF(J464="中間容量","中間容量",VLOOKUP(I464,※編集不可※選択項目!E:F,2,0))),"")</f>
        <v/>
      </c>
      <c r="L464" s="208" t="str">
        <f t="shared" si="70"/>
        <v/>
      </c>
      <c r="M464" s="208" t="str">
        <f>IF(E464="","",IFERROR(IF(OR(F464="",G464="",H464="",I464=""),"性能区分のいずれかが未入力です",VLOOKUP(L464,※編集不可※選択項目!U:V,2,0)),"基準にない性能区分です"))</f>
        <v/>
      </c>
      <c r="N464" s="168"/>
      <c r="O464" s="169"/>
      <c r="P464" s="169"/>
      <c r="Q464" s="170"/>
      <c r="R464" s="171"/>
      <c r="S464" s="209"/>
      <c r="T464" s="209"/>
      <c r="U464" s="210"/>
      <c r="V464" s="97" t="str">
        <f t="shared" si="75"/>
        <v/>
      </c>
      <c r="W464" s="97" t="str">
        <f t="shared" si="66"/>
        <v/>
      </c>
      <c r="X464" s="97" t="str">
        <f t="shared" si="76"/>
        <v/>
      </c>
      <c r="Y464" s="97" t="str">
        <f t="shared" si="71"/>
        <v/>
      </c>
      <c r="Z464" s="97" t="str">
        <f t="shared" si="67"/>
        <v/>
      </c>
      <c r="AA464" s="97" t="str">
        <f t="shared" si="72"/>
        <v/>
      </c>
      <c r="AB464" s="97" t="str">
        <f t="shared" si="73"/>
        <v/>
      </c>
      <c r="AC464" s="97" t="str">
        <f t="shared" si="68"/>
        <v/>
      </c>
      <c r="AD464" s="97" t="str">
        <f t="shared" si="74"/>
        <v/>
      </c>
    </row>
    <row r="465" spans="1:30" ht="21.75" customHeight="1" x14ac:dyDescent="0.15">
      <c r="A465" s="164">
        <f t="shared" si="69"/>
        <v>442</v>
      </c>
      <c r="B465" s="165"/>
      <c r="C465" s="166"/>
      <c r="D465" s="166"/>
      <c r="E465" s="166"/>
      <c r="F465" s="167"/>
      <c r="G465" s="167"/>
      <c r="H465" s="167"/>
      <c r="I465" s="168"/>
      <c r="J465" s="168"/>
      <c r="K465" s="208" t="str">
        <f>IFERROR(IF(I465="","",IF(J465="中間容量","中間容量",VLOOKUP(I465,※編集不可※選択項目!E:F,2,0))),"")</f>
        <v/>
      </c>
      <c r="L465" s="208" t="str">
        <f t="shared" si="70"/>
        <v/>
      </c>
      <c r="M465" s="208" t="str">
        <f>IF(E465="","",IFERROR(IF(OR(F465="",G465="",H465="",I465=""),"性能区分のいずれかが未入力です",VLOOKUP(L465,※編集不可※選択項目!U:V,2,0)),"基準にない性能区分です"))</f>
        <v/>
      </c>
      <c r="N465" s="168"/>
      <c r="O465" s="169"/>
      <c r="P465" s="169"/>
      <c r="Q465" s="170"/>
      <c r="R465" s="171"/>
      <c r="S465" s="209"/>
      <c r="T465" s="209"/>
      <c r="U465" s="210"/>
      <c r="V465" s="97" t="str">
        <f t="shared" si="75"/>
        <v/>
      </c>
      <c r="W465" s="97" t="str">
        <f t="shared" si="66"/>
        <v/>
      </c>
      <c r="X465" s="97" t="str">
        <f t="shared" si="76"/>
        <v/>
      </c>
      <c r="Y465" s="97" t="str">
        <f t="shared" si="71"/>
        <v/>
      </c>
      <c r="Z465" s="97" t="str">
        <f t="shared" si="67"/>
        <v/>
      </c>
      <c r="AA465" s="97" t="str">
        <f t="shared" si="72"/>
        <v/>
      </c>
      <c r="AB465" s="97" t="str">
        <f t="shared" si="73"/>
        <v/>
      </c>
      <c r="AC465" s="97" t="str">
        <f t="shared" si="68"/>
        <v/>
      </c>
      <c r="AD465" s="97" t="str">
        <f t="shared" si="74"/>
        <v/>
      </c>
    </row>
    <row r="466" spans="1:30" ht="21.75" customHeight="1" x14ac:dyDescent="0.15">
      <c r="A466" s="164">
        <f t="shared" si="69"/>
        <v>443</v>
      </c>
      <c r="B466" s="165"/>
      <c r="C466" s="166"/>
      <c r="D466" s="166"/>
      <c r="E466" s="166"/>
      <c r="F466" s="167"/>
      <c r="G466" s="167"/>
      <c r="H466" s="167"/>
      <c r="I466" s="168"/>
      <c r="J466" s="168"/>
      <c r="K466" s="208" t="str">
        <f>IFERROR(IF(I466="","",IF(J466="中間容量","中間容量",VLOOKUP(I466,※編集不可※選択項目!E:F,2,0))),"")</f>
        <v/>
      </c>
      <c r="L466" s="208" t="str">
        <f t="shared" si="70"/>
        <v/>
      </c>
      <c r="M466" s="208" t="str">
        <f>IF(E466="","",IFERROR(IF(OR(F466="",G466="",H466="",I466=""),"性能区分のいずれかが未入力です",VLOOKUP(L466,※編集不可※選択項目!U:V,2,0)),"基準にない性能区分です"))</f>
        <v/>
      </c>
      <c r="N466" s="168"/>
      <c r="O466" s="169"/>
      <c r="P466" s="169"/>
      <c r="Q466" s="170"/>
      <c r="R466" s="171"/>
      <c r="S466" s="209"/>
      <c r="T466" s="209"/>
      <c r="U466" s="210"/>
      <c r="V466" s="97" t="str">
        <f t="shared" si="75"/>
        <v/>
      </c>
      <c r="W466" s="97" t="str">
        <f t="shared" si="66"/>
        <v/>
      </c>
      <c r="X466" s="97" t="str">
        <f t="shared" si="76"/>
        <v/>
      </c>
      <c r="Y466" s="97" t="str">
        <f t="shared" si="71"/>
        <v/>
      </c>
      <c r="Z466" s="97" t="str">
        <f t="shared" si="67"/>
        <v/>
      </c>
      <c r="AA466" s="97" t="str">
        <f t="shared" si="72"/>
        <v/>
      </c>
      <c r="AB466" s="97" t="str">
        <f t="shared" si="73"/>
        <v/>
      </c>
      <c r="AC466" s="97" t="str">
        <f t="shared" si="68"/>
        <v/>
      </c>
      <c r="AD466" s="97" t="str">
        <f t="shared" si="74"/>
        <v/>
      </c>
    </row>
    <row r="467" spans="1:30" ht="21.75" customHeight="1" x14ac:dyDescent="0.15">
      <c r="A467" s="164">
        <f t="shared" si="69"/>
        <v>444</v>
      </c>
      <c r="B467" s="165"/>
      <c r="C467" s="166"/>
      <c r="D467" s="166"/>
      <c r="E467" s="166"/>
      <c r="F467" s="167"/>
      <c r="G467" s="167"/>
      <c r="H467" s="167"/>
      <c r="I467" s="168"/>
      <c r="J467" s="168"/>
      <c r="K467" s="208" t="str">
        <f>IFERROR(IF(I467="","",IF(J467="中間容量","中間容量",VLOOKUP(I467,※編集不可※選択項目!E:F,2,0))),"")</f>
        <v/>
      </c>
      <c r="L467" s="208" t="str">
        <f t="shared" si="70"/>
        <v/>
      </c>
      <c r="M467" s="208" t="str">
        <f>IF(E467="","",IFERROR(IF(OR(F467="",G467="",H467="",I467=""),"性能区分のいずれかが未入力です",VLOOKUP(L467,※編集不可※選択項目!U:V,2,0)),"基準にない性能区分です"))</f>
        <v/>
      </c>
      <c r="N467" s="168"/>
      <c r="O467" s="169"/>
      <c r="P467" s="169"/>
      <c r="Q467" s="170"/>
      <c r="R467" s="171"/>
      <c r="S467" s="209"/>
      <c r="T467" s="209"/>
      <c r="U467" s="210"/>
      <c r="V467" s="97" t="str">
        <f t="shared" si="75"/>
        <v/>
      </c>
      <c r="W467" s="97" t="str">
        <f t="shared" si="66"/>
        <v/>
      </c>
      <c r="X467" s="97" t="str">
        <f t="shared" si="76"/>
        <v/>
      </c>
      <c r="Y467" s="97" t="str">
        <f t="shared" si="71"/>
        <v/>
      </c>
      <c r="Z467" s="97" t="str">
        <f t="shared" si="67"/>
        <v/>
      </c>
      <c r="AA467" s="97" t="str">
        <f t="shared" si="72"/>
        <v/>
      </c>
      <c r="AB467" s="97" t="str">
        <f t="shared" si="73"/>
        <v/>
      </c>
      <c r="AC467" s="97" t="str">
        <f t="shared" si="68"/>
        <v/>
      </c>
      <c r="AD467" s="97" t="str">
        <f t="shared" si="74"/>
        <v/>
      </c>
    </row>
    <row r="468" spans="1:30" ht="21.75" customHeight="1" x14ac:dyDescent="0.15">
      <c r="A468" s="164">
        <f t="shared" si="69"/>
        <v>445</v>
      </c>
      <c r="B468" s="165"/>
      <c r="C468" s="166"/>
      <c r="D468" s="166"/>
      <c r="E468" s="166"/>
      <c r="F468" s="167"/>
      <c r="G468" s="167"/>
      <c r="H468" s="167"/>
      <c r="I468" s="168"/>
      <c r="J468" s="168"/>
      <c r="K468" s="208" t="str">
        <f>IFERROR(IF(I468="","",IF(J468="中間容量","中間容量",VLOOKUP(I468,※編集不可※選択項目!E:F,2,0))),"")</f>
        <v/>
      </c>
      <c r="L468" s="208" t="str">
        <f t="shared" si="70"/>
        <v/>
      </c>
      <c r="M468" s="208" t="str">
        <f>IF(E468="","",IFERROR(IF(OR(F468="",G468="",H468="",I468=""),"性能区分のいずれかが未入力です",VLOOKUP(L468,※編集不可※選択項目!U:V,2,0)),"基準にない性能区分です"))</f>
        <v/>
      </c>
      <c r="N468" s="168"/>
      <c r="O468" s="169"/>
      <c r="P468" s="169"/>
      <c r="Q468" s="170"/>
      <c r="R468" s="171"/>
      <c r="S468" s="209"/>
      <c r="T468" s="209"/>
      <c r="U468" s="210"/>
      <c r="V468" s="97" t="str">
        <f t="shared" si="75"/>
        <v/>
      </c>
      <c r="W468" s="97" t="str">
        <f t="shared" si="66"/>
        <v/>
      </c>
      <c r="X468" s="97" t="str">
        <f t="shared" si="76"/>
        <v/>
      </c>
      <c r="Y468" s="97" t="str">
        <f t="shared" si="71"/>
        <v/>
      </c>
      <c r="Z468" s="97" t="str">
        <f t="shared" si="67"/>
        <v/>
      </c>
      <c r="AA468" s="97" t="str">
        <f t="shared" si="72"/>
        <v/>
      </c>
      <c r="AB468" s="97" t="str">
        <f t="shared" si="73"/>
        <v/>
      </c>
      <c r="AC468" s="97" t="str">
        <f t="shared" si="68"/>
        <v/>
      </c>
      <c r="AD468" s="97" t="str">
        <f t="shared" si="74"/>
        <v/>
      </c>
    </row>
    <row r="469" spans="1:30" ht="21.75" customHeight="1" x14ac:dyDescent="0.15">
      <c r="A469" s="164">
        <f t="shared" si="69"/>
        <v>446</v>
      </c>
      <c r="B469" s="165"/>
      <c r="C469" s="166"/>
      <c r="D469" s="166"/>
      <c r="E469" s="166"/>
      <c r="F469" s="167"/>
      <c r="G469" s="167"/>
      <c r="H469" s="167"/>
      <c r="I469" s="168"/>
      <c r="J469" s="168"/>
      <c r="K469" s="208" t="str">
        <f>IFERROR(IF(I469="","",IF(J469="中間容量","中間容量",VLOOKUP(I469,※編集不可※選択項目!E:F,2,0))),"")</f>
        <v/>
      </c>
      <c r="L469" s="208" t="str">
        <f t="shared" si="70"/>
        <v/>
      </c>
      <c r="M469" s="208" t="str">
        <f>IF(E469="","",IFERROR(IF(OR(F469="",G469="",H469="",I469=""),"性能区分のいずれかが未入力です",VLOOKUP(L469,※編集不可※選択項目!U:V,2,0)),"基準にない性能区分です"))</f>
        <v/>
      </c>
      <c r="N469" s="168"/>
      <c r="O469" s="169"/>
      <c r="P469" s="169"/>
      <c r="Q469" s="170"/>
      <c r="R469" s="171"/>
      <c r="S469" s="209"/>
      <c r="T469" s="209"/>
      <c r="U469" s="210"/>
      <c r="V469" s="97" t="str">
        <f t="shared" si="75"/>
        <v/>
      </c>
      <c r="W469" s="97" t="str">
        <f t="shared" si="66"/>
        <v/>
      </c>
      <c r="X469" s="97" t="str">
        <f t="shared" si="76"/>
        <v/>
      </c>
      <c r="Y469" s="97" t="str">
        <f t="shared" si="71"/>
        <v/>
      </c>
      <c r="Z469" s="97" t="str">
        <f t="shared" si="67"/>
        <v/>
      </c>
      <c r="AA469" s="97" t="str">
        <f t="shared" si="72"/>
        <v/>
      </c>
      <c r="AB469" s="97" t="str">
        <f t="shared" si="73"/>
        <v/>
      </c>
      <c r="AC469" s="97" t="str">
        <f t="shared" si="68"/>
        <v/>
      </c>
      <c r="AD469" s="97" t="str">
        <f t="shared" si="74"/>
        <v/>
      </c>
    </row>
    <row r="470" spans="1:30" ht="21.75" customHeight="1" x14ac:dyDescent="0.15">
      <c r="A470" s="164">
        <f t="shared" si="69"/>
        <v>447</v>
      </c>
      <c r="B470" s="165"/>
      <c r="C470" s="166"/>
      <c r="D470" s="166"/>
      <c r="E470" s="166"/>
      <c r="F470" s="167"/>
      <c r="G470" s="167"/>
      <c r="H470" s="167"/>
      <c r="I470" s="168"/>
      <c r="J470" s="168"/>
      <c r="K470" s="208" t="str">
        <f>IFERROR(IF(I470="","",IF(J470="中間容量","中間容量",VLOOKUP(I470,※編集不可※選択項目!E:F,2,0))),"")</f>
        <v/>
      </c>
      <c r="L470" s="208" t="str">
        <f t="shared" si="70"/>
        <v/>
      </c>
      <c r="M470" s="208" t="str">
        <f>IF(E470="","",IFERROR(IF(OR(F470="",G470="",H470="",I470=""),"性能区分のいずれかが未入力です",VLOOKUP(L470,※編集不可※選択項目!U:V,2,0)),"基準にない性能区分です"))</f>
        <v/>
      </c>
      <c r="N470" s="168"/>
      <c r="O470" s="169"/>
      <c r="P470" s="169"/>
      <c r="Q470" s="170"/>
      <c r="R470" s="171"/>
      <c r="S470" s="209"/>
      <c r="T470" s="209"/>
      <c r="U470" s="210"/>
      <c r="V470" s="97" t="str">
        <f t="shared" si="75"/>
        <v/>
      </c>
      <c r="W470" s="97" t="str">
        <f t="shared" si="66"/>
        <v/>
      </c>
      <c r="X470" s="97" t="str">
        <f t="shared" si="76"/>
        <v/>
      </c>
      <c r="Y470" s="97" t="str">
        <f t="shared" si="71"/>
        <v/>
      </c>
      <c r="Z470" s="97" t="str">
        <f t="shared" si="67"/>
        <v/>
      </c>
      <c r="AA470" s="97" t="str">
        <f t="shared" si="72"/>
        <v/>
      </c>
      <c r="AB470" s="97" t="str">
        <f t="shared" si="73"/>
        <v/>
      </c>
      <c r="AC470" s="97" t="str">
        <f t="shared" si="68"/>
        <v/>
      </c>
      <c r="AD470" s="97" t="str">
        <f t="shared" si="74"/>
        <v/>
      </c>
    </row>
    <row r="471" spans="1:30" ht="21.75" customHeight="1" x14ac:dyDescent="0.15">
      <c r="A471" s="164">
        <f t="shared" si="69"/>
        <v>448</v>
      </c>
      <c r="B471" s="165"/>
      <c r="C471" s="166"/>
      <c r="D471" s="166"/>
      <c r="E471" s="166"/>
      <c r="F471" s="167"/>
      <c r="G471" s="167"/>
      <c r="H471" s="167"/>
      <c r="I471" s="168"/>
      <c r="J471" s="168"/>
      <c r="K471" s="208" t="str">
        <f>IFERROR(IF(I471="","",IF(J471="中間容量","中間容量",VLOOKUP(I471,※編集不可※選択項目!E:F,2,0))),"")</f>
        <v/>
      </c>
      <c r="L471" s="208" t="str">
        <f t="shared" si="70"/>
        <v/>
      </c>
      <c r="M471" s="208" t="str">
        <f>IF(E471="","",IFERROR(IF(OR(F471="",G471="",H471="",I471=""),"性能区分のいずれかが未入力です",VLOOKUP(L471,※編集不可※選択項目!U:V,2,0)),"基準にない性能区分です"))</f>
        <v/>
      </c>
      <c r="N471" s="168"/>
      <c r="O471" s="169"/>
      <c r="P471" s="169"/>
      <c r="Q471" s="170"/>
      <c r="R471" s="171"/>
      <c r="S471" s="209"/>
      <c r="T471" s="209"/>
      <c r="U471" s="210"/>
      <c r="V471" s="97" t="str">
        <f t="shared" si="75"/>
        <v/>
      </c>
      <c r="W471" s="97" t="str">
        <f t="shared" si="66"/>
        <v/>
      </c>
      <c r="X471" s="97" t="str">
        <f t="shared" si="76"/>
        <v/>
      </c>
      <c r="Y471" s="97" t="str">
        <f t="shared" si="71"/>
        <v/>
      </c>
      <c r="Z471" s="97" t="str">
        <f t="shared" si="67"/>
        <v/>
      </c>
      <c r="AA471" s="97" t="str">
        <f t="shared" si="72"/>
        <v/>
      </c>
      <c r="AB471" s="97" t="str">
        <f t="shared" si="73"/>
        <v/>
      </c>
      <c r="AC471" s="97" t="str">
        <f t="shared" si="68"/>
        <v/>
      </c>
      <c r="AD471" s="97" t="str">
        <f t="shared" si="74"/>
        <v/>
      </c>
    </row>
    <row r="472" spans="1:30" ht="21.75" customHeight="1" x14ac:dyDescent="0.15">
      <c r="A472" s="164">
        <f t="shared" si="69"/>
        <v>449</v>
      </c>
      <c r="B472" s="165"/>
      <c r="C472" s="166"/>
      <c r="D472" s="166"/>
      <c r="E472" s="166"/>
      <c r="F472" s="167"/>
      <c r="G472" s="167"/>
      <c r="H472" s="167"/>
      <c r="I472" s="168"/>
      <c r="J472" s="168"/>
      <c r="K472" s="208" t="str">
        <f>IFERROR(IF(I472="","",IF(J472="中間容量","中間容量",VLOOKUP(I472,※編集不可※選択項目!E:F,2,0))),"")</f>
        <v/>
      </c>
      <c r="L472" s="208" t="str">
        <f t="shared" si="70"/>
        <v/>
      </c>
      <c r="M472" s="208" t="str">
        <f>IF(E472="","",IFERROR(IF(OR(F472="",G472="",H472="",I472=""),"性能区分のいずれかが未入力です",VLOOKUP(L472,※編集不可※選択項目!U:V,2,0)),"基準にない性能区分です"))</f>
        <v/>
      </c>
      <c r="N472" s="168"/>
      <c r="O472" s="169"/>
      <c r="P472" s="169"/>
      <c r="Q472" s="170"/>
      <c r="R472" s="171"/>
      <c r="S472" s="209"/>
      <c r="T472" s="209"/>
      <c r="U472" s="210"/>
      <c r="V472" s="97" t="str">
        <f t="shared" si="75"/>
        <v/>
      </c>
      <c r="W472" s="97" t="str">
        <f t="shared" ref="W472:W523" si="77">IF(V472="","",COUNTIF($V$24:$V$523,V472))</f>
        <v/>
      </c>
      <c r="X472" s="97" t="str">
        <f t="shared" si="76"/>
        <v/>
      </c>
      <c r="Y472" s="97" t="str">
        <f t="shared" si="71"/>
        <v/>
      </c>
      <c r="Z472" s="97" t="str">
        <f t="shared" ref="Z472:Z523" si="78">IF(Y472="","",COUNTIF($Y$24:$Y$523,Y472))</f>
        <v/>
      </c>
      <c r="AA472" s="97" t="str">
        <f t="shared" si="72"/>
        <v/>
      </c>
      <c r="AB472" s="97" t="str">
        <f t="shared" si="73"/>
        <v/>
      </c>
      <c r="AC472" s="97" t="str">
        <f t="shared" ref="AC472:AC523" si="79">IF(AB472="","",COUNTIF($AB$24:$AB$523,AB472))</f>
        <v/>
      </c>
      <c r="AD472" s="97" t="str">
        <f t="shared" si="74"/>
        <v/>
      </c>
    </row>
    <row r="473" spans="1:30" ht="21.75" customHeight="1" x14ac:dyDescent="0.15">
      <c r="A473" s="164">
        <f t="shared" ref="A473:A523" si="80">ROW()-23</f>
        <v>450</v>
      </c>
      <c r="B473" s="165"/>
      <c r="C473" s="166"/>
      <c r="D473" s="166"/>
      <c r="E473" s="166"/>
      <c r="F473" s="167"/>
      <c r="G473" s="167"/>
      <c r="H473" s="167"/>
      <c r="I473" s="168"/>
      <c r="J473" s="168"/>
      <c r="K473" s="208" t="str">
        <f>IFERROR(IF(I473="","",IF(J473="中間容量","中間容量",VLOOKUP(I473,※編集不可※選択項目!E:F,2,0))),"")</f>
        <v/>
      </c>
      <c r="L473" s="208" t="str">
        <f t="shared" ref="L473:L523" si="81">IF(K473="","",B473&amp;F473&amp;" / "&amp;G473&amp;" / "&amp;H473&amp;" / "&amp;K473)</f>
        <v/>
      </c>
      <c r="M473" s="208" t="str">
        <f>IF(E473="","",IFERROR(IF(OR(F473="",G473="",H473="",I473=""),"性能区分のいずれかが未入力です",VLOOKUP(L473,※編集不可※選択項目!U:V,2,0)),"基準にない性能区分です"))</f>
        <v/>
      </c>
      <c r="N473" s="168"/>
      <c r="O473" s="169"/>
      <c r="P473" s="169"/>
      <c r="Q473" s="170"/>
      <c r="R473" s="171"/>
      <c r="S473" s="209"/>
      <c r="T473" s="209"/>
      <c r="U473" s="210"/>
      <c r="V473" s="97" t="str">
        <f t="shared" si="75"/>
        <v/>
      </c>
      <c r="W473" s="97" t="str">
        <f t="shared" si="77"/>
        <v/>
      </c>
      <c r="X473" s="97" t="str">
        <f t="shared" si="76"/>
        <v/>
      </c>
      <c r="Y473" s="97" t="str">
        <f t="shared" ref="Y473:Y523" si="82">B473&amp;D473&amp;E473&amp;F473&amp;G473&amp;H473&amp;I473&amp;J473</f>
        <v/>
      </c>
      <c r="Z473" s="97" t="str">
        <f t="shared" si="78"/>
        <v/>
      </c>
      <c r="AA473" s="97" t="str">
        <f t="shared" ref="AA473:AA523" si="83">IF(Y473="","",IF(Y473=Y472,1,0))</f>
        <v/>
      </c>
      <c r="AB473" s="97" t="str">
        <f t="shared" ref="AB473:AB523" si="84">IF(E473="","",E473)</f>
        <v/>
      </c>
      <c r="AC473" s="97" t="str">
        <f t="shared" si="79"/>
        <v/>
      </c>
      <c r="AD473" s="97" t="str">
        <f t="shared" ref="AD473:AD523" si="85">IF(AB473="","",IF(AB473=AB472,1,0))</f>
        <v/>
      </c>
    </row>
    <row r="474" spans="1:30" ht="21.75" customHeight="1" x14ac:dyDescent="0.15">
      <c r="A474" s="164">
        <f t="shared" si="80"/>
        <v>451</v>
      </c>
      <c r="B474" s="165"/>
      <c r="C474" s="166"/>
      <c r="D474" s="166"/>
      <c r="E474" s="166"/>
      <c r="F474" s="167"/>
      <c r="G474" s="167"/>
      <c r="H474" s="167"/>
      <c r="I474" s="168"/>
      <c r="J474" s="168"/>
      <c r="K474" s="208" t="str">
        <f>IFERROR(IF(I474="","",IF(J474="中間容量","中間容量",VLOOKUP(I474,※編集不可※選択項目!E:F,2,0))),"")</f>
        <v/>
      </c>
      <c r="L474" s="208" t="str">
        <f t="shared" si="81"/>
        <v/>
      </c>
      <c r="M474" s="208" t="str">
        <f>IF(E474="","",IFERROR(IF(OR(F474="",G474="",H474="",I474=""),"性能区分のいずれかが未入力です",VLOOKUP(L474,※編集不可※選択項目!U:V,2,0)),"基準にない性能区分です"))</f>
        <v/>
      </c>
      <c r="N474" s="168"/>
      <c r="O474" s="169"/>
      <c r="P474" s="169"/>
      <c r="Q474" s="170"/>
      <c r="R474" s="171"/>
      <c r="S474" s="209"/>
      <c r="T474" s="209"/>
      <c r="U474" s="210"/>
      <c r="V474" s="97" t="str">
        <f t="shared" ref="V474:V523" si="86">B474&amp;C474&amp;D474&amp;E474&amp;F474&amp;G474&amp;H474&amp;I474&amp;J474&amp;K474&amp;L474&amp;M474&amp;N474&amp;O474&amp;P474&amp;Q474&amp;R474</f>
        <v/>
      </c>
      <c r="W474" s="97" t="str">
        <f t="shared" si="77"/>
        <v/>
      </c>
      <c r="X474" s="97" t="str">
        <f t="shared" ref="X474:X523" si="87">IF(V474="","",IF(V474=V473,1,0))</f>
        <v/>
      </c>
      <c r="Y474" s="97" t="str">
        <f t="shared" si="82"/>
        <v/>
      </c>
      <c r="Z474" s="97" t="str">
        <f t="shared" si="78"/>
        <v/>
      </c>
      <c r="AA474" s="97" t="str">
        <f t="shared" si="83"/>
        <v/>
      </c>
      <c r="AB474" s="97" t="str">
        <f t="shared" si="84"/>
        <v/>
      </c>
      <c r="AC474" s="97" t="str">
        <f t="shared" si="79"/>
        <v/>
      </c>
      <c r="AD474" s="97" t="str">
        <f t="shared" si="85"/>
        <v/>
      </c>
    </row>
    <row r="475" spans="1:30" ht="21.75" customHeight="1" x14ac:dyDescent="0.15">
      <c r="A475" s="164">
        <f t="shared" si="80"/>
        <v>452</v>
      </c>
      <c r="B475" s="165"/>
      <c r="C475" s="166"/>
      <c r="D475" s="166"/>
      <c r="E475" s="166"/>
      <c r="F475" s="167"/>
      <c r="G475" s="167"/>
      <c r="H475" s="167"/>
      <c r="I475" s="168"/>
      <c r="J475" s="168"/>
      <c r="K475" s="208" t="str">
        <f>IFERROR(IF(I475="","",IF(J475="中間容量","中間容量",VLOOKUP(I475,※編集不可※選択項目!E:F,2,0))),"")</f>
        <v/>
      </c>
      <c r="L475" s="208" t="str">
        <f t="shared" si="81"/>
        <v/>
      </c>
      <c r="M475" s="208" t="str">
        <f>IF(E475="","",IFERROR(IF(OR(F475="",G475="",H475="",I475=""),"性能区分のいずれかが未入力です",VLOOKUP(L475,※編集不可※選択項目!U:V,2,0)),"基準にない性能区分です"))</f>
        <v/>
      </c>
      <c r="N475" s="168"/>
      <c r="O475" s="169"/>
      <c r="P475" s="169"/>
      <c r="Q475" s="170"/>
      <c r="R475" s="171"/>
      <c r="S475" s="209"/>
      <c r="T475" s="209"/>
      <c r="U475" s="210"/>
      <c r="V475" s="97" t="str">
        <f t="shared" si="86"/>
        <v/>
      </c>
      <c r="W475" s="97" t="str">
        <f t="shared" si="77"/>
        <v/>
      </c>
      <c r="X475" s="97" t="str">
        <f t="shared" si="87"/>
        <v/>
      </c>
      <c r="Y475" s="97" t="str">
        <f t="shared" si="82"/>
        <v/>
      </c>
      <c r="Z475" s="97" t="str">
        <f t="shared" si="78"/>
        <v/>
      </c>
      <c r="AA475" s="97" t="str">
        <f t="shared" si="83"/>
        <v/>
      </c>
      <c r="AB475" s="97" t="str">
        <f t="shared" si="84"/>
        <v/>
      </c>
      <c r="AC475" s="97" t="str">
        <f t="shared" si="79"/>
        <v/>
      </c>
      <c r="AD475" s="97" t="str">
        <f t="shared" si="85"/>
        <v/>
      </c>
    </row>
    <row r="476" spans="1:30" ht="21.75" customHeight="1" x14ac:dyDescent="0.15">
      <c r="A476" s="164">
        <f t="shared" si="80"/>
        <v>453</v>
      </c>
      <c r="B476" s="165"/>
      <c r="C476" s="166"/>
      <c r="D476" s="166"/>
      <c r="E476" s="166"/>
      <c r="F476" s="167"/>
      <c r="G476" s="167"/>
      <c r="H476" s="167"/>
      <c r="I476" s="168"/>
      <c r="J476" s="168"/>
      <c r="K476" s="208" t="str">
        <f>IFERROR(IF(I476="","",IF(J476="中間容量","中間容量",VLOOKUP(I476,※編集不可※選択項目!E:F,2,0))),"")</f>
        <v/>
      </c>
      <c r="L476" s="208" t="str">
        <f t="shared" si="81"/>
        <v/>
      </c>
      <c r="M476" s="208" t="str">
        <f>IF(E476="","",IFERROR(IF(OR(F476="",G476="",H476="",I476=""),"性能区分のいずれかが未入力です",VLOOKUP(L476,※編集不可※選択項目!U:V,2,0)),"基準にない性能区分です"))</f>
        <v/>
      </c>
      <c r="N476" s="168"/>
      <c r="O476" s="169"/>
      <c r="P476" s="169"/>
      <c r="Q476" s="170"/>
      <c r="R476" s="171"/>
      <c r="S476" s="209"/>
      <c r="T476" s="209"/>
      <c r="U476" s="210"/>
      <c r="V476" s="97" t="str">
        <f t="shared" si="86"/>
        <v/>
      </c>
      <c r="W476" s="97" t="str">
        <f t="shared" si="77"/>
        <v/>
      </c>
      <c r="X476" s="97" t="str">
        <f t="shared" si="87"/>
        <v/>
      </c>
      <c r="Y476" s="97" t="str">
        <f t="shared" si="82"/>
        <v/>
      </c>
      <c r="Z476" s="97" t="str">
        <f t="shared" si="78"/>
        <v/>
      </c>
      <c r="AA476" s="97" t="str">
        <f t="shared" si="83"/>
        <v/>
      </c>
      <c r="AB476" s="97" t="str">
        <f t="shared" si="84"/>
        <v/>
      </c>
      <c r="AC476" s="97" t="str">
        <f t="shared" si="79"/>
        <v/>
      </c>
      <c r="AD476" s="97" t="str">
        <f t="shared" si="85"/>
        <v/>
      </c>
    </row>
    <row r="477" spans="1:30" ht="21.75" customHeight="1" x14ac:dyDescent="0.15">
      <c r="A477" s="164">
        <f t="shared" si="80"/>
        <v>454</v>
      </c>
      <c r="B477" s="165"/>
      <c r="C477" s="166"/>
      <c r="D477" s="166"/>
      <c r="E477" s="166"/>
      <c r="F477" s="167"/>
      <c r="G477" s="167"/>
      <c r="H477" s="167"/>
      <c r="I477" s="168"/>
      <c r="J477" s="168"/>
      <c r="K477" s="208" t="str">
        <f>IFERROR(IF(I477="","",IF(J477="中間容量","中間容量",VLOOKUP(I477,※編集不可※選択項目!E:F,2,0))),"")</f>
        <v/>
      </c>
      <c r="L477" s="208" t="str">
        <f t="shared" si="81"/>
        <v/>
      </c>
      <c r="M477" s="208" t="str">
        <f>IF(E477="","",IFERROR(IF(OR(F477="",G477="",H477="",I477=""),"性能区分のいずれかが未入力です",VLOOKUP(L477,※編集不可※選択項目!U:V,2,0)),"基準にない性能区分です"))</f>
        <v/>
      </c>
      <c r="N477" s="168"/>
      <c r="O477" s="169"/>
      <c r="P477" s="169"/>
      <c r="Q477" s="170"/>
      <c r="R477" s="171"/>
      <c r="S477" s="209"/>
      <c r="T477" s="209"/>
      <c r="U477" s="210"/>
      <c r="V477" s="97" t="str">
        <f t="shared" si="86"/>
        <v/>
      </c>
      <c r="W477" s="97" t="str">
        <f t="shared" si="77"/>
        <v/>
      </c>
      <c r="X477" s="97" t="str">
        <f t="shared" si="87"/>
        <v/>
      </c>
      <c r="Y477" s="97" t="str">
        <f t="shared" si="82"/>
        <v/>
      </c>
      <c r="Z477" s="97" t="str">
        <f t="shared" si="78"/>
        <v/>
      </c>
      <c r="AA477" s="97" t="str">
        <f t="shared" si="83"/>
        <v/>
      </c>
      <c r="AB477" s="97" t="str">
        <f t="shared" si="84"/>
        <v/>
      </c>
      <c r="AC477" s="97" t="str">
        <f t="shared" si="79"/>
        <v/>
      </c>
      <c r="AD477" s="97" t="str">
        <f t="shared" si="85"/>
        <v/>
      </c>
    </row>
    <row r="478" spans="1:30" ht="21.75" customHeight="1" x14ac:dyDescent="0.15">
      <c r="A478" s="164">
        <f t="shared" si="80"/>
        <v>455</v>
      </c>
      <c r="B478" s="165"/>
      <c r="C478" s="166"/>
      <c r="D478" s="166"/>
      <c r="E478" s="166"/>
      <c r="F478" s="167"/>
      <c r="G478" s="167"/>
      <c r="H478" s="167"/>
      <c r="I478" s="168"/>
      <c r="J478" s="168"/>
      <c r="K478" s="208" t="str">
        <f>IFERROR(IF(I478="","",IF(J478="中間容量","中間容量",VLOOKUP(I478,※編集不可※選択項目!E:F,2,0))),"")</f>
        <v/>
      </c>
      <c r="L478" s="208" t="str">
        <f t="shared" si="81"/>
        <v/>
      </c>
      <c r="M478" s="208" t="str">
        <f>IF(E478="","",IFERROR(IF(OR(F478="",G478="",H478="",I478=""),"性能区分のいずれかが未入力です",VLOOKUP(L478,※編集不可※選択項目!U:V,2,0)),"基準にない性能区分です"))</f>
        <v/>
      </c>
      <c r="N478" s="168"/>
      <c r="O478" s="169"/>
      <c r="P478" s="169"/>
      <c r="Q478" s="170"/>
      <c r="R478" s="171"/>
      <c r="S478" s="209"/>
      <c r="T478" s="209"/>
      <c r="U478" s="210"/>
      <c r="V478" s="97" t="str">
        <f t="shared" si="86"/>
        <v/>
      </c>
      <c r="W478" s="97" t="str">
        <f t="shared" si="77"/>
        <v/>
      </c>
      <c r="X478" s="97" t="str">
        <f t="shared" si="87"/>
        <v/>
      </c>
      <c r="Y478" s="97" t="str">
        <f t="shared" si="82"/>
        <v/>
      </c>
      <c r="Z478" s="97" t="str">
        <f t="shared" si="78"/>
        <v/>
      </c>
      <c r="AA478" s="97" t="str">
        <f t="shared" si="83"/>
        <v/>
      </c>
      <c r="AB478" s="97" t="str">
        <f t="shared" si="84"/>
        <v/>
      </c>
      <c r="AC478" s="97" t="str">
        <f t="shared" si="79"/>
        <v/>
      </c>
      <c r="AD478" s="97" t="str">
        <f t="shared" si="85"/>
        <v/>
      </c>
    </row>
    <row r="479" spans="1:30" ht="21.75" customHeight="1" x14ac:dyDescent="0.15">
      <c r="A479" s="164">
        <f t="shared" si="80"/>
        <v>456</v>
      </c>
      <c r="B479" s="165"/>
      <c r="C479" s="166"/>
      <c r="D479" s="166"/>
      <c r="E479" s="166"/>
      <c r="F479" s="167"/>
      <c r="G479" s="167"/>
      <c r="H479" s="167"/>
      <c r="I479" s="168"/>
      <c r="J479" s="168"/>
      <c r="K479" s="208" t="str">
        <f>IFERROR(IF(I479="","",IF(J479="中間容量","中間容量",VLOOKUP(I479,※編集不可※選択項目!E:F,2,0))),"")</f>
        <v/>
      </c>
      <c r="L479" s="208" t="str">
        <f t="shared" si="81"/>
        <v/>
      </c>
      <c r="M479" s="208" t="str">
        <f>IF(E479="","",IFERROR(IF(OR(F479="",G479="",H479="",I479=""),"性能区分のいずれかが未入力です",VLOOKUP(L479,※編集不可※選択項目!U:V,2,0)),"基準にない性能区分です"))</f>
        <v/>
      </c>
      <c r="N479" s="168"/>
      <c r="O479" s="169"/>
      <c r="P479" s="169"/>
      <c r="Q479" s="170"/>
      <c r="R479" s="171"/>
      <c r="S479" s="209"/>
      <c r="T479" s="209"/>
      <c r="U479" s="210"/>
      <c r="V479" s="97" t="str">
        <f t="shared" si="86"/>
        <v/>
      </c>
      <c r="W479" s="97" t="str">
        <f t="shared" si="77"/>
        <v/>
      </c>
      <c r="X479" s="97" t="str">
        <f t="shared" si="87"/>
        <v/>
      </c>
      <c r="Y479" s="97" t="str">
        <f t="shared" si="82"/>
        <v/>
      </c>
      <c r="Z479" s="97" t="str">
        <f t="shared" si="78"/>
        <v/>
      </c>
      <c r="AA479" s="97" t="str">
        <f t="shared" si="83"/>
        <v/>
      </c>
      <c r="AB479" s="97" t="str">
        <f t="shared" si="84"/>
        <v/>
      </c>
      <c r="AC479" s="97" t="str">
        <f t="shared" si="79"/>
        <v/>
      </c>
      <c r="AD479" s="97" t="str">
        <f t="shared" si="85"/>
        <v/>
      </c>
    </row>
    <row r="480" spans="1:30" ht="21.75" customHeight="1" x14ac:dyDescent="0.15">
      <c r="A480" s="164">
        <f t="shared" si="80"/>
        <v>457</v>
      </c>
      <c r="B480" s="165"/>
      <c r="C480" s="166"/>
      <c r="D480" s="166"/>
      <c r="E480" s="166"/>
      <c r="F480" s="167"/>
      <c r="G480" s="167"/>
      <c r="H480" s="167"/>
      <c r="I480" s="168"/>
      <c r="J480" s="168"/>
      <c r="K480" s="208" t="str">
        <f>IFERROR(IF(I480="","",IF(J480="中間容量","中間容量",VLOOKUP(I480,※編集不可※選択項目!E:F,2,0))),"")</f>
        <v/>
      </c>
      <c r="L480" s="208" t="str">
        <f t="shared" si="81"/>
        <v/>
      </c>
      <c r="M480" s="208" t="str">
        <f>IF(E480="","",IFERROR(IF(OR(F480="",G480="",H480="",I480=""),"性能区分のいずれかが未入力です",VLOOKUP(L480,※編集不可※選択項目!U:V,2,0)),"基準にない性能区分です"))</f>
        <v/>
      </c>
      <c r="N480" s="168"/>
      <c r="O480" s="169"/>
      <c r="P480" s="169"/>
      <c r="Q480" s="170"/>
      <c r="R480" s="171"/>
      <c r="S480" s="209"/>
      <c r="T480" s="209"/>
      <c r="U480" s="210"/>
      <c r="V480" s="97" t="str">
        <f t="shared" si="86"/>
        <v/>
      </c>
      <c r="W480" s="97" t="str">
        <f t="shared" si="77"/>
        <v/>
      </c>
      <c r="X480" s="97" t="str">
        <f t="shared" si="87"/>
        <v/>
      </c>
      <c r="Y480" s="97" t="str">
        <f t="shared" si="82"/>
        <v/>
      </c>
      <c r="Z480" s="97" t="str">
        <f t="shared" si="78"/>
        <v/>
      </c>
      <c r="AA480" s="97" t="str">
        <f t="shared" si="83"/>
        <v/>
      </c>
      <c r="AB480" s="97" t="str">
        <f t="shared" si="84"/>
        <v/>
      </c>
      <c r="AC480" s="97" t="str">
        <f t="shared" si="79"/>
        <v/>
      </c>
      <c r="AD480" s="97" t="str">
        <f t="shared" si="85"/>
        <v/>
      </c>
    </row>
    <row r="481" spans="1:30" ht="21.75" customHeight="1" x14ac:dyDescent="0.15">
      <c r="A481" s="164">
        <f t="shared" si="80"/>
        <v>458</v>
      </c>
      <c r="B481" s="165"/>
      <c r="C481" s="166"/>
      <c r="D481" s="166"/>
      <c r="E481" s="166"/>
      <c r="F481" s="167"/>
      <c r="G481" s="167"/>
      <c r="H481" s="167"/>
      <c r="I481" s="168"/>
      <c r="J481" s="168"/>
      <c r="K481" s="208" t="str">
        <f>IFERROR(IF(I481="","",IF(J481="中間容量","中間容量",VLOOKUP(I481,※編集不可※選択項目!E:F,2,0))),"")</f>
        <v/>
      </c>
      <c r="L481" s="208" t="str">
        <f t="shared" si="81"/>
        <v/>
      </c>
      <c r="M481" s="208" t="str">
        <f>IF(E481="","",IFERROR(IF(OR(F481="",G481="",H481="",I481=""),"性能区分のいずれかが未入力です",VLOOKUP(L481,※編集不可※選択項目!U:V,2,0)),"基準にない性能区分です"))</f>
        <v/>
      </c>
      <c r="N481" s="168"/>
      <c r="O481" s="169"/>
      <c r="P481" s="169"/>
      <c r="Q481" s="170"/>
      <c r="R481" s="171"/>
      <c r="S481" s="209"/>
      <c r="T481" s="209"/>
      <c r="U481" s="210"/>
      <c r="V481" s="97" t="str">
        <f t="shared" si="86"/>
        <v/>
      </c>
      <c r="W481" s="97" t="str">
        <f t="shared" si="77"/>
        <v/>
      </c>
      <c r="X481" s="97" t="str">
        <f t="shared" si="87"/>
        <v/>
      </c>
      <c r="Y481" s="97" t="str">
        <f t="shared" si="82"/>
        <v/>
      </c>
      <c r="Z481" s="97" t="str">
        <f t="shared" si="78"/>
        <v/>
      </c>
      <c r="AA481" s="97" t="str">
        <f t="shared" si="83"/>
        <v/>
      </c>
      <c r="AB481" s="97" t="str">
        <f t="shared" si="84"/>
        <v/>
      </c>
      <c r="AC481" s="97" t="str">
        <f t="shared" si="79"/>
        <v/>
      </c>
      <c r="AD481" s="97" t="str">
        <f t="shared" si="85"/>
        <v/>
      </c>
    </row>
    <row r="482" spans="1:30" ht="21.75" customHeight="1" x14ac:dyDescent="0.15">
      <c r="A482" s="164">
        <f t="shared" si="80"/>
        <v>459</v>
      </c>
      <c r="B482" s="165"/>
      <c r="C482" s="166"/>
      <c r="D482" s="166"/>
      <c r="E482" s="166"/>
      <c r="F482" s="167"/>
      <c r="G482" s="167"/>
      <c r="H482" s="167"/>
      <c r="I482" s="168"/>
      <c r="J482" s="168"/>
      <c r="K482" s="208" t="str">
        <f>IFERROR(IF(I482="","",IF(J482="中間容量","中間容量",VLOOKUP(I482,※編集不可※選択項目!E:F,2,0))),"")</f>
        <v/>
      </c>
      <c r="L482" s="208" t="str">
        <f t="shared" si="81"/>
        <v/>
      </c>
      <c r="M482" s="208" t="str">
        <f>IF(E482="","",IFERROR(IF(OR(F482="",G482="",H482="",I482=""),"性能区分のいずれかが未入力です",VLOOKUP(L482,※編集不可※選択項目!U:V,2,0)),"基準にない性能区分です"))</f>
        <v/>
      </c>
      <c r="N482" s="168"/>
      <c r="O482" s="169"/>
      <c r="P482" s="169"/>
      <c r="Q482" s="170"/>
      <c r="R482" s="171"/>
      <c r="S482" s="209"/>
      <c r="T482" s="209"/>
      <c r="U482" s="210"/>
      <c r="V482" s="97" t="str">
        <f t="shared" si="86"/>
        <v/>
      </c>
      <c r="W482" s="97" t="str">
        <f t="shared" si="77"/>
        <v/>
      </c>
      <c r="X482" s="97" t="str">
        <f t="shared" si="87"/>
        <v/>
      </c>
      <c r="Y482" s="97" t="str">
        <f t="shared" si="82"/>
        <v/>
      </c>
      <c r="Z482" s="97" t="str">
        <f t="shared" si="78"/>
        <v/>
      </c>
      <c r="AA482" s="97" t="str">
        <f t="shared" si="83"/>
        <v/>
      </c>
      <c r="AB482" s="97" t="str">
        <f t="shared" si="84"/>
        <v/>
      </c>
      <c r="AC482" s="97" t="str">
        <f t="shared" si="79"/>
        <v/>
      </c>
      <c r="AD482" s="97" t="str">
        <f t="shared" si="85"/>
        <v/>
      </c>
    </row>
    <row r="483" spans="1:30" ht="21.75" customHeight="1" x14ac:dyDescent="0.15">
      <c r="A483" s="164">
        <f t="shared" si="80"/>
        <v>460</v>
      </c>
      <c r="B483" s="165"/>
      <c r="C483" s="166"/>
      <c r="D483" s="166"/>
      <c r="E483" s="166"/>
      <c r="F483" s="167"/>
      <c r="G483" s="167"/>
      <c r="H483" s="167"/>
      <c r="I483" s="168"/>
      <c r="J483" s="168"/>
      <c r="K483" s="208" t="str">
        <f>IFERROR(IF(I483="","",IF(J483="中間容量","中間容量",VLOOKUP(I483,※編集不可※選択項目!E:F,2,0))),"")</f>
        <v/>
      </c>
      <c r="L483" s="208" t="str">
        <f t="shared" si="81"/>
        <v/>
      </c>
      <c r="M483" s="208" t="str">
        <f>IF(E483="","",IFERROR(IF(OR(F483="",G483="",H483="",I483=""),"性能区分のいずれかが未入力です",VLOOKUP(L483,※編集不可※選択項目!U:V,2,0)),"基準にない性能区分です"))</f>
        <v/>
      </c>
      <c r="N483" s="168"/>
      <c r="O483" s="169"/>
      <c r="P483" s="169"/>
      <c r="Q483" s="170"/>
      <c r="R483" s="171"/>
      <c r="S483" s="209"/>
      <c r="T483" s="209"/>
      <c r="U483" s="210"/>
      <c r="V483" s="97" t="str">
        <f t="shared" si="86"/>
        <v/>
      </c>
      <c r="W483" s="97" t="str">
        <f t="shared" si="77"/>
        <v/>
      </c>
      <c r="X483" s="97" t="str">
        <f t="shared" si="87"/>
        <v/>
      </c>
      <c r="Y483" s="97" t="str">
        <f t="shared" si="82"/>
        <v/>
      </c>
      <c r="Z483" s="97" t="str">
        <f t="shared" si="78"/>
        <v/>
      </c>
      <c r="AA483" s="97" t="str">
        <f t="shared" si="83"/>
        <v/>
      </c>
      <c r="AB483" s="97" t="str">
        <f t="shared" si="84"/>
        <v/>
      </c>
      <c r="AC483" s="97" t="str">
        <f t="shared" si="79"/>
        <v/>
      </c>
      <c r="AD483" s="97" t="str">
        <f t="shared" si="85"/>
        <v/>
      </c>
    </row>
    <row r="484" spans="1:30" ht="21.75" customHeight="1" x14ac:dyDescent="0.15">
      <c r="A484" s="164">
        <f t="shared" si="80"/>
        <v>461</v>
      </c>
      <c r="B484" s="165"/>
      <c r="C484" s="166"/>
      <c r="D484" s="166"/>
      <c r="E484" s="166"/>
      <c r="F484" s="167"/>
      <c r="G484" s="167"/>
      <c r="H484" s="167"/>
      <c r="I484" s="168"/>
      <c r="J484" s="168"/>
      <c r="K484" s="208" t="str">
        <f>IFERROR(IF(I484="","",IF(J484="中間容量","中間容量",VLOOKUP(I484,※編集不可※選択項目!E:F,2,0))),"")</f>
        <v/>
      </c>
      <c r="L484" s="208" t="str">
        <f t="shared" si="81"/>
        <v/>
      </c>
      <c r="M484" s="208" t="str">
        <f>IF(E484="","",IFERROR(IF(OR(F484="",G484="",H484="",I484=""),"性能区分のいずれかが未入力です",VLOOKUP(L484,※編集不可※選択項目!U:V,2,0)),"基準にない性能区分です"))</f>
        <v/>
      </c>
      <c r="N484" s="168"/>
      <c r="O484" s="169"/>
      <c r="P484" s="169"/>
      <c r="Q484" s="170"/>
      <c r="R484" s="171"/>
      <c r="S484" s="209"/>
      <c r="T484" s="209"/>
      <c r="U484" s="210"/>
      <c r="V484" s="97" t="str">
        <f t="shared" si="86"/>
        <v/>
      </c>
      <c r="W484" s="97" t="str">
        <f t="shared" si="77"/>
        <v/>
      </c>
      <c r="X484" s="97" t="str">
        <f t="shared" si="87"/>
        <v/>
      </c>
      <c r="Y484" s="97" t="str">
        <f t="shared" si="82"/>
        <v/>
      </c>
      <c r="Z484" s="97" t="str">
        <f t="shared" si="78"/>
        <v/>
      </c>
      <c r="AA484" s="97" t="str">
        <f t="shared" si="83"/>
        <v/>
      </c>
      <c r="AB484" s="97" t="str">
        <f t="shared" si="84"/>
        <v/>
      </c>
      <c r="AC484" s="97" t="str">
        <f t="shared" si="79"/>
        <v/>
      </c>
      <c r="AD484" s="97" t="str">
        <f t="shared" si="85"/>
        <v/>
      </c>
    </row>
    <row r="485" spans="1:30" ht="21.75" customHeight="1" x14ac:dyDescent="0.15">
      <c r="A485" s="164">
        <f t="shared" si="80"/>
        <v>462</v>
      </c>
      <c r="B485" s="165"/>
      <c r="C485" s="166"/>
      <c r="D485" s="166"/>
      <c r="E485" s="166"/>
      <c r="F485" s="167"/>
      <c r="G485" s="167"/>
      <c r="H485" s="167"/>
      <c r="I485" s="168"/>
      <c r="J485" s="168"/>
      <c r="K485" s="208" t="str">
        <f>IFERROR(IF(I485="","",IF(J485="中間容量","中間容量",VLOOKUP(I485,※編集不可※選択項目!E:F,2,0))),"")</f>
        <v/>
      </c>
      <c r="L485" s="208" t="str">
        <f t="shared" si="81"/>
        <v/>
      </c>
      <c r="M485" s="208" t="str">
        <f>IF(E485="","",IFERROR(IF(OR(F485="",G485="",H485="",I485=""),"性能区分のいずれかが未入力です",VLOOKUP(L485,※編集不可※選択項目!U:V,2,0)),"基準にない性能区分です"))</f>
        <v/>
      </c>
      <c r="N485" s="168"/>
      <c r="O485" s="169"/>
      <c r="P485" s="169"/>
      <c r="Q485" s="170"/>
      <c r="R485" s="171"/>
      <c r="S485" s="209"/>
      <c r="T485" s="209"/>
      <c r="U485" s="210"/>
      <c r="V485" s="97" t="str">
        <f t="shared" si="86"/>
        <v/>
      </c>
      <c r="W485" s="97" t="str">
        <f t="shared" si="77"/>
        <v/>
      </c>
      <c r="X485" s="97" t="str">
        <f t="shared" si="87"/>
        <v/>
      </c>
      <c r="Y485" s="97" t="str">
        <f t="shared" si="82"/>
        <v/>
      </c>
      <c r="Z485" s="97" t="str">
        <f t="shared" si="78"/>
        <v/>
      </c>
      <c r="AA485" s="97" t="str">
        <f t="shared" si="83"/>
        <v/>
      </c>
      <c r="AB485" s="97" t="str">
        <f t="shared" si="84"/>
        <v/>
      </c>
      <c r="AC485" s="97" t="str">
        <f t="shared" si="79"/>
        <v/>
      </c>
      <c r="AD485" s="97" t="str">
        <f t="shared" si="85"/>
        <v/>
      </c>
    </row>
    <row r="486" spans="1:30" ht="21.75" customHeight="1" x14ac:dyDescent="0.15">
      <c r="A486" s="164">
        <f t="shared" si="80"/>
        <v>463</v>
      </c>
      <c r="B486" s="165"/>
      <c r="C486" s="166"/>
      <c r="D486" s="166"/>
      <c r="E486" s="166"/>
      <c r="F486" s="167"/>
      <c r="G486" s="167"/>
      <c r="H486" s="167"/>
      <c r="I486" s="168"/>
      <c r="J486" s="168"/>
      <c r="K486" s="208" t="str">
        <f>IFERROR(IF(I486="","",IF(J486="中間容量","中間容量",VLOOKUP(I486,※編集不可※選択項目!E:F,2,0))),"")</f>
        <v/>
      </c>
      <c r="L486" s="208" t="str">
        <f t="shared" si="81"/>
        <v/>
      </c>
      <c r="M486" s="208" t="str">
        <f>IF(E486="","",IFERROR(IF(OR(F486="",G486="",H486="",I486=""),"性能区分のいずれかが未入力です",VLOOKUP(L486,※編集不可※選択項目!U:V,2,0)),"基準にない性能区分です"))</f>
        <v/>
      </c>
      <c r="N486" s="168"/>
      <c r="O486" s="169"/>
      <c r="P486" s="169"/>
      <c r="Q486" s="170"/>
      <c r="R486" s="171"/>
      <c r="S486" s="209"/>
      <c r="T486" s="209"/>
      <c r="U486" s="210"/>
      <c r="V486" s="97" t="str">
        <f t="shared" si="86"/>
        <v/>
      </c>
      <c r="W486" s="97" t="str">
        <f t="shared" si="77"/>
        <v/>
      </c>
      <c r="X486" s="97" t="str">
        <f t="shared" si="87"/>
        <v/>
      </c>
      <c r="Y486" s="97" t="str">
        <f t="shared" si="82"/>
        <v/>
      </c>
      <c r="Z486" s="97" t="str">
        <f t="shared" si="78"/>
        <v/>
      </c>
      <c r="AA486" s="97" t="str">
        <f t="shared" si="83"/>
        <v/>
      </c>
      <c r="AB486" s="97" t="str">
        <f t="shared" si="84"/>
        <v/>
      </c>
      <c r="AC486" s="97" t="str">
        <f t="shared" si="79"/>
        <v/>
      </c>
      <c r="AD486" s="97" t="str">
        <f t="shared" si="85"/>
        <v/>
      </c>
    </row>
    <row r="487" spans="1:30" ht="21.75" customHeight="1" x14ac:dyDescent="0.15">
      <c r="A487" s="164">
        <f t="shared" si="80"/>
        <v>464</v>
      </c>
      <c r="B487" s="165"/>
      <c r="C487" s="166"/>
      <c r="D487" s="166"/>
      <c r="E487" s="166"/>
      <c r="F487" s="167"/>
      <c r="G487" s="167"/>
      <c r="H487" s="167"/>
      <c r="I487" s="168"/>
      <c r="J487" s="168"/>
      <c r="K487" s="208" t="str">
        <f>IFERROR(IF(I487="","",IF(J487="中間容量","中間容量",VLOOKUP(I487,※編集不可※選択項目!E:F,2,0))),"")</f>
        <v/>
      </c>
      <c r="L487" s="208" t="str">
        <f t="shared" si="81"/>
        <v/>
      </c>
      <c r="M487" s="208" t="str">
        <f>IF(E487="","",IFERROR(IF(OR(F487="",G487="",H487="",I487=""),"性能区分のいずれかが未入力です",VLOOKUP(L487,※編集不可※選択項目!U:V,2,0)),"基準にない性能区分です"))</f>
        <v/>
      </c>
      <c r="N487" s="168"/>
      <c r="O487" s="169"/>
      <c r="P487" s="169"/>
      <c r="Q487" s="170"/>
      <c r="R487" s="171"/>
      <c r="S487" s="209"/>
      <c r="T487" s="209"/>
      <c r="U487" s="210"/>
      <c r="V487" s="97" t="str">
        <f t="shared" si="86"/>
        <v/>
      </c>
      <c r="W487" s="97" t="str">
        <f t="shared" si="77"/>
        <v/>
      </c>
      <c r="X487" s="97" t="str">
        <f t="shared" si="87"/>
        <v/>
      </c>
      <c r="Y487" s="97" t="str">
        <f t="shared" si="82"/>
        <v/>
      </c>
      <c r="Z487" s="97" t="str">
        <f t="shared" si="78"/>
        <v/>
      </c>
      <c r="AA487" s="97" t="str">
        <f t="shared" si="83"/>
        <v/>
      </c>
      <c r="AB487" s="97" t="str">
        <f t="shared" si="84"/>
        <v/>
      </c>
      <c r="AC487" s="97" t="str">
        <f t="shared" si="79"/>
        <v/>
      </c>
      <c r="AD487" s="97" t="str">
        <f t="shared" si="85"/>
        <v/>
      </c>
    </row>
    <row r="488" spans="1:30" ht="21.75" customHeight="1" x14ac:dyDescent="0.15">
      <c r="A488" s="164">
        <f t="shared" si="80"/>
        <v>465</v>
      </c>
      <c r="B488" s="165"/>
      <c r="C488" s="166"/>
      <c r="D488" s="166"/>
      <c r="E488" s="166"/>
      <c r="F488" s="167"/>
      <c r="G488" s="167"/>
      <c r="H488" s="167"/>
      <c r="I488" s="168"/>
      <c r="J488" s="168"/>
      <c r="K488" s="208" t="str">
        <f>IFERROR(IF(I488="","",IF(J488="中間容量","中間容量",VLOOKUP(I488,※編集不可※選択項目!E:F,2,0))),"")</f>
        <v/>
      </c>
      <c r="L488" s="208" t="str">
        <f t="shared" si="81"/>
        <v/>
      </c>
      <c r="M488" s="208" t="str">
        <f>IF(E488="","",IFERROR(IF(OR(F488="",G488="",H488="",I488=""),"性能区分のいずれかが未入力です",VLOOKUP(L488,※編集不可※選択項目!U:V,2,0)),"基準にない性能区分です"))</f>
        <v/>
      </c>
      <c r="N488" s="168"/>
      <c r="O488" s="169"/>
      <c r="P488" s="169"/>
      <c r="Q488" s="170"/>
      <c r="R488" s="171"/>
      <c r="S488" s="209"/>
      <c r="T488" s="209"/>
      <c r="U488" s="210"/>
      <c r="V488" s="97" t="str">
        <f t="shared" si="86"/>
        <v/>
      </c>
      <c r="W488" s="97" t="str">
        <f t="shared" si="77"/>
        <v/>
      </c>
      <c r="X488" s="97" t="str">
        <f t="shared" si="87"/>
        <v/>
      </c>
      <c r="Y488" s="97" t="str">
        <f t="shared" si="82"/>
        <v/>
      </c>
      <c r="Z488" s="97" t="str">
        <f t="shared" si="78"/>
        <v/>
      </c>
      <c r="AA488" s="97" t="str">
        <f t="shared" si="83"/>
        <v/>
      </c>
      <c r="AB488" s="97" t="str">
        <f t="shared" si="84"/>
        <v/>
      </c>
      <c r="AC488" s="97" t="str">
        <f t="shared" si="79"/>
        <v/>
      </c>
      <c r="AD488" s="97" t="str">
        <f t="shared" si="85"/>
        <v/>
      </c>
    </row>
    <row r="489" spans="1:30" ht="21.75" customHeight="1" x14ac:dyDescent="0.15">
      <c r="A489" s="164">
        <f t="shared" si="80"/>
        <v>466</v>
      </c>
      <c r="B489" s="165"/>
      <c r="C489" s="166"/>
      <c r="D489" s="166"/>
      <c r="E489" s="166"/>
      <c r="F489" s="167"/>
      <c r="G489" s="167"/>
      <c r="H489" s="167"/>
      <c r="I489" s="168"/>
      <c r="J489" s="168"/>
      <c r="K489" s="208" t="str">
        <f>IFERROR(IF(I489="","",IF(J489="中間容量","中間容量",VLOOKUP(I489,※編集不可※選択項目!E:F,2,0))),"")</f>
        <v/>
      </c>
      <c r="L489" s="208" t="str">
        <f t="shared" si="81"/>
        <v/>
      </c>
      <c r="M489" s="208" t="str">
        <f>IF(E489="","",IFERROR(IF(OR(F489="",G489="",H489="",I489=""),"性能区分のいずれかが未入力です",VLOOKUP(L489,※編集不可※選択項目!U:V,2,0)),"基準にない性能区分です"))</f>
        <v/>
      </c>
      <c r="N489" s="168"/>
      <c r="O489" s="169"/>
      <c r="P489" s="169"/>
      <c r="Q489" s="170"/>
      <c r="R489" s="171"/>
      <c r="S489" s="209"/>
      <c r="T489" s="209"/>
      <c r="U489" s="210"/>
      <c r="V489" s="97" t="str">
        <f t="shared" si="86"/>
        <v/>
      </c>
      <c r="W489" s="97" t="str">
        <f t="shared" si="77"/>
        <v/>
      </c>
      <c r="X489" s="97" t="str">
        <f t="shared" si="87"/>
        <v/>
      </c>
      <c r="Y489" s="97" t="str">
        <f t="shared" si="82"/>
        <v/>
      </c>
      <c r="Z489" s="97" t="str">
        <f t="shared" si="78"/>
        <v/>
      </c>
      <c r="AA489" s="97" t="str">
        <f t="shared" si="83"/>
        <v/>
      </c>
      <c r="AB489" s="97" t="str">
        <f t="shared" si="84"/>
        <v/>
      </c>
      <c r="AC489" s="97" t="str">
        <f t="shared" si="79"/>
        <v/>
      </c>
      <c r="AD489" s="97" t="str">
        <f t="shared" si="85"/>
        <v/>
      </c>
    </row>
    <row r="490" spans="1:30" ht="21.75" customHeight="1" x14ac:dyDescent="0.15">
      <c r="A490" s="164">
        <f t="shared" si="80"/>
        <v>467</v>
      </c>
      <c r="B490" s="165"/>
      <c r="C490" s="166"/>
      <c r="D490" s="166"/>
      <c r="E490" s="166"/>
      <c r="F490" s="167"/>
      <c r="G490" s="167"/>
      <c r="H490" s="167"/>
      <c r="I490" s="168"/>
      <c r="J490" s="168"/>
      <c r="K490" s="208" t="str">
        <f>IFERROR(IF(I490="","",IF(J490="中間容量","中間容量",VLOOKUP(I490,※編集不可※選択項目!E:F,2,0))),"")</f>
        <v/>
      </c>
      <c r="L490" s="208" t="str">
        <f t="shared" si="81"/>
        <v/>
      </c>
      <c r="M490" s="208" t="str">
        <f>IF(E490="","",IFERROR(IF(OR(F490="",G490="",H490="",I490=""),"性能区分のいずれかが未入力です",VLOOKUP(L490,※編集不可※選択項目!U:V,2,0)),"基準にない性能区分です"))</f>
        <v/>
      </c>
      <c r="N490" s="168"/>
      <c r="O490" s="169"/>
      <c r="P490" s="169"/>
      <c r="Q490" s="170"/>
      <c r="R490" s="171"/>
      <c r="S490" s="209"/>
      <c r="T490" s="209"/>
      <c r="U490" s="210"/>
      <c r="V490" s="97" t="str">
        <f t="shared" si="86"/>
        <v/>
      </c>
      <c r="W490" s="97" t="str">
        <f t="shared" si="77"/>
        <v/>
      </c>
      <c r="X490" s="97" t="str">
        <f t="shared" si="87"/>
        <v/>
      </c>
      <c r="Y490" s="97" t="str">
        <f t="shared" si="82"/>
        <v/>
      </c>
      <c r="Z490" s="97" t="str">
        <f t="shared" si="78"/>
        <v/>
      </c>
      <c r="AA490" s="97" t="str">
        <f t="shared" si="83"/>
        <v/>
      </c>
      <c r="AB490" s="97" t="str">
        <f t="shared" si="84"/>
        <v/>
      </c>
      <c r="AC490" s="97" t="str">
        <f t="shared" si="79"/>
        <v/>
      </c>
      <c r="AD490" s="97" t="str">
        <f t="shared" si="85"/>
        <v/>
      </c>
    </row>
    <row r="491" spans="1:30" ht="21.75" customHeight="1" x14ac:dyDescent="0.15">
      <c r="A491" s="164">
        <f t="shared" si="80"/>
        <v>468</v>
      </c>
      <c r="B491" s="165"/>
      <c r="C491" s="166"/>
      <c r="D491" s="166"/>
      <c r="E491" s="166"/>
      <c r="F491" s="167"/>
      <c r="G491" s="167"/>
      <c r="H491" s="167"/>
      <c r="I491" s="168"/>
      <c r="J491" s="168"/>
      <c r="K491" s="208" t="str">
        <f>IFERROR(IF(I491="","",IF(J491="中間容量","中間容量",VLOOKUP(I491,※編集不可※選択項目!E:F,2,0))),"")</f>
        <v/>
      </c>
      <c r="L491" s="208" t="str">
        <f t="shared" si="81"/>
        <v/>
      </c>
      <c r="M491" s="208" t="str">
        <f>IF(E491="","",IFERROR(IF(OR(F491="",G491="",H491="",I491=""),"性能区分のいずれかが未入力です",VLOOKUP(L491,※編集不可※選択項目!U:V,2,0)),"基準にない性能区分です"))</f>
        <v/>
      </c>
      <c r="N491" s="168"/>
      <c r="O491" s="169"/>
      <c r="P491" s="169"/>
      <c r="Q491" s="170"/>
      <c r="R491" s="171"/>
      <c r="S491" s="209"/>
      <c r="T491" s="209"/>
      <c r="U491" s="210"/>
      <c r="V491" s="97" t="str">
        <f t="shared" si="86"/>
        <v/>
      </c>
      <c r="W491" s="97" t="str">
        <f t="shared" si="77"/>
        <v/>
      </c>
      <c r="X491" s="97" t="str">
        <f t="shared" si="87"/>
        <v/>
      </c>
      <c r="Y491" s="97" t="str">
        <f t="shared" si="82"/>
        <v/>
      </c>
      <c r="Z491" s="97" t="str">
        <f t="shared" si="78"/>
        <v/>
      </c>
      <c r="AA491" s="97" t="str">
        <f t="shared" si="83"/>
        <v/>
      </c>
      <c r="AB491" s="97" t="str">
        <f t="shared" si="84"/>
        <v/>
      </c>
      <c r="AC491" s="97" t="str">
        <f t="shared" si="79"/>
        <v/>
      </c>
      <c r="AD491" s="97" t="str">
        <f t="shared" si="85"/>
        <v/>
      </c>
    </row>
    <row r="492" spans="1:30" ht="21.75" customHeight="1" x14ac:dyDescent="0.15">
      <c r="A492" s="164">
        <f t="shared" si="80"/>
        <v>469</v>
      </c>
      <c r="B492" s="165"/>
      <c r="C492" s="166"/>
      <c r="D492" s="166"/>
      <c r="E492" s="166"/>
      <c r="F492" s="167"/>
      <c r="G492" s="167"/>
      <c r="H492" s="167"/>
      <c r="I492" s="168"/>
      <c r="J492" s="168"/>
      <c r="K492" s="208" t="str">
        <f>IFERROR(IF(I492="","",IF(J492="中間容量","中間容量",VLOOKUP(I492,※編集不可※選択項目!E:F,2,0))),"")</f>
        <v/>
      </c>
      <c r="L492" s="208" t="str">
        <f t="shared" si="81"/>
        <v/>
      </c>
      <c r="M492" s="208" t="str">
        <f>IF(E492="","",IFERROR(IF(OR(F492="",G492="",H492="",I492=""),"性能区分のいずれかが未入力です",VLOOKUP(L492,※編集不可※選択項目!U:V,2,0)),"基準にない性能区分です"))</f>
        <v/>
      </c>
      <c r="N492" s="168"/>
      <c r="O492" s="169"/>
      <c r="P492" s="169"/>
      <c r="Q492" s="170"/>
      <c r="R492" s="171"/>
      <c r="S492" s="209"/>
      <c r="T492" s="209"/>
      <c r="U492" s="210"/>
      <c r="V492" s="97" t="str">
        <f t="shared" si="86"/>
        <v/>
      </c>
      <c r="W492" s="97" t="str">
        <f t="shared" si="77"/>
        <v/>
      </c>
      <c r="X492" s="97" t="str">
        <f t="shared" si="87"/>
        <v/>
      </c>
      <c r="Y492" s="97" t="str">
        <f t="shared" si="82"/>
        <v/>
      </c>
      <c r="Z492" s="97" t="str">
        <f t="shared" si="78"/>
        <v/>
      </c>
      <c r="AA492" s="97" t="str">
        <f t="shared" si="83"/>
        <v/>
      </c>
      <c r="AB492" s="97" t="str">
        <f t="shared" si="84"/>
        <v/>
      </c>
      <c r="AC492" s="97" t="str">
        <f t="shared" si="79"/>
        <v/>
      </c>
      <c r="AD492" s="97" t="str">
        <f t="shared" si="85"/>
        <v/>
      </c>
    </row>
    <row r="493" spans="1:30" ht="21.75" customHeight="1" x14ac:dyDescent="0.15">
      <c r="A493" s="164">
        <f t="shared" si="80"/>
        <v>470</v>
      </c>
      <c r="B493" s="165"/>
      <c r="C493" s="166"/>
      <c r="D493" s="166"/>
      <c r="E493" s="166"/>
      <c r="F493" s="167"/>
      <c r="G493" s="167"/>
      <c r="H493" s="167"/>
      <c r="I493" s="168"/>
      <c r="J493" s="168"/>
      <c r="K493" s="208" t="str">
        <f>IFERROR(IF(I493="","",IF(J493="中間容量","中間容量",VLOOKUP(I493,※編集不可※選択項目!E:F,2,0))),"")</f>
        <v/>
      </c>
      <c r="L493" s="208" t="str">
        <f t="shared" si="81"/>
        <v/>
      </c>
      <c r="M493" s="208" t="str">
        <f>IF(E493="","",IFERROR(IF(OR(F493="",G493="",H493="",I493=""),"性能区分のいずれかが未入力です",VLOOKUP(L493,※編集不可※選択項目!U:V,2,0)),"基準にない性能区分です"))</f>
        <v/>
      </c>
      <c r="N493" s="168"/>
      <c r="O493" s="169"/>
      <c r="P493" s="169"/>
      <c r="Q493" s="170"/>
      <c r="R493" s="171"/>
      <c r="S493" s="209"/>
      <c r="T493" s="209"/>
      <c r="U493" s="210"/>
      <c r="V493" s="97" t="str">
        <f t="shared" si="86"/>
        <v/>
      </c>
      <c r="W493" s="97" t="str">
        <f t="shared" si="77"/>
        <v/>
      </c>
      <c r="X493" s="97" t="str">
        <f t="shared" si="87"/>
        <v/>
      </c>
      <c r="Y493" s="97" t="str">
        <f t="shared" si="82"/>
        <v/>
      </c>
      <c r="Z493" s="97" t="str">
        <f t="shared" si="78"/>
        <v/>
      </c>
      <c r="AA493" s="97" t="str">
        <f t="shared" si="83"/>
        <v/>
      </c>
      <c r="AB493" s="97" t="str">
        <f t="shared" si="84"/>
        <v/>
      </c>
      <c r="AC493" s="97" t="str">
        <f t="shared" si="79"/>
        <v/>
      </c>
      <c r="AD493" s="97" t="str">
        <f t="shared" si="85"/>
        <v/>
      </c>
    </row>
    <row r="494" spans="1:30" ht="21.75" customHeight="1" x14ac:dyDescent="0.15">
      <c r="A494" s="164">
        <f t="shared" si="80"/>
        <v>471</v>
      </c>
      <c r="B494" s="165"/>
      <c r="C494" s="166"/>
      <c r="D494" s="166"/>
      <c r="E494" s="166"/>
      <c r="F494" s="167"/>
      <c r="G494" s="167"/>
      <c r="H494" s="167"/>
      <c r="I494" s="168"/>
      <c r="J494" s="168"/>
      <c r="K494" s="208" t="str">
        <f>IFERROR(IF(I494="","",IF(J494="中間容量","中間容量",VLOOKUP(I494,※編集不可※選択項目!E:F,2,0))),"")</f>
        <v/>
      </c>
      <c r="L494" s="208" t="str">
        <f t="shared" si="81"/>
        <v/>
      </c>
      <c r="M494" s="208" t="str">
        <f>IF(E494="","",IFERROR(IF(OR(F494="",G494="",H494="",I494=""),"性能区分のいずれかが未入力です",VLOOKUP(L494,※編集不可※選択項目!U:V,2,0)),"基準にない性能区分です"))</f>
        <v/>
      </c>
      <c r="N494" s="168"/>
      <c r="O494" s="169"/>
      <c r="P494" s="169"/>
      <c r="Q494" s="170"/>
      <c r="R494" s="171"/>
      <c r="S494" s="209"/>
      <c r="T494" s="209"/>
      <c r="U494" s="210"/>
      <c r="V494" s="97" t="str">
        <f t="shared" si="86"/>
        <v/>
      </c>
      <c r="W494" s="97" t="str">
        <f t="shared" si="77"/>
        <v/>
      </c>
      <c r="X494" s="97" t="str">
        <f t="shared" si="87"/>
        <v/>
      </c>
      <c r="Y494" s="97" t="str">
        <f t="shared" si="82"/>
        <v/>
      </c>
      <c r="Z494" s="97" t="str">
        <f t="shared" si="78"/>
        <v/>
      </c>
      <c r="AA494" s="97" t="str">
        <f t="shared" si="83"/>
        <v/>
      </c>
      <c r="AB494" s="97" t="str">
        <f t="shared" si="84"/>
        <v/>
      </c>
      <c r="AC494" s="97" t="str">
        <f t="shared" si="79"/>
        <v/>
      </c>
      <c r="AD494" s="97" t="str">
        <f t="shared" si="85"/>
        <v/>
      </c>
    </row>
    <row r="495" spans="1:30" ht="21.75" customHeight="1" x14ac:dyDescent="0.15">
      <c r="A495" s="164">
        <f t="shared" si="80"/>
        <v>472</v>
      </c>
      <c r="B495" s="165"/>
      <c r="C495" s="166"/>
      <c r="D495" s="166"/>
      <c r="E495" s="166"/>
      <c r="F495" s="167"/>
      <c r="G495" s="167"/>
      <c r="H495" s="167"/>
      <c r="I495" s="168"/>
      <c r="J495" s="168"/>
      <c r="K495" s="208" t="str">
        <f>IFERROR(IF(I495="","",IF(J495="中間容量","中間容量",VLOOKUP(I495,※編集不可※選択項目!E:F,2,0))),"")</f>
        <v/>
      </c>
      <c r="L495" s="208" t="str">
        <f t="shared" si="81"/>
        <v/>
      </c>
      <c r="M495" s="208" t="str">
        <f>IF(E495="","",IFERROR(IF(OR(F495="",G495="",H495="",I495=""),"性能区分のいずれかが未入力です",VLOOKUP(L495,※編集不可※選択項目!U:V,2,0)),"基準にない性能区分です"))</f>
        <v/>
      </c>
      <c r="N495" s="168"/>
      <c r="O495" s="169"/>
      <c r="P495" s="169"/>
      <c r="Q495" s="170"/>
      <c r="R495" s="171"/>
      <c r="S495" s="209"/>
      <c r="T495" s="209"/>
      <c r="U495" s="210"/>
      <c r="V495" s="97" t="str">
        <f t="shared" si="86"/>
        <v/>
      </c>
      <c r="W495" s="97" t="str">
        <f t="shared" si="77"/>
        <v/>
      </c>
      <c r="X495" s="97" t="str">
        <f t="shared" si="87"/>
        <v/>
      </c>
      <c r="Y495" s="97" t="str">
        <f t="shared" si="82"/>
        <v/>
      </c>
      <c r="Z495" s="97" t="str">
        <f t="shared" si="78"/>
        <v/>
      </c>
      <c r="AA495" s="97" t="str">
        <f t="shared" si="83"/>
        <v/>
      </c>
      <c r="AB495" s="97" t="str">
        <f t="shared" si="84"/>
        <v/>
      </c>
      <c r="AC495" s="97" t="str">
        <f t="shared" si="79"/>
        <v/>
      </c>
      <c r="AD495" s="97" t="str">
        <f t="shared" si="85"/>
        <v/>
      </c>
    </row>
    <row r="496" spans="1:30" ht="21.75" customHeight="1" x14ac:dyDescent="0.15">
      <c r="A496" s="164">
        <f t="shared" si="80"/>
        <v>473</v>
      </c>
      <c r="B496" s="165"/>
      <c r="C496" s="166"/>
      <c r="D496" s="166"/>
      <c r="E496" s="166"/>
      <c r="F496" s="167"/>
      <c r="G496" s="167"/>
      <c r="H496" s="167"/>
      <c r="I496" s="168"/>
      <c r="J496" s="168"/>
      <c r="K496" s="208" t="str">
        <f>IFERROR(IF(I496="","",IF(J496="中間容量","中間容量",VLOOKUP(I496,※編集不可※選択項目!E:F,2,0))),"")</f>
        <v/>
      </c>
      <c r="L496" s="208" t="str">
        <f t="shared" si="81"/>
        <v/>
      </c>
      <c r="M496" s="208" t="str">
        <f>IF(E496="","",IFERROR(IF(OR(F496="",G496="",H496="",I496=""),"性能区分のいずれかが未入力です",VLOOKUP(L496,※編集不可※選択項目!U:V,2,0)),"基準にない性能区分です"))</f>
        <v/>
      </c>
      <c r="N496" s="168"/>
      <c r="O496" s="169"/>
      <c r="P496" s="169"/>
      <c r="Q496" s="170"/>
      <c r="R496" s="171"/>
      <c r="S496" s="209"/>
      <c r="T496" s="209"/>
      <c r="U496" s="210"/>
      <c r="V496" s="97" t="str">
        <f t="shared" si="86"/>
        <v/>
      </c>
      <c r="W496" s="97" t="str">
        <f t="shared" si="77"/>
        <v/>
      </c>
      <c r="X496" s="97" t="str">
        <f t="shared" si="87"/>
        <v/>
      </c>
      <c r="Y496" s="97" t="str">
        <f t="shared" si="82"/>
        <v/>
      </c>
      <c r="Z496" s="97" t="str">
        <f t="shared" si="78"/>
        <v/>
      </c>
      <c r="AA496" s="97" t="str">
        <f t="shared" si="83"/>
        <v/>
      </c>
      <c r="AB496" s="97" t="str">
        <f t="shared" si="84"/>
        <v/>
      </c>
      <c r="AC496" s="97" t="str">
        <f t="shared" si="79"/>
        <v/>
      </c>
      <c r="AD496" s="97" t="str">
        <f t="shared" si="85"/>
        <v/>
      </c>
    </row>
    <row r="497" spans="1:30" ht="21.75" customHeight="1" x14ac:dyDescent="0.15">
      <c r="A497" s="164">
        <f t="shared" si="80"/>
        <v>474</v>
      </c>
      <c r="B497" s="165"/>
      <c r="C497" s="166"/>
      <c r="D497" s="166"/>
      <c r="E497" s="166"/>
      <c r="F497" s="167"/>
      <c r="G497" s="167"/>
      <c r="H497" s="167"/>
      <c r="I497" s="168"/>
      <c r="J497" s="168"/>
      <c r="K497" s="208" t="str">
        <f>IFERROR(IF(I497="","",IF(J497="中間容量","中間容量",VLOOKUP(I497,※編集不可※選択項目!E:F,2,0))),"")</f>
        <v/>
      </c>
      <c r="L497" s="208" t="str">
        <f t="shared" si="81"/>
        <v/>
      </c>
      <c r="M497" s="208" t="str">
        <f>IF(E497="","",IFERROR(IF(OR(F497="",G497="",H497="",I497=""),"性能区分のいずれかが未入力です",VLOOKUP(L497,※編集不可※選択項目!U:V,2,0)),"基準にない性能区分です"))</f>
        <v/>
      </c>
      <c r="N497" s="168"/>
      <c r="O497" s="169"/>
      <c r="P497" s="169"/>
      <c r="Q497" s="170"/>
      <c r="R497" s="171"/>
      <c r="S497" s="209"/>
      <c r="T497" s="209"/>
      <c r="U497" s="210"/>
      <c r="V497" s="97" t="str">
        <f t="shared" si="86"/>
        <v/>
      </c>
      <c r="W497" s="97" t="str">
        <f t="shared" si="77"/>
        <v/>
      </c>
      <c r="X497" s="97" t="str">
        <f t="shared" si="87"/>
        <v/>
      </c>
      <c r="Y497" s="97" t="str">
        <f t="shared" si="82"/>
        <v/>
      </c>
      <c r="Z497" s="97" t="str">
        <f t="shared" si="78"/>
        <v/>
      </c>
      <c r="AA497" s="97" t="str">
        <f t="shared" si="83"/>
        <v/>
      </c>
      <c r="AB497" s="97" t="str">
        <f t="shared" si="84"/>
        <v/>
      </c>
      <c r="AC497" s="97" t="str">
        <f t="shared" si="79"/>
        <v/>
      </c>
      <c r="AD497" s="97" t="str">
        <f t="shared" si="85"/>
        <v/>
      </c>
    </row>
    <row r="498" spans="1:30" ht="21.75" customHeight="1" x14ac:dyDescent="0.15">
      <c r="A498" s="164">
        <f t="shared" si="80"/>
        <v>475</v>
      </c>
      <c r="B498" s="165"/>
      <c r="C498" s="166"/>
      <c r="D498" s="166"/>
      <c r="E498" s="166"/>
      <c r="F498" s="167"/>
      <c r="G498" s="167"/>
      <c r="H498" s="167"/>
      <c r="I498" s="168"/>
      <c r="J498" s="168"/>
      <c r="K498" s="208" t="str">
        <f>IFERROR(IF(I498="","",IF(J498="中間容量","中間容量",VLOOKUP(I498,※編集不可※選択項目!E:F,2,0))),"")</f>
        <v/>
      </c>
      <c r="L498" s="208" t="str">
        <f t="shared" si="81"/>
        <v/>
      </c>
      <c r="M498" s="208" t="str">
        <f>IF(E498="","",IFERROR(IF(OR(F498="",G498="",H498="",I498=""),"性能区分のいずれかが未入力です",VLOOKUP(L498,※編集不可※選択項目!U:V,2,0)),"基準にない性能区分です"))</f>
        <v/>
      </c>
      <c r="N498" s="168"/>
      <c r="O498" s="169"/>
      <c r="P498" s="169"/>
      <c r="Q498" s="170"/>
      <c r="R498" s="171"/>
      <c r="S498" s="209"/>
      <c r="T498" s="209"/>
      <c r="U498" s="210"/>
      <c r="V498" s="97" t="str">
        <f t="shared" si="86"/>
        <v/>
      </c>
      <c r="W498" s="97" t="str">
        <f t="shared" si="77"/>
        <v/>
      </c>
      <c r="X498" s="97" t="str">
        <f t="shared" si="87"/>
        <v/>
      </c>
      <c r="Y498" s="97" t="str">
        <f t="shared" si="82"/>
        <v/>
      </c>
      <c r="Z498" s="97" t="str">
        <f t="shared" si="78"/>
        <v/>
      </c>
      <c r="AA498" s="97" t="str">
        <f t="shared" si="83"/>
        <v/>
      </c>
      <c r="AB498" s="97" t="str">
        <f t="shared" si="84"/>
        <v/>
      </c>
      <c r="AC498" s="97" t="str">
        <f t="shared" si="79"/>
        <v/>
      </c>
      <c r="AD498" s="97" t="str">
        <f t="shared" si="85"/>
        <v/>
      </c>
    </row>
    <row r="499" spans="1:30" ht="21.75" customHeight="1" x14ac:dyDescent="0.15">
      <c r="A499" s="164">
        <f t="shared" si="80"/>
        <v>476</v>
      </c>
      <c r="B499" s="165"/>
      <c r="C499" s="166"/>
      <c r="D499" s="166"/>
      <c r="E499" s="166"/>
      <c r="F499" s="167"/>
      <c r="G499" s="167"/>
      <c r="H499" s="167"/>
      <c r="I499" s="168"/>
      <c r="J499" s="168"/>
      <c r="K499" s="208" t="str">
        <f>IFERROR(IF(I499="","",IF(J499="中間容量","中間容量",VLOOKUP(I499,※編集不可※選択項目!E:F,2,0))),"")</f>
        <v/>
      </c>
      <c r="L499" s="208" t="str">
        <f t="shared" si="81"/>
        <v/>
      </c>
      <c r="M499" s="208" t="str">
        <f>IF(E499="","",IFERROR(IF(OR(F499="",G499="",H499="",I499=""),"性能区分のいずれかが未入力です",VLOOKUP(L499,※編集不可※選択項目!U:V,2,0)),"基準にない性能区分です"))</f>
        <v/>
      </c>
      <c r="N499" s="168"/>
      <c r="O499" s="169"/>
      <c r="P499" s="169"/>
      <c r="Q499" s="170"/>
      <c r="R499" s="171"/>
      <c r="S499" s="209"/>
      <c r="T499" s="209"/>
      <c r="U499" s="210"/>
      <c r="V499" s="97" t="str">
        <f t="shared" si="86"/>
        <v/>
      </c>
      <c r="W499" s="97" t="str">
        <f t="shared" si="77"/>
        <v/>
      </c>
      <c r="X499" s="97" t="str">
        <f t="shared" si="87"/>
        <v/>
      </c>
      <c r="Y499" s="97" t="str">
        <f t="shared" si="82"/>
        <v/>
      </c>
      <c r="Z499" s="97" t="str">
        <f t="shared" si="78"/>
        <v/>
      </c>
      <c r="AA499" s="97" t="str">
        <f t="shared" si="83"/>
        <v/>
      </c>
      <c r="AB499" s="97" t="str">
        <f t="shared" si="84"/>
        <v/>
      </c>
      <c r="AC499" s="97" t="str">
        <f t="shared" si="79"/>
        <v/>
      </c>
      <c r="AD499" s="97" t="str">
        <f t="shared" si="85"/>
        <v/>
      </c>
    </row>
    <row r="500" spans="1:30" ht="21.75" customHeight="1" x14ac:dyDescent="0.15">
      <c r="A500" s="164">
        <f t="shared" si="80"/>
        <v>477</v>
      </c>
      <c r="B500" s="165"/>
      <c r="C500" s="166"/>
      <c r="D500" s="166"/>
      <c r="E500" s="166"/>
      <c r="F500" s="167"/>
      <c r="G500" s="167"/>
      <c r="H500" s="167"/>
      <c r="I500" s="168"/>
      <c r="J500" s="168"/>
      <c r="K500" s="208" t="str">
        <f>IFERROR(IF(I500="","",IF(J500="中間容量","中間容量",VLOOKUP(I500,※編集不可※選択項目!E:F,2,0))),"")</f>
        <v/>
      </c>
      <c r="L500" s="208" t="str">
        <f t="shared" si="81"/>
        <v/>
      </c>
      <c r="M500" s="208" t="str">
        <f>IF(E500="","",IFERROR(IF(OR(F500="",G500="",H500="",I500=""),"性能区分のいずれかが未入力です",VLOOKUP(L500,※編集不可※選択項目!U:V,2,0)),"基準にない性能区分です"))</f>
        <v/>
      </c>
      <c r="N500" s="168"/>
      <c r="O500" s="169"/>
      <c r="P500" s="169"/>
      <c r="Q500" s="170"/>
      <c r="R500" s="171"/>
      <c r="S500" s="209"/>
      <c r="T500" s="209"/>
      <c r="U500" s="210"/>
      <c r="V500" s="97" t="str">
        <f t="shared" si="86"/>
        <v/>
      </c>
      <c r="W500" s="97" t="str">
        <f t="shared" si="77"/>
        <v/>
      </c>
      <c r="X500" s="97" t="str">
        <f t="shared" si="87"/>
        <v/>
      </c>
      <c r="Y500" s="97" t="str">
        <f t="shared" si="82"/>
        <v/>
      </c>
      <c r="Z500" s="97" t="str">
        <f t="shared" si="78"/>
        <v/>
      </c>
      <c r="AA500" s="97" t="str">
        <f t="shared" si="83"/>
        <v/>
      </c>
      <c r="AB500" s="97" t="str">
        <f t="shared" si="84"/>
        <v/>
      </c>
      <c r="AC500" s="97" t="str">
        <f t="shared" si="79"/>
        <v/>
      </c>
      <c r="AD500" s="97" t="str">
        <f t="shared" si="85"/>
        <v/>
      </c>
    </row>
    <row r="501" spans="1:30" ht="21.75" customHeight="1" x14ac:dyDescent="0.15">
      <c r="A501" s="164">
        <f t="shared" si="80"/>
        <v>478</v>
      </c>
      <c r="B501" s="165"/>
      <c r="C501" s="166"/>
      <c r="D501" s="166"/>
      <c r="E501" s="166"/>
      <c r="F501" s="167"/>
      <c r="G501" s="167"/>
      <c r="H501" s="167"/>
      <c r="I501" s="168"/>
      <c r="J501" s="168"/>
      <c r="K501" s="208" t="str">
        <f>IFERROR(IF(I501="","",IF(J501="中間容量","中間容量",VLOOKUP(I501,※編集不可※選択項目!E:F,2,0))),"")</f>
        <v/>
      </c>
      <c r="L501" s="208" t="str">
        <f t="shared" si="81"/>
        <v/>
      </c>
      <c r="M501" s="208" t="str">
        <f>IF(E501="","",IFERROR(IF(OR(F501="",G501="",H501="",I501=""),"性能区分のいずれかが未入力です",VLOOKUP(L501,※編集不可※選択項目!U:V,2,0)),"基準にない性能区分です"))</f>
        <v/>
      </c>
      <c r="N501" s="168"/>
      <c r="O501" s="169"/>
      <c r="P501" s="169"/>
      <c r="Q501" s="170"/>
      <c r="R501" s="171"/>
      <c r="S501" s="209"/>
      <c r="T501" s="209"/>
      <c r="U501" s="210"/>
      <c r="V501" s="97" t="str">
        <f t="shared" si="86"/>
        <v/>
      </c>
      <c r="W501" s="97" t="str">
        <f t="shared" si="77"/>
        <v/>
      </c>
      <c r="X501" s="97" t="str">
        <f t="shared" si="87"/>
        <v/>
      </c>
      <c r="Y501" s="97" t="str">
        <f t="shared" si="82"/>
        <v/>
      </c>
      <c r="Z501" s="97" t="str">
        <f t="shared" si="78"/>
        <v/>
      </c>
      <c r="AA501" s="97" t="str">
        <f t="shared" si="83"/>
        <v/>
      </c>
      <c r="AB501" s="97" t="str">
        <f t="shared" si="84"/>
        <v/>
      </c>
      <c r="AC501" s="97" t="str">
        <f t="shared" si="79"/>
        <v/>
      </c>
      <c r="AD501" s="97" t="str">
        <f t="shared" si="85"/>
        <v/>
      </c>
    </row>
    <row r="502" spans="1:30" ht="21.75" customHeight="1" x14ac:dyDescent="0.15">
      <c r="A502" s="164">
        <f t="shared" si="80"/>
        <v>479</v>
      </c>
      <c r="B502" s="165"/>
      <c r="C502" s="166"/>
      <c r="D502" s="166"/>
      <c r="E502" s="166"/>
      <c r="F502" s="167"/>
      <c r="G502" s="167"/>
      <c r="H502" s="167"/>
      <c r="I502" s="168"/>
      <c r="J502" s="168"/>
      <c r="K502" s="208" t="str">
        <f>IFERROR(IF(I502="","",IF(J502="中間容量","中間容量",VLOOKUP(I502,※編集不可※選択項目!E:F,2,0))),"")</f>
        <v/>
      </c>
      <c r="L502" s="208" t="str">
        <f t="shared" si="81"/>
        <v/>
      </c>
      <c r="M502" s="208" t="str">
        <f>IF(E502="","",IFERROR(IF(OR(F502="",G502="",H502="",I502=""),"性能区分のいずれかが未入力です",VLOOKUP(L502,※編集不可※選択項目!U:V,2,0)),"基準にない性能区分です"))</f>
        <v/>
      </c>
      <c r="N502" s="168"/>
      <c r="O502" s="169"/>
      <c r="P502" s="169"/>
      <c r="Q502" s="170"/>
      <c r="R502" s="171"/>
      <c r="S502" s="209"/>
      <c r="T502" s="209"/>
      <c r="U502" s="210"/>
      <c r="V502" s="97" t="str">
        <f t="shared" si="86"/>
        <v/>
      </c>
      <c r="W502" s="97" t="str">
        <f t="shared" si="77"/>
        <v/>
      </c>
      <c r="X502" s="97" t="str">
        <f t="shared" si="87"/>
        <v/>
      </c>
      <c r="Y502" s="97" t="str">
        <f t="shared" si="82"/>
        <v/>
      </c>
      <c r="Z502" s="97" t="str">
        <f t="shared" si="78"/>
        <v/>
      </c>
      <c r="AA502" s="97" t="str">
        <f t="shared" si="83"/>
        <v/>
      </c>
      <c r="AB502" s="97" t="str">
        <f t="shared" si="84"/>
        <v/>
      </c>
      <c r="AC502" s="97" t="str">
        <f t="shared" si="79"/>
        <v/>
      </c>
      <c r="AD502" s="97" t="str">
        <f t="shared" si="85"/>
        <v/>
      </c>
    </row>
    <row r="503" spans="1:30" ht="21.75" customHeight="1" x14ac:dyDescent="0.15">
      <c r="A503" s="164">
        <f t="shared" si="80"/>
        <v>480</v>
      </c>
      <c r="B503" s="165"/>
      <c r="C503" s="166"/>
      <c r="D503" s="166"/>
      <c r="E503" s="166"/>
      <c r="F503" s="167"/>
      <c r="G503" s="167"/>
      <c r="H503" s="167"/>
      <c r="I503" s="168"/>
      <c r="J503" s="168"/>
      <c r="K503" s="208" t="str">
        <f>IFERROR(IF(I503="","",IF(J503="中間容量","中間容量",VLOOKUP(I503,※編集不可※選択項目!E:F,2,0))),"")</f>
        <v/>
      </c>
      <c r="L503" s="208" t="str">
        <f t="shared" si="81"/>
        <v/>
      </c>
      <c r="M503" s="208" t="str">
        <f>IF(E503="","",IFERROR(IF(OR(F503="",G503="",H503="",I503=""),"性能区分のいずれかが未入力です",VLOOKUP(L503,※編集不可※選択項目!U:V,2,0)),"基準にない性能区分です"))</f>
        <v/>
      </c>
      <c r="N503" s="168"/>
      <c r="O503" s="169"/>
      <c r="P503" s="169"/>
      <c r="Q503" s="170"/>
      <c r="R503" s="171"/>
      <c r="S503" s="209"/>
      <c r="T503" s="209"/>
      <c r="U503" s="210"/>
      <c r="V503" s="97" t="str">
        <f t="shared" si="86"/>
        <v/>
      </c>
      <c r="W503" s="97" t="str">
        <f t="shared" si="77"/>
        <v/>
      </c>
      <c r="X503" s="97" t="str">
        <f t="shared" si="87"/>
        <v/>
      </c>
      <c r="Y503" s="97" t="str">
        <f t="shared" si="82"/>
        <v/>
      </c>
      <c r="Z503" s="97" t="str">
        <f t="shared" si="78"/>
        <v/>
      </c>
      <c r="AA503" s="97" t="str">
        <f t="shared" si="83"/>
        <v/>
      </c>
      <c r="AB503" s="97" t="str">
        <f t="shared" si="84"/>
        <v/>
      </c>
      <c r="AC503" s="97" t="str">
        <f t="shared" si="79"/>
        <v/>
      </c>
      <c r="AD503" s="97" t="str">
        <f t="shared" si="85"/>
        <v/>
      </c>
    </row>
    <row r="504" spans="1:30" ht="21.75" customHeight="1" x14ac:dyDescent="0.15">
      <c r="A504" s="164">
        <f t="shared" si="80"/>
        <v>481</v>
      </c>
      <c r="B504" s="165"/>
      <c r="C504" s="166"/>
      <c r="D504" s="166"/>
      <c r="E504" s="166"/>
      <c r="F504" s="167"/>
      <c r="G504" s="167"/>
      <c r="H504" s="167"/>
      <c r="I504" s="168"/>
      <c r="J504" s="168"/>
      <c r="K504" s="208" t="str">
        <f>IFERROR(IF(I504="","",IF(J504="中間容量","中間容量",VLOOKUP(I504,※編集不可※選択項目!E:F,2,0))),"")</f>
        <v/>
      </c>
      <c r="L504" s="208" t="str">
        <f t="shared" si="81"/>
        <v/>
      </c>
      <c r="M504" s="208" t="str">
        <f>IF(E504="","",IFERROR(IF(OR(F504="",G504="",H504="",I504=""),"性能区分のいずれかが未入力です",VLOOKUP(L504,※編集不可※選択項目!U:V,2,0)),"基準にない性能区分です"))</f>
        <v/>
      </c>
      <c r="N504" s="168"/>
      <c r="O504" s="169"/>
      <c r="P504" s="169"/>
      <c r="Q504" s="170"/>
      <c r="R504" s="171"/>
      <c r="S504" s="209"/>
      <c r="T504" s="209"/>
      <c r="U504" s="210"/>
      <c r="V504" s="97" t="str">
        <f t="shared" si="86"/>
        <v/>
      </c>
      <c r="W504" s="97" t="str">
        <f t="shared" si="77"/>
        <v/>
      </c>
      <c r="X504" s="97" t="str">
        <f t="shared" si="87"/>
        <v/>
      </c>
      <c r="Y504" s="97" t="str">
        <f t="shared" si="82"/>
        <v/>
      </c>
      <c r="Z504" s="97" t="str">
        <f t="shared" si="78"/>
        <v/>
      </c>
      <c r="AA504" s="97" t="str">
        <f t="shared" si="83"/>
        <v/>
      </c>
      <c r="AB504" s="97" t="str">
        <f t="shared" si="84"/>
        <v/>
      </c>
      <c r="AC504" s="97" t="str">
        <f t="shared" si="79"/>
        <v/>
      </c>
      <c r="AD504" s="97" t="str">
        <f t="shared" si="85"/>
        <v/>
      </c>
    </row>
    <row r="505" spans="1:30" ht="21.75" customHeight="1" x14ac:dyDescent="0.15">
      <c r="A505" s="164">
        <f t="shared" si="80"/>
        <v>482</v>
      </c>
      <c r="B505" s="165"/>
      <c r="C505" s="166"/>
      <c r="D505" s="166"/>
      <c r="E505" s="166"/>
      <c r="F505" s="167"/>
      <c r="G505" s="167"/>
      <c r="H505" s="167"/>
      <c r="I505" s="168"/>
      <c r="J505" s="168"/>
      <c r="K505" s="208" t="str">
        <f>IFERROR(IF(I505="","",IF(J505="中間容量","中間容量",VLOOKUP(I505,※編集不可※選択項目!E:F,2,0))),"")</f>
        <v/>
      </c>
      <c r="L505" s="208" t="str">
        <f t="shared" si="81"/>
        <v/>
      </c>
      <c r="M505" s="208" t="str">
        <f>IF(E505="","",IFERROR(IF(OR(F505="",G505="",H505="",I505=""),"性能区分のいずれかが未入力です",VLOOKUP(L505,※編集不可※選択項目!U:V,2,0)),"基準にない性能区分です"))</f>
        <v/>
      </c>
      <c r="N505" s="168"/>
      <c r="O505" s="169"/>
      <c r="P505" s="169"/>
      <c r="Q505" s="170"/>
      <c r="R505" s="171"/>
      <c r="S505" s="209"/>
      <c r="T505" s="209"/>
      <c r="U505" s="210"/>
      <c r="V505" s="97" t="str">
        <f t="shared" si="86"/>
        <v/>
      </c>
      <c r="W505" s="97" t="str">
        <f t="shared" si="77"/>
        <v/>
      </c>
      <c r="X505" s="97" t="str">
        <f t="shared" si="87"/>
        <v/>
      </c>
      <c r="Y505" s="97" t="str">
        <f t="shared" si="82"/>
        <v/>
      </c>
      <c r="Z505" s="97" t="str">
        <f t="shared" si="78"/>
        <v/>
      </c>
      <c r="AA505" s="97" t="str">
        <f t="shared" si="83"/>
        <v/>
      </c>
      <c r="AB505" s="97" t="str">
        <f t="shared" si="84"/>
        <v/>
      </c>
      <c r="AC505" s="97" t="str">
        <f t="shared" si="79"/>
        <v/>
      </c>
      <c r="AD505" s="97" t="str">
        <f t="shared" si="85"/>
        <v/>
      </c>
    </row>
    <row r="506" spans="1:30" ht="21.75" customHeight="1" x14ac:dyDescent="0.15">
      <c r="A506" s="164">
        <f t="shared" si="80"/>
        <v>483</v>
      </c>
      <c r="B506" s="165"/>
      <c r="C506" s="166"/>
      <c r="D506" s="166"/>
      <c r="E506" s="166"/>
      <c r="F506" s="167"/>
      <c r="G506" s="167"/>
      <c r="H506" s="167"/>
      <c r="I506" s="168"/>
      <c r="J506" s="168"/>
      <c r="K506" s="208" t="str">
        <f>IFERROR(IF(I506="","",IF(J506="中間容量","中間容量",VLOOKUP(I506,※編集不可※選択項目!E:F,2,0))),"")</f>
        <v/>
      </c>
      <c r="L506" s="208" t="str">
        <f t="shared" si="81"/>
        <v/>
      </c>
      <c r="M506" s="208" t="str">
        <f>IF(E506="","",IFERROR(IF(OR(F506="",G506="",H506="",I506=""),"性能区分のいずれかが未入力です",VLOOKUP(L506,※編集不可※選択項目!U:V,2,0)),"基準にない性能区分です"))</f>
        <v/>
      </c>
      <c r="N506" s="168"/>
      <c r="O506" s="169"/>
      <c r="P506" s="169"/>
      <c r="Q506" s="170"/>
      <c r="R506" s="171"/>
      <c r="S506" s="209"/>
      <c r="T506" s="209"/>
      <c r="U506" s="210"/>
      <c r="V506" s="97" t="str">
        <f t="shared" si="86"/>
        <v/>
      </c>
      <c r="W506" s="97" t="str">
        <f t="shared" si="77"/>
        <v/>
      </c>
      <c r="X506" s="97" t="str">
        <f t="shared" si="87"/>
        <v/>
      </c>
      <c r="Y506" s="97" t="str">
        <f t="shared" si="82"/>
        <v/>
      </c>
      <c r="Z506" s="97" t="str">
        <f t="shared" si="78"/>
        <v/>
      </c>
      <c r="AA506" s="97" t="str">
        <f t="shared" si="83"/>
        <v/>
      </c>
      <c r="AB506" s="97" t="str">
        <f t="shared" si="84"/>
        <v/>
      </c>
      <c r="AC506" s="97" t="str">
        <f t="shared" si="79"/>
        <v/>
      </c>
      <c r="AD506" s="97" t="str">
        <f t="shared" si="85"/>
        <v/>
      </c>
    </row>
    <row r="507" spans="1:30" ht="21.75" customHeight="1" x14ac:dyDescent="0.15">
      <c r="A507" s="164">
        <f t="shared" si="80"/>
        <v>484</v>
      </c>
      <c r="B507" s="165"/>
      <c r="C507" s="166"/>
      <c r="D507" s="166"/>
      <c r="E507" s="166"/>
      <c r="F507" s="167"/>
      <c r="G507" s="167"/>
      <c r="H507" s="167"/>
      <c r="I507" s="168"/>
      <c r="J507" s="168"/>
      <c r="K507" s="208" t="str">
        <f>IFERROR(IF(I507="","",IF(J507="中間容量","中間容量",VLOOKUP(I507,※編集不可※選択項目!E:F,2,0))),"")</f>
        <v/>
      </c>
      <c r="L507" s="208" t="str">
        <f t="shared" si="81"/>
        <v/>
      </c>
      <c r="M507" s="208" t="str">
        <f>IF(E507="","",IFERROR(IF(OR(F507="",G507="",H507="",I507=""),"性能区分のいずれかが未入力です",VLOOKUP(L507,※編集不可※選択項目!U:V,2,0)),"基準にない性能区分です"))</f>
        <v/>
      </c>
      <c r="N507" s="168"/>
      <c r="O507" s="169"/>
      <c r="P507" s="169"/>
      <c r="Q507" s="170"/>
      <c r="R507" s="171"/>
      <c r="S507" s="209"/>
      <c r="T507" s="209"/>
      <c r="U507" s="210"/>
      <c r="V507" s="97" t="str">
        <f t="shared" si="86"/>
        <v/>
      </c>
      <c r="W507" s="97" t="str">
        <f t="shared" si="77"/>
        <v/>
      </c>
      <c r="X507" s="97" t="str">
        <f t="shared" si="87"/>
        <v/>
      </c>
      <c r="Y507" s="97" t="str">
        <f t="shared" si="82"/>
        <v/>
      </c>
      <c r="Z507" s="97" t="str">
        <f t="shared" si="78"/>
        <v/>
      </c>
      <c r="AA507" s="97" t="str">
        <f t="shared" si="83"/>
        <v/>
      </c>
      <c r="AB507" s="97" t="str">
        <f t="shared" si="84"/>
        <v/>
      </c>
      <c r="AC507" s="97" t="str">
        <f t="shared" si="79"/>
        <v/>
      </c>
      <c r="AD507" s="97" t="str">
        <f t="shared" si="85"/>
        <v/>
      </c>
    </row>
    <row r="508" spans="1:30" ht="21.75" customHeight="1" x14ac:dyDescent="0.15">
      <c r="A508" s="164">
        <f t="shared" si="80"/>
        <v>485</v>
      </c>
      <c r="B508" s="165"/>
      <c r="C508" s="166"/>
      <c r="D508" s="166"/>
      <c r="E508" s="166"/>
      <c r="F508" s="167"/>
      <c r="G508" s="167"/>
      <c r="H508" s="167"/>
      <c r="I508" s="168"/>
      <c r="J508" s="168"/>
      <c r="K508" s="208" t="str">
        <f>IFERROR(IF(I508="","",IF(J508="中間容量","中間容量",VLOOKUP(I508,※編集不可※選択項目!E:F,2,0))),"")</f>
        <v/>
      </c>
      <c r="L508" s="208" t="str">
        <f t="shared" si="81"/>
        <v/>
      </c>
      <c r="M508" s="208" t="str">
        <f>IF(E508="","",IFERROR(IF(OR(F508="",G508="",H508="",I508=""),"性能区分のいずれかが未入力です",VLOOKUP(L508,※編集不可※選択項目!U:V,2,0)),"基準にない性能区分です"))</f>
        <v/>
      </c>
      <c r="N508" s="168"/>
      <c r="O508" s="169"/>
      <c r="P508" s="169"/>
      <c r="Q508" s="170"/>
      <c r="R508" s="171"/>
      <c r="S508" s="209"/>
      <c r="T508" s="209"/>
      <c r="U508" s="210"/>
      <c r="V508" s="97" t="str">
        <f t="shared" si="86"/>
        <v/>
      </c>
      <c r="W508" s="97" t="str">
        <f t="shared" si="77"/>
        <v/>
      </c>
      <c r="X508" s="97" t="str">
        <f t="shared" si="87"/>
        <v/>
      </c>
      <c r="Y508" s="97" t="str">
        <f t="shared" si="82"/>
        <v/>
      </c>
      <c r="Z508" s="97" t="str">
        <f t="shared" si="78"/>
        <v/>
      </c>
      <c r="AA508" s="97" t="str">
        <f t="shared" si="83"/>
        <v/>
      </c>
      <c r="AB508" s="97" t="str">
        <f t="shared" si="84"/>
        <v/>
      </c>
      <c r="AC508" s="97" t="str">
        <f t="shared" si="79"/>
        <v/>
      </c>
      <c r="AD508" s="97" t="str">
        <f t="shared" si="85"/>
        <v/>
      </c>
    </row>
    <row r="509" spans="1:30" ht="21.75" customHeight="1" x14ac:dyDescent="0.15">
      <c r="A509" s="164">
        <f t="shared" si="80"/>
        <v>486</v>
      </c>
      <c r="B509" s="165"/>
      <c r="C509" s="166"/>
      <c r="D509" s="166"/>
      <c r="E509" s="166"/>
      <c r="F509" s="167"/>
      <c r="G509" s="167"/>
      <c r="H509" s="167"/>
      <c r="I509" s="168"/>
      <c r="J509" s="168"/>
      <c r="K509" s="208" t="str">
        <f>IFERROR(IF(I509="","",IF(J509="中間容量","中間容量",VLOOKUP(I509,※編集不可※選択項目!E:F,2,0))),"")</f>
        <v/>
      </c>
      <c r="L509" s="208" t="str">
        <f t="shared" si="81"/>
        <v/>
      </c>
      <c r="M509" s="208" t="str">
        <f>IF(E509="","",IFERROR(IF(OR(F509="",G509="",H509="",I509=""),"性能区分のいずれかが未入力です",VLOOKUP(L509,※編集不可※選択項目!U:V,2,0)),"基準にない性能区分です"))</f>
        <v/>
      </c>
      <c r="N509" s="168"/>
      <c r="O509" s="169"/>
      <c r="P509" s="169"/>
      <c r="Q509" s="170"/>
      <c r="R509" s="171"/>
      <c r="S509" s="209"/>
      <c r="T509" s="209"/>
      <c r="U509" s="210"/>
      <c r="V509" s="97" t="str">
        <f t="shared" si="86"/>
        <v/>
      </c>
      <c r="W509" s="97" t="str">
        <f t="shared" si="77"/>
        <v/>
      </c>
      <c r="X509" s="97" t="str">
        <f t="shared" si="87"/>
        <v/>
      </c>
      <c r="Y509" s="97" t="str">
        <f t="shared" si="82"/>
        <v/>
      </c>
      <c r="Z509" s="97" t="str">
        <f t="shared" si="78"/>
        <v/>
      </c>
      <c r="AA509" s="97" t="str">
        <f t="shared" si="83"/>
        <v/>
      </c>
      <c r="AB509" s="97" t="str">
        <f t="shared" si="84"/>
        <v/>
      </c>
      <c r="AC509" s="97" t="str">
        <f t="shared" si="79"/>
        <v/>
      </c>
      <c r="AD509" s="97" t="str">
        <f t="shared" si="85"/>
        <v/>
      </c>
    </row>
    <row r="510" spans="1:30" ht="21.75" customHeight="1" x14ac:dyDescent="0.15">
      <c r="A510" s="164">
        <f t="shared" si="80"/>
        <v>487</v>
      </c>
      <c r="B510" s="165"/>
      <c r="C510" s="166"/>
      <c r="D510" s="166"/>
      <c r="E510" s="166"/>
      <c r="F510" s="167"/>
      <c r="G510" s="167"/>
      <c r="H510" s="167"/>
      <c r="I510" s="168"/>
      <c r="J510" s="168"/>
      <c r="K510" s="208" t="str">
        <f>IFERROR(IF(I510="","",IF(J510="中間容量","中間容量",VLOOKUP(I510,※編集不可※選択項目!E:F,2,0))),"")</f>
        <v/>
      </c>
      <c r="L510" s="208" t="str">
        <f t="shared" si="81"/>
        <v/>
      </c>
      <c r="M510" s="208" t="str">
        <f>IF(E510="","",IFERROR(IF(OR(F510="",G510="",H510="",I510=""),"性能区分のいずれかが未入力です",VLOOKUP(L510,※編集不可※選択項目!U:V,2,0)),"基準にない性能区分です"))</f>
        <v/>
      </c>
      <c r="N510" s="168"/>
      <c r="O510" s="169"/>
      <c r="P510" s="169"/>
      <c r="Q510" s="170"/>
      <c r="R510" s="171"/>
      <c r="S510" s="209"/>
      <c r="T510" s="209"/>
      <c r="U510" s="210"/>
      <c r="V510" s="97" t="str">
        <f t="shared" si="86"/>
        <v/>
      </c>
      <c r="W510" s="97" t="str">
        <f t="shared" si="77"/>
        <v/>
      </c>
      <c r="X510" s="97" t="str">
        <f t="shared" si="87"/>
        <v/>
      </c>
      <c r="Y510" s="97" t="str">
        <f t="shared" si="82"/>
        <v/>
      </c>
      <c r="Z510" s="97" t="str">
        <f t="shared" si="78"/>
        <v/>
      </c>
      <c r="AA510" s="97" t="str">
        <f t="shared" si="83"/>
        <v/>
      </c>
      <c r="AB510" s="97" t="str">
        <f t="shared" si="84"/>
        <v/>
      </c>
      <c r="AC510" s="97" t="str">
        <f t="shared" si="79"/>
        <v/>
      </c>
      <c r="AD510" s="97" t="str">
        <f t="shared" si="85"/>
        <v/>
      </c>
    </row>
    <row r="511" spans="1:30" ht="21.75" customHeight="1" x14ac:dyDescent="0.15">
      <c r="A511" s="164">
        <f t="shared" si="80"/>
        <v>488</v>
      </c>
      <c r="B511" s="165"/>
      <c r="C511" s="166"/>
      <c r="D511" s="166"/>
      <c r="E511" s="166"/>
      <c r="F511" s="167"/>
      <c r="G511" s="167"/>
      <c r="H511" s="167"/>
      <c r="I511" s="168"/>
      <c r="J511" s="168"/>
      <c r="K511" s="208" t="str">
        <f>IFERROR(IF(I511="","",IF(J511="中間容量","中間容量",VLOOKUP(I511,※編集不可※選択項目!E:F,2,0))),"")</f>
        <v/>
      </c>
      <c r="L511" s="208" t="str">
        <f t="shared" si="81"/>
        <v/>
      </c>
      <c r="M511" s="208" t="str">
        <f>IF(E511="","",IFERROR(IF(OR(F511="",G511="",H511="",I511=""),"性能区分のいずれかが未入力です",VLOOKUP(L511,※編集不可※選択項目!U:V,2,0)),"基準にない性能区分です"))</f>
        <v/>
      </c>
      <c r="N511" s="168"/>
      <c r="O511" s="169"/>
      <c r="P511" s="169"/>
      <c r="Q511" s="170"/>
      <c r="R511" s="171"/>
      <c r="S511" s="209"/>
      <c r="T511" s="209"/>
      <c r="U511" s="210"/>
      <c r="V511" s="97" t="str">
        <f t="shared" si="86"/>
        <v/>
      </c>
      <c r="W511" s="97" t="str">
        <f t="shared" si="77"/>
        <v/>
      </c>
      <c r="X511" s="97" t="str">
        <f t="shared" si="87"/>
        <v/>
      </c>
      <c r="Y511" s="97" t="str">
        <f t="shared" si="82"/>
        <v/>
      </c>
      <c r="Z511" s="97" t="str">
        <f t="shared" si="78"/>
        <v/>
      </c>
      <c r="AA511" s="97" t="str">
        <f t="shared" si="83"/>
        <v/>
      </c>
      <c r="AB511" s="97" t="str">
        <f t="shared" si="84"/>
        <v/>
      </c>
      <c r="AC511" s="97" t="str">
        <f t="shared" si="79"/>
        <v/>
      </c>
      <c r="AD511" s="97" t="str">
        <f t="shared" si="85"/>
        <v/>
      </c>
    </row>
    <row r="512" spans="1:30" ht="21.75" customHeight="1" x14ac:dyDescent="0.15">
      <c r="A512" s="164">
        <f t="shared" si="80"/>
        <v>489</v>
      </c>
      <c r="B512" s="165"/>
      <c r="C512" s="166"/>
      <c r="D512" s="166"/>
      <c r="E512" s="166"/>
      <c r="F512" s="167"/>
      <c r="G512" s="167"/>
      <c r="H512" s="167"/>
      <c r="I512" s="168"/>
      <c r="J512" s="168"/>
      <c r="K512" s="208" t="str">
        <f>IFERROR(IF(I512="","",IF(J512="中間容量","中間容量",VLOOKUP(I512,※編集不可※選択項目!E:F,2,0))),"")</f>
        <v/>
      </c>
      <c r="L512" s="208" t="str">
        <f t="shared" si="81"/>
        <v/>
      </c>
      <c r="M512" s="208" t="str">
        <f>IF(E512="","",IFERROR(IF(OR(F512="",G512="",H512="",I512=""),"性能区分のいずれかが未入力です",VLOOKUP(L512,※編集不可※選択項目!U:V,2,0)),"基準にない性能区分です"))</f>
        <v/>
      </c>
      <c r="N512" s="168"/>
      <c r="O512" s="169"/>
      <c r="P512" s="169"/>
      <c r="Q512" s="170"/>
      <c r="R512" s="171"/>
      <c r="S512" s="209"/>
      <c r="T512" s="209"/>
      <c r="U512" s="210"/>
      <c r="V512" s="97" t="str">
        <f t="shared" si="86"/>
        <v/>
      </c>
      <c r="W512" s="97" t="str">
        <f t="shared" si="77"/>
        <v/>
      </c>
      <c r="X512" s="97" t="str">
        <f t="shared" si="87"/>
        <v/>
      </c>
      <c r="Y512" s="97" t="str">
        <f t="shared" si="82"/>
        <v/>
      </c>
      <c r="Z512" s="97" t="str">
        <f t="shared" si="78"/>
        <v/>
      </c>
      <c r="AA512" s="97" t="str">
        <f t="shared" si="83"/>
        <v/>
      </c>
      <c r="AB512" s="97" t="str">
        <f t="shared" si="84"/>
        <v/>
      </c>
      <c r="AC512" s="97" t="str">
        <f t="shared" si="79"/>
        <v/>
      </c>
      <c r="AD512" s="97" t="str">
        <f t="shared" si="85"/>
        <v/>
      </c>
    </row>
    <row r="513" spans="1:30" ht="21.75" customHeight="1" x14ac:dyDescent="0.15">
      <c r="A513" s="164">
        <f t="shared" si="80"/>
        <v>490</v>
      </c>
      <c r="B513" s="165"/>
      <c r="C513" s="166"/>
      <c r="D513" s="166"/>
      <c r="E513" s="166"/>
      <c r="F513" s="167"/>
      <c r="G513" s="167"/>
      <c r="H513" s="167"/>
      <c r="I513" s="168"/>
      <c r="J513" s="168"/>
      <c r="K513" s="208" t="str">
        <f>IFERROR(IF(I513="","",IF(J513="中間容量","中間容量",VLOOKUP(I513,※編集不可※選択項目!E:F,2,0))),"")</f>
        <v/>
      </c>
      <c r="L513" s="208" t="str">
        <f t="shared" si="81"/>
        <v/>
      </c>
      <c r="M513" s="208" t="str">
        <f>IF(E513="","",IFERROR(IF(OR(F513="",G513="",H513="",I513=""),"性能区分のいずれかが未入力です",VLOOKUP(L513,※編集不可※選択項目!U:V,2,0)),"基準にない性能区分です"))</f>
        <v/>
      </c>
      <c r="N513" s="168"/>
      <c r="O513" s="169"/>
      <c r="P513" s="169"/>
      <c r="Q513" s="170"/>
      <c r="R513" s="171"/>
      <c r="S513" s="209"/>
      <c r="T513" s="209"/>
      <c r="U513" s="210"/>
      <c r="V513" s="97" t="str">
        <f t="shared" si="86"/>
        <v/>
      </c>
      <c r="W513" s="97" t="str">
        <f t="shared" si="77"/>
        <v/>
      </c>
      <c r="X513" s="97" t="str">
        <f t="shared" si="87"/>
        <v/>
      </c>
      <c r="Y513" s="97" t="str">
        <f t="shared" si="82"/>
        <v/>
      </c>
      <c r="Z513" s="97" t="str">
        <f t="shared" si="78"/>
        <v/>
      </c>
      <c r="AA513" s="97" t="str">
        <f t="shared" si="83"/>
        <v/>
      </c>
      <c r="AB513" s="97" t="str">
        <f t="shared" si="84"/>
        <v/>
      </c>
      <c r="AC513" s="97" t="str">
        <f t="shared" si="79"/>
        <v/>
      </c>
      <c r="AD513" s="97" t="str">
        <f t="shared" si="85"/>
        <v/>
      </c>
    </row>
    <row r="514" spans="1:30" ht="21.75" customHeight="1" x14ac:dyDescent="0.15">
      <c r="A514" s="164">
        <f t="shared" si="80"/>
        <v>491</v>
      </c>
      <c r="B514" s="165"/>
      <c r="C514" s="166"/>
      <c r="D514" s="166"/>
      <c r="E514" s="166"/>
      <c r="F514" s="167"/>
      <c r="G514" s="167"/>
      <c r="H514" s="167"/>
      <c r="I514" s="168"/>
      <c r="J514" s="168"/>
      <c r="K514" s="208" t="str">
        <f>IFERROR(IF(I514="","",IF(J514="中間容量","中間容量",VLOOKUP(I514,※編集不可※選択項目!E:F,2,0))),"")</f>
        <v/>
      </c>
      <c r="L514" s="208" t="str">
        <f t="shared" si="81"/>
        <v/>
      </c>
      <c r="M514" s="208" t="str">
        <f>IF(E514="","",IFERROR(IF(OR(F514="",G514="",H514="",I514=""),"性能区分のいずれかが未入力です",VLOOKUP(L514,※編集不可※選択項目!U:V,2,0)),"基準にない性能区分です"))</f>
        <v/>
      </c>
      <c r="N514" s="168"/>
      <c r="O514" s="169"/>
      <c r="P514" s="169"/>
      <c r="Q514" s="170"/>
      <c r="R514" s="171"/>
      <c r="S514" s="209"/>
      <c r="T514" s="209"/>
      <c r="U514" s="210"/>
      <c r="V514" s="97" t="str">
        <f t="shared" si="86"/>
        <v/>
      </c>
      <c r="W514" s="97" t="str">
        <f t="shared" si="77"/>
        <v/>
      </c>
      <c r="X514" s="97" t="str">
        <f t="shared" si="87"/>
        <v/>
      </c>
      <c r="Y514" s="97" t="str">
        <f t="shared" si="82"/>
        <v/>
      </c>
      <c r="Z514" s="97" t="str">
        <f t="shared" si="78"/>
        <v/>
      </c>
      <c r="AA514" s="97" t="str">
        <f t="shared" si="83"/>
        <v/>
      </c>
      <c r="AB514" s="97" t="str">
        <f t="shared" si="84"/>
        <v/>
      </c>
      <c r="AC514" s="97" t="str">
        <f t="shared" si="79"/>
        <v/>
      </c>
      <c r="AD514" s="97" t="str">
        <f t="shared" si="85"/>
        <v/>
      </c>
    </row>
    <row r="515" spans="1:30" ht="21.75" customHeight="1" x14ac:dyDescent="0.15">
      <c r="A515" s="164">
        <f t="shared" si="80"/>
        <v>492</v>
      </c>
      <c r="B515" s="165"/>
      <c r="C515" s="166"/>
      <c r="D515" s="166"/>
      <c r="E515" s="166"/>
      <c r="F515" s="167"/>
      <c r="G515" s="167"/>
      <c r="H515" s="167"/>
      <c r="I515" s="168"/>
      <c r="J515" s="168"/>
      <c r="K515" s="208" t="str">
        <f>IFERROR(IF(I515="","",IF(J515="中間容量","中間容量",VLOOKUP(I515,※編集不可※選択項目!E:F,2,0))),"")</f>
        <v/>
      </c>
      <c r="L515" s="208" t="str">
        <f t="shared" si="81"/>
        <v/>
      </c>
      <c r="M515" s="208" t="str">
        <f>IF(E515="","",IFERROR(IF(OR(F515="",G515="",H515="",I515=""),"性能区分のいずれかが未入力です",VLOOKUP(L515,※編集不可※選択項目!U:V,2,0)),"基準にない性能区分です"))</f>
        <v/>
      </c>
      <c r="N515" s="168"/>
      <c r="O515" s="169"/>
      <c r="P515" s="169"/>
      <c r="Q515" s="170"/>
      <c r="R515" s="171"/>
      <c r="S515" s="209"/>
      <c r="T515" s="209"/>
      <c r="U515" s="210"/>
      <c r="V515" s="97" t="str">
        <f t="shared" si="86"/>
        <v/>
      </c>
      <c r="W515" s="97" t="str">
        <f t="shared" si="77"/>
        <v/>
      </c>
      <c r="X515" s="97" t="str">
        <f t="shared" si="87"/>
        <v/>
      </c>
      <c r="Y515" s="97" t="str">
        <f t="shared" si="82"/>
        <v/>
      </c>
      <c r="Z515" s="97" t="str">
        <f t="shared" si="78"/>
        <v/>
      </c>
      <c r="AA515" s="97" t="str">
        <f t="shared" si="83"/>
        <v/>
      </c>
      <c r="AB515" s="97" t="str">
        <f t="shared" si="84"/>
        <v/>
      </c>
      <c r="AC515" s="97" t="str">
        <f t="shared" si="79"/>
        <v/>
      </c>
      <c r="AD515" s="97" t="str">
        <f t="shared" si="85"/>
        <v/>
      </c>
    </row>
    <row r="516" spans="1:30" ht="21.75" customHeight="1" x14ac:dyDescent="0.15">
      <c r="A516" s="164">
        <f t="shared" si="80"/>
        <v>493</v>
      </c>
      <c r="B516" s="165"/>
      <c r="C516" s="166"/>
      <c r="D516" s="166"/>
      <c r="E516" s="166"/>
      <c r="F516" s="167"/>
      <c r="G516" s="167"/>
      <c r="H516" s="167"/>
      <c r="I516" s="168"/>
      <c r="J516" s="168"/>
      <c r="K516" s="208" t="str">
        <f>IFERROR(IF(I516="","",IF(J516="中間容量","中間容量",VLOOKUP(I516,※編集不可※選択項目!E:F,2,0))),"")</f>
        <v/>
      </c>
      <c r="L516" s="208" t="str">
        <f t="shared" si="81"/>
        <v/>
      </c>
      <c r="M516" s="208" t="str">
        <f>IF(E516="","",IFERROR(IF(OR(F516="",G516="",H516="",I516=""),"性能区分のいずれかが未入力です",VLOOKUP(L516,※編集不可※選択項目!U:V,2,0)),"基準にない性能区分です"))</f>
        <v/>
      </c>
      <c r="N516" s="168"/>
      <c r="O516" s="169"/>
      <c r="P516" s="169"/>
      <c r="Q516" s="170"/>
      <c r="R516" s="171"/>
      <c r="S516" s="209"/>
      <c r="T516" s="209"/>
      <c r="U516" s="210"/>
      <c r="V516" s="97" t="str">
        <f t="shared" si="86"/>
        <v/>
      </c>
      <c r="W516" s="97" t="str">
        <f t="shared" si="77"/>
        <v/>
      </c>
      <c r="X516" s="97" t="str">
        <f t="shared" si="87"/>
        <v/>
      </c>
      <c r="Y516" s="97" t="str">
        <f t="shared" si="82"/>
        <v/>
      </c>
      <c r="Z516" s="97" t="str">
        <f t="shared" si="78"/>
        <v/>
      </c>
      <c r="AA516" s="97" t="str">
        <f t="shared" si="83"/>
        <v/>
      </c>
      <c r="AB516" s="97" t="str">
        <f t="shared" si="84"/>
        <v/>
      </c>
      <c r="AC516" s="97" t="str">
        <f t="shared" si="79"/>
        <v/>
      </c>
      <c r="AD516" s="97" t="str">
        <f t="shared" si="85"/>
        <v/>
      </c>
    </row>
    <row r="517" spans="1:30" ht="21.75" customHeight="1" x14ac:dyDescent="0.15">
      <c r="A517" s="164">
        <f t="shared" si="80"/>
        <v>494</v>
      </c>
      <c r="B517" s="165"/>
      <c r="C517" s="166"/>
      <c r="D517" s="166"/>
      <c r="E517" s="166"/>
      <c r="F517" s="167"/>
      <c r="G517" s="167"/>
      <c r="H517" s="167"/>
      <c r="I517" s="168"/>
      <c r="J517" s="168"/>
      <c r="K517" s="208" t="str">
        <f>IFERROR(IF(I517="","",IF(J517="中間容量","中間容量",VLOOKUP(I517,※編集不可※選択項目!E:F,2,0))),"")</f>
        <v/>
      </c>
      <c r="L517" s="208" t="str">
        <f t="shared" si="81"/>
        <v/>
      </c>
      <c r="M517" s="208" t="str">
        <f>IF(E517="","",IFERROR(IF(OR(F517="",G517="",H517="",I517=""),"性能区分のいずれかが未入力です",VLOOKUP(L517,※編集不可※選択項目!U:V,2,0)),"基準にない性能区分です"))</f>
        <v/>
      </c>
      <c r="N517" s="168"/>
      <c r="O517" s="169"/>
      <c r="P517" s="169"/>
      <c r="Q517" s="170"/>
      <c r="R517" s="171"/>
      <c r="S517" s="209"/>
      <c r="T517" s="209"/>
      <c r="U517" s="210"/>
      <c r="V517" s="97" t="str">
        <f t="shared" si="86"/>
        <v/>
      </c>
      <c r="W517" s="97" t="str">
        <f t="shared" si="77"/>
        <v/>
      </c>
      <c r="X517" s="97" t="str">
        <f t="shared" si="87"/>
        <v/>
      </c>
      <c r="Y517" s="97" t="str">
        <f t="shared" si="82"/>
        <v/>
      </c>
      <c r="Z517" s="97" t="str">
        <f t="shared" si="78"/>
        <v/>
      </c>
      <c r="AA517" s="97" t="str">
        <f t="shared" si="83"/>
        <v/>
      </c>
      <c r="AB517" s="97" t="str">
        <f t="shared" si="84"/>
        <v/>
      </c>
      <c r="AC517" s="97" t="str">
        <f t="shared" si="79"/>
        <v/>
      </c>
      <c r="AD517" s="97" t="str">
        <f t="shared" si="85"/>
        <v/>
      </c>
    </row>
    <row r="518" spans="1:30" ht="21.75" customHeight="1" x14ac:dyDescent="0.15">
      <c r="A518" s="164">
        <f t="shared" si="80"/>
        <v>495</v>
      </c>
      <c r="B518" s="165"/>
      <c r="C518" s="166"/>
      <c r="D518" s="166"/>
      <c r="E518" s="166"/>
      <c r="F518" s="167"/>
      <c r="G518" s="167"/>
      <c r="H518" s="167"/>
      <c r="I518" s="168"/>
      <c r="J518" s="168"/>
      <c r="K518" s="208" t="str">
        <f>IFERROR(IF(I518="","",IF(J518="中間容量","中間容量",VLOOKUP(I518,※編集不可※選択項目!E:F,2,0))),"")</f>
        <v/>
      </c>
      <c r="L518" s="208" t="str">
        <f t="shared" si="81"/>
        <v/>
      </c>
      <c r="M518" s="208" t="str">
        <f>IF(E518="","",IFERROR(IF(OR(F518="",G518="",H518="",I518=""),"性能区分のいずれかが未入力です",VLOOKUP(L518,※編集不可※選択項目!U:V,2,0)),"基準にない性能区分です"))</f>
        <v/>
      </c>
      <c r="N518" s="168"/>
      <c r="O518" s="169"/>
      <c r="P518" s="169"/>
      <c r="Q518" s="170"/>
      <c r="R518" s="171"/>
      <c r="S518" s="209"/>
      <c r="T518" s="209"/>
      <c r="U518" s="210"/>
      <c r="V518" s="97" t="str">
        <f t="shared" si="86"/>
        <v/>
      </c>
      <c r="W518" s="97" t="str">
        <f t="shared" si="77"/>
        <v/>
      </c>
      <c r="X518" s="97" t="str">
        <f t="shared" si="87"/>
        <v/>
      </c>
      <c r="Y518" s="97" t="str">
        <f t="shared" si="82"/>
        <v/>
      </c>
      <c r="Z518" s="97" t="str">
        <f t="shared" si="78"/>
        <v/>
      </c>
      <c r="AA518" s="97" t="str">
        <f t="shared" si="83"/>
        <v/>
      </c>
      <c r="AB518" s="97" t="str">
        <f t="shared" si="84"/>
        <v/>
      </c>
      <c r="AC518" s="97" t="str">
        <f t="shared" si="79"/>
        <v/>
      </c>
      <c r="AD518" s="97" t="str">
        <f t="shared" si="85"/>
        <v/>
      </c>
    </row>
    <row r="519" spans="1:30" ht="21.75" customHeight="1" x14ac:dyDescent="0.15">
      <c r="A519" s="164">
        <f t="shared" si="80"/>
        <v>496</v>
      </c>
      <c r="B519" s="165"/>
      <c r="C519" s="166"/>
      <c r="D519" s="166"/>
      <c r="E519" s="166"/>
      <c r="F519" s="167"/>
      <c r="G519" s="167"/>
      <c r="H519" s="167"/>
      <c r="I519" s="168"/>
      <c r="J519" s="168"/>
      <c r="K519" s="208" t="str">
        <f>IFERROR(IF(I519="","",IF(J519="中間容量","中間容量",VLOOKUP(I519,※編集不可※選択項目!E:F,2,0))),"")</f>
        <v/>
      </c>
      <c r="L519" s="208" t="str">
        <f t="shared" si="81"/>
        <v/>
      </c>
      <c r="M519" s="208" t="str">
        <f>IF(E519="","",IFERROR(IF(OR(F519="",G519="",H519="",I519=""),"性能区分のいずれかが未入力です",VLOOKUP(L519,※編集不可※選択項目!U:V,2,0)),"基準にない性能区分です"))</f>
        <v/>
      </c>
      <c r="N519" s="168"/>
      <c r="O519" s="169"/>
      <c r="P519" s="169"/>
      <c r="Q519" s="170"/>
      <c r="R519" s="171"/>
      <c r="S519" s="209"/>
      <c r="T519" s="209"/>
      <c r="U519" s="210"/>
      <c r="V519" s="97" t="str">
        <f t="shared" si="86"/>
        <v/>
      </c>
      <c r="W519" s="97" t="str">
        <f t="shared" si="77"/>
        <v/>
      </c>
      <c r="X519" s="97" t="str">
        <f t="shared" si="87"/>
        <v/>
      </c>
      <c r="Y519" s="97" t="str">
        <f t="shared" si="82"/>
        <v/>
      </c>
      <c r="Z519" s="97" t="str">
        <f t="shared" si="78"/>
        <v/>
      </c>
      <c r="AA519" s="97" t="str">
        <f t="shared" si="83"/>
        <v/>
      </c>
      <c r="AB519" s="97" t="str">
        <f t="shared" si="84"/>
        <v/>
      </c>
      <c r="AC519" s="97" t="str">
        <f t="shared" si="79"/>
        <v/>
      </c>
      <c r="AD519" s="97" t="str">
        <f t="shared" si="85"/>
        <v/>
      </c>
    </row>
    <row r="520" spans="1:30" ht="21.75" customHeight="1" x14ac:dyDescent="0.15">
      <c r="A520" s="164">
        <f t="shared" si="80"/>
        <v>497</v>
      </c>
      <c r="B520" s="165"/>
      <c r="C520" s="166"/>
      <c r="D520" s="166"/>
      <c r="E520" s="166"/>
      <c r="F520" s="167"/>
      <c r="G520" s="167"/>
      <c r="H520" s="167"/>
      <c r="I520" s="168"/>
      <c r="J520" s="168"/>
      <c r="K520" s="208" t="str">
        <f>IFERROR(IF(I520="","",IF(J520="中間容量","中間容量",VLOOKUP(I520,※編集不可※選択項目!E:F,2,0))),"")</f>
        <v/>
      </c>
      <c r="L520" s="208" t="str">
        <f t="shared" si="81"/>
        <v/>
      </c>
      <c r="M520" s="208" t="str">
        <f>IF(E520="","",IFERROR(IF(OR(F520="",G520="",H520="",I520=""),"性能区分のいずれかが未入力です",VLOOKUP(L520,※編集不可※選択項目!U:V,2,0)),"基準にない性能区分です"))</f>
        <v/>
      </c>
      <c r="N520" s="168"/>
      <c r="O520" s="169"/>
      <c r="P520" s="169"/>
      <c r="Q520" s="170"/>
      <c r="R520" s="171"/>
      <c r="S520" s="209"/>
      <c r="T520" s="209"/>
      <c r="U520" s="210"/>
      <c r="V520" s="97" t="str">
        <f t="shared" si="86"/>
        <v/>
      </c>
      <c r="W520" s="97" t="str">
        <f t="shared" si="77"/>
        <v/>
      </c>
      <c r="X520" s="97" t="str">
        <f t="shared" si="87"/>
        <v/>
      </c>
      <c r="Y520" s="97" t="str">
        <f t="shared" si="82"/>
        <v/>
      </c>
      <c r="Z520" s="97" t="str">
        <f t="shared" si="78"/>
        <v/>
      </c>
      <c r="AA520" s="97" t="str">
        <f t="shared" si="83"/>
        <v/>
      </c>
      <c r="AB520" s="97" t="str">
        <f t="shared" si="84"/>
        <v/>
      </c>
      <c r="AC520" s="97" t="str">
        <f t="shared" si="79"/>
        <v/>
      </c>
      <c r="AD520" s="97" t="str">
        <f t="shared" si="85"/>
        <v/>
      </c>
    </row>
    <row r="521" spans="1:30" ht="21.75" customHeight="1" x14ac:dyDescent="0.15">
      <c r="A521" s="164">
        <f t="shared" si="80"/>
        <v>498</v>
      </c>
      <c r="B521" s="165"/>
      <c r="C521" s="166"/>
      <c r="D521" s="166"/>
      <c r="E521" s="166"/>
      <c r="F521" s="167"/>
      <c r="G521" s="167"/>
      <c r="H521" s="167"/>
      <c r="I521" s="168"/>
      <c r="J521" s="168"/>
      <c r="K521" s="208" t="str">
        <f>IFERROR(IF(I521="","",IF(J521="中間容量","中間容量",VLOOKUP(I521,※編集不可※選択項目!E:F,2,0))),"")</f>
        <v/>
      </c>
      <c r="L521" s="208" t="str">
        <f t="shared" si="81"/>
        <v/>
      </c>
      <c r="M521" s="208" t="str">
        <f>IF(E521="","",IFERROR(IF(OR(F521="",G521="",H521="",I521=""),"性能区分のいずれかが未入力です",VLOOKUP(L521,※編集不可※選択項目!U:V,2,0)),"基準にない性能区分です"))</f>
        <v/>
      </c>
      <c r="N521" s="168"/>
      <c r="O521" s="169"/>
      <c r="P521" s="169"/>
      <c r="Q521" s="170"/>
      <c r="R521" s="171"/>
      <c r="S521" s="209"/>
      <c r="T521" s="209"/>
      <c r="U521" s="210"/>
      <c r="V521" s="97" t="str">
        <f t="shared" si="86"/>
        <v/>
      </c>
      <c r="W521" s="97" t="str">
        <f t="shared" si="77"/>
        <v/>
      </c>
      <c r="X521" s="97" t="str">
        <f t="shared" si="87"/>
        <v/>
      </c>
      <c r="Y521" s="97" t="str">
        <f t="shared" si="82"/>
        <v/>
      </c>
      <c r="Z521" s="97" t="str">
        <f t="shared" si="78"/>
        <v/>
      </c>
      <c r="AA521" s="97" t="str">
        <f t="shared" si="83"/>
        <v/>
      </c>
      <c r="AB521" s="97" t="str">
        <f t="shared" si="84"/>
        <v/>
      </c>
      <c r="AC521" s="97" t="str">
        <f t="shared" si="79"/>
        <v/>
      </c>
      <c r="AD521" s="97" t="str">
        <f t="shared" si="85"/>
        <v/>
      </c>
    </row>
    <row r="522" spans="1:30" ht="21.75" customHeight="1" x14ac:dyDescent="0.15">
      <c r="A522" s="164">
        <f t="shared" si="80"/>
        <v>499</v>
      </c>
      <c r="B522" s="165"/>
      <c r="C522" s="166"/>
      <c r="D522" s="166"/>
      <c r="E522" s="166"/>
      <c r="F522" s="167"/>
      <c r="G522" s="167"/>
      <c r="H522" s="167"/>
      <c r="I522" s="168"/>
      <c r="J522" s="168"/>
      <c r="K522" s="208" t="str">
        <f>IFERROR(IF(I522="","",IF(J522="中間容量","中間容量",VLOOKUP(I522,※編集不可※選択項目!E:F,2,0))),"")</f>
        <v/>
      </c>
      <c r="L522" s="208" t="str">
        <f t="shared" si="81"/>
        <v/>
      </c>
      <c r="M522" s="208" t="str">
        <f>IF(E522="","",IFERROR(IF(OR(F522="",G522="",H522="",I522=""),"性能区分のいずれかが未入力です",VLOOKUP(L522,※編集不可※選択項目!U:V,2,0)),"基準にない性能区分です"))</f>
        <v/>
      </c>
      <c r="N522" s="168"/>
      <c r="O522" s="169"/>
      <c r="P522" s="169"/>
      <c r="Q522" s="170"/>
      <c r="R522" s="171"/>
      <c r="S522" s="209"/>
      <c r="T522" s="209"/>
      <c r="U522" s="210"/>
      <c r="V522" s="97" t="str">
        <f t="shared" si="86"/>
        <v/>
      </c>
      <c r="W522" s="97" t="str">
        <f t="shared" si="77"/>
        <v/>
      </c>
      <c r="X522" s="97" t="str">
        <f t="shared" si="87"/>
        <v/>
      </c>
      <c r="Y522" s="97" t="str">
        <f t="shared" si="82"/>
        <v/>
      </c>
      <c r="Z522" s="97" t="str">
        <f t="shared" si="78"/>
        <v/>
      </c>
      <c r="AA522" s="97" t="str">
        <f t="shared" si="83"/>
        <v/>
      </c>
      <c r="AB522" s="97" t="str">
        <f t="shared" si="84"/>
        <v/>
      </c>
      <c r="AC522" s="97" t="str">
        <f t="shared" si="79"/>
        <v/>
      </c>
      <c r="AD522" s="97" t="str">
        <f t="shared" si="85"/>
        <v/>
      </c>
    </row>
    <row r="523" spans="1:30" ht="21.75" customHeight="1" x14ac:dyDescent="0.15">
      <c r="A523" s="164">
        <f t="shared" si="80"/>
        <v>500</v>
      </c>
      <c r="B523" s="165"/>
      <c r="C523" s="166"/>
      <c r="D523" s="166"/>
      <c r="E523" s="166"/>
      <c r="F523" s="167"/>
      <c r="G523" s="167"/>
      <c r="H523" s="167"/>
      <c r="I523" s="168"/>
      <c r="J523" s="168"/>
      <c r="K523" s="208" t="str">
        <f>IFERROR(IF(I523="","",IF(J523="中間容量","中間容量",VLOOKUP(I523,※編集不可※選択項目!E:F,2,0))),"")</f>
        <v/>
      </c>
      <c r="L523" s="208" t="str">
        <f t="shared" si="81"/>
        <v/>
      </c>
      <c r="M523" s="208" t="str">
        <f>IF(E523="","",IFERROR(IF(OR(F523="",G523="",H523="",I523=""),"性能区分のいずれかが未入力です",VLOOKUP(L523,※編集不可※選択項目!U:V,2,0)),"基準にない性能区分です"))</f>
        <v/>
      </c>
      <c r="N523" s="168"/>
      <c r="O523" s="169"/>
      <c r="P523" s="169"/>
      <c r="Q523" s="170"/>
      <c r="R523" s="171"/>
      <c r="S523" s="209"/>
      <c r="T523" s="209"/>
      <c r="U523" s="210"/>
      <c r="V523" s="97" t="str">
        <f t="shared" si="86"/>
        <v/>
      </c>
      <c r="W523" s="97" t="str">
        <f t="shared" si="77"/>
        <v/>
      </c>
      <c r="X523" s="97" t="str">
        <f t="shared" si="87"/>
        <v/>
      </c>
      <c r="Y523" s="97" t="str">
        <f t="shared" si="82"/>
        <v/>
      </c>
      <c r="Z523" s="97" t="str">
        <f t="shared" si="78"/>
        <v/>
      </c>
      <c r="AA523" s="97" t="str">
        <f t="shared" si="83"/>
        <v/>
      </c>
      <c r="AB523" s="97" t="str">
        <f t="shared" si="84"/>
        <v/>
      </c>
      <c r="AC523" s="97" t="str">
        <f t="shared" si="79"/>
        <v/>
      </c>
      <c r="AD523" s="97" t="str">
        <f t="shared" si="85"/>
        <v/>
      </c>
    </row>
  </sheetData>
  <sheetProtection algorithmName="SHA-512" hashValue="/x8guQgy1IHOV+xSzcBMka2+Ltq/Xn74aJSL0JPycJGrzEQKw6n01th5D4VsdmvzPctVwV9Q6+5x8BTP4p6jWA==" saltValue="6AVrhq2U80kHbTI6eOauWA==" spinCount="100000" sheet="1" objects="1" scenarios="1"/>
  <autoFilter ref="A23:AD523" xr:uid="{00000000-0009-0000-0000-000003000000}"/>
  <dataConsolidate/>
  <mergeCells count="29">
    <mergeCell ref="AB22:AD22"/>
    <mergeCell ref="A15:D15"/>
    <mergeCell ref="A16:D17"/>
    <mergeCell ref="F21:H21"/>
    <mergeCell ref="A22:A23"/>
    <mergeCell ref="B22:B23"/>
    <mergeCell ref="C22:C23"/>
    <mergeCell ref="D22:D23"/>
    <mergeCell ref="E22:E23"/>
    <mergeCell ref="F22:L22"/>
    <mergeCell ref="P22:P23"/>
    <mergeCell ref="Q22:Q23"/>
    <mergeCell ref="S22:U22"/>
    <mergeCell ref="V22:X22"/>
    <mergeCell ref="Y22:AA22"/>
    <mergeCell ref="R22:R23"/>
    <mergeCell ref="G15:H15"/>
    <mergeCell ref="G16:H16"/>
    <mergeCell ref="J16:K16"/>
    <mergeCell ref="F1:G1"/>
    <mergeCell ref="F2:G2"/>
    <mergeCell ref="I2:J2"/>
    <mergeCell ref="M22:M23"/>
    <mergeCell ref="N22:N23"/>
    <mergeCell ref="O22:O23"/>
    <mergeCell ref="S3:T3"/>
    <mergeCell ref="Q17:R17"/>
    <mergeCell ref="Q19:R19"/>
    <mergeCell ref="Q20:R20"/>
  </mergeCells>
  <phoneticPr fontId="7"/>
  <conditionalFormatting sqref="A24:R523">
    <cfRule type="expression" dxfId="15" priority="12">
      <formula>$N24&gt;$M24</formula>
    </cfRule>
  </conditionalFormatting>
  <conditionalFormatting sqref="W24:W523 Z24:Z523">
    <cfRule type="containsBlanks" dxfId="14" priority="34">
      <formula>LEN(TRIM(W24))=0</formula>
    </cfRule>
    <cfRule type="cellIs" dxfId="13" priority="35" operator="greaterThanOrEqual">
      <formula>2</formula>
    </cfRule>
  </conditionalFormatting>
  <conditionalFormatting sqref="X24:X523 AA24:AA523">
    <cfRule type="cellIs" dxfId="12" priority="33" operator="equal">
      <formula>1</formula>
    </cfRule>
  </conditionalFormatting>
  <conditionalFormatting sqref="B24:B523 E24:J523">
    <cfRule type="containsBlanks" dxfId="11" priority="17">
      <formula>LEN(TRIM(B24))=0</formula>
    </cfRule>
  </conditionalFormatting>
  <conditionalFormatting sqref="AC24:AC523">
    <cfRule type="containsBlanks" dxfId="10" priority="15">
      <formula>LEN(TRIM(AC24))=0</formula>
    </cfRule>
    <cfRule type="cellIs" dxfId="9" priority="16" operator="greaterThanOrEqual">
      <formula>2</formula>
    </cfRule>
  </conditionalFormatting>
  <conditionalFormatting sqref="AD24:AD523">
    <cfRule type="cellIs" dxfId="8" priority="14" operator="equal">
      <formula>1</formula>
    </cfRule>
  </conditionalFormatting>
  <conditionalFormatting sqref="D24:D523">
    <cfRule type="containsBlanks" dxfId="7" priority="13">
      <formula>LEN(TRIM(D24))=0</formula>
    </cfRule>
  </conditionalFormatting>
  <conditionalFormatting sqref="M11:M13 G11:J13 E11:E13">
    <cfRule type="expression" dxfId="6" priority="9">
      <formula>COUNTIF($E$1,"新規*")=0</formula>
    </cfRule>
  </conditionalFormatting>
  <conditionalFormatting sqref="F11:F13">
    <cfRule type="expression" dxfId="5" priority="7">
      <formula>COUNTIF($E$1,"新規*")=0</formula>
    </cfRule>
  </conditionalFormatting>
  <conditionalFormatting sqref="E11:E13">
    <cfRule type="expression" dxfId="4" priority="6">
      <formula>COUNTIF($E$1,"新規*")=0</formula>
    </cfRule>
  </conditionalFormatting>
  <conditionalFormatting sqref="J18">
    <cfRule type="expression" dxfId="3" priority="4">
      <formula>$I$18=""</formula>
    </cfRule>
  </conditionalFormatting>
  <conditionalFormatting sqref="J16">
    <cfRule type="expression" dxfId="2" priority="5">
      <formula>$I$16=""</formula>
    </cfRule>
  </conditionalFormatting>
  <conditionalFormatting sqref="B24:B523 D24:J523">
    <cfRule type="expression" dxfId="1" priority="18">
      <formula>$Z24&gt;1</formula>
    </cfRule>
  </conditionalFormatting>
  <conditionalFormatting sqref="F24:M523">
    <cfRule type="expression" dxfId="0" priority="1">
      <formula>$M24=OR("未入力の項目があります。","基準にない性能区分です。")</formula>
    </cfRule>
  </conditionalFormatting>
  <dataValidations count="12">
    <dataValidation type="list" allowBlank="1" showInputMessage="1" showErrorMessage="1" sqref="S24:S523" xr:uid="{00000000-0002-0000-0300-000003000000}">
      <formula1>$S$21</formula1>
    </dataValidation>
    <dataValidation type="list" allowBlank="1" showInputMessage="1" showErrorMessage="1" sqref="T24:T523" xr:uid="{00000000-0002-0000-0300-000004000000}">
      <formula1>$T$20:$T$21</formula1>
    </dataValidation>
    <dataValidation type="list" allowBlank="1" showInputMessage="1" showErrorMessage="1" sqref="E1" xr:uid="{00000000-0002-0000-0300-000005000000}">
      <formula1>"新規"</formula1>
    </dataValidation>
    <dataValidation type="list" allowBlank="1" showInputMessage="1" showErrorMessage="1" sqref="I16 M4:M7 J5:J7 H2" xr:uid="{00000000-0002-0000-0300-000006000000}">
      <formula1>"✔"</formula1>
    </dataValidation>
    <dataValidation allowBlank="1" showInputMessage="1" showErrorMessage="1" prompt="販売会社ではなく、 「製造メーカー」名を入力してください。_x000a_ただし、「株式会社」や「有限会社」等は除いてください。" sqref="C24:C523" xr:uid="{A624F806-3FA2-4E67-A98B-BB8A05A62815}"/>
    <dataValidation type="textLength" operator="lessThanOrEqual" allowBlank="1" showInputMessage="1" showErrorMessage="1" error="40字以内で入力してください。" prompt="カタログ記載の「製品名」を入力してください。" sqref="D24:D523" xr:uid="{FA46EE1E-1ECD-4FBD-89C8-E6033798CB9B}">
      <formula1>40</formula1>
    </dataValidation>
    <dataValidation allowBlank="1" showInputMessage="1" showErrorMessage="1" prompt="カタログ記載の_x000a_「容量」を正しく_x000a_入力してください。" sqref="I24:I523" xr:uid="{DC2EF2DF-C3AE-406E-9E0B-449765729A9A}"/>
    <dataValidation type="list" allowBlank="1" showInputMessage="1" showErrorMessage="1" prompt="「中間容量」の場合は「中間容量」をプルダウンにて選択してください。" sqref="J24:J523" xr:uid="{BC302A98-55A8-41F0-8AEE-F3AA9F8F3450}">
      <formula1>"中間容量"</formula1>
    </dataValidation>
    <dataValidation imeMode="disabled" allowBlank="1" showInputMessage="1" showErrorMessage="1" prompt="カタログ記載の数値を正しく入力してください。" sqref="N24:P523" xr:uid="{119CBFF3-1260-4C2D-B52D-74EC9FBEC317}"/>
    <dataValidation type="textLength" operator="lessThanOrEqual" allowBlank="1" showInputMessage="1" showErrorMessage="1" error="40字以内で入力してください。" prompt="原則、カタログに記載の型番を入力してください。" sqref="E24:E523" xr:uid="{48616534-F8C4-4626-8E51-BAAB8025FE70}">
      <formula1>40</formula1>
    </dataValidation>
    <dataValidation imeMode="disabled" allowBlank="1" showInputMessage="1" showErrorMessage="1" prompt="中間容量の場合、_x000a_「基準エネルギー消費効率」は備考欄に記載してください。" sqref="M24:M523" xr:uid="{4495CE10-D741-48D7-8AE0-92600C643156}"/>
    <dataValidation type="textLength" operator="lessThanOrEqual" allowBlank="1" showInputMessage="1" showErrorMessage="1" error="40字以内で入力してください。" prompt="中間容量の場合、_x000a_「基準エネルギー消費効率」を入力してください。" sqref="R24:R523" xr:uid="{1CFEF1DD-95C7-4DCE-9E6E-6BF958E7A507}">
      <formula1>40</formula1>
    </dataValidation>
  </dataValidations>
  <pageMargins left="0.59055118110236227" right="0" top="0.78740157480314965" bottom="0" header="0.31496062992125984" footer="0.31496062992125984"/>
  <pageSetup paperSize="8" scale="47" fitToHeight="0" orientation="landscape" r:id="rId1"/>
  <headerFooter>
    <oddHeader>&amp;R&amp;"Meiryo UI,太字"&amp;36&amp;F</oddHead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prompt="「種別」をプルダウンにて選択してください。" xr:uid="{C7663237-02A4-40AF-B54C-8D4A515EE1A2}">
          <x14:formula1>
            <xm:f>※編集不可※選択項目!$A$2:$A$3</xm:f>
          </x14:formula1>
          <xm:sqref>B24:B523</xm:sqref>
        </x14:dataValidation>
        <x14:dataValidation type="list" imeMode="disabled" allowBlank="1" showInputMessage="1" showErrorMessage="1" prompt="カタログ記載の「仕様」をプルダウンにて選択してください。" xr:uid="{DA4AACBF-A4B6-4EE6-B0C1-AC0509B634E5}">
          <x14:formula1>
            <xm:f>※編集不可※選択項目!$B$2:$B$3</xm:f>
          </x14:formula1>
          <xm:sqref>F24:F523</xm:sqref>
        </x14:dataValidation>
        <x14:dataValidation type="list" imeMode="disabled" allowBlank="1" showInputMessage="1" showErrorMessage="1" prompt="カタログ記載の「相数」をプルダウンにて選択してください。" xr:uid="{6FD05FCB-20F5-457A-B6C4-91976B60E9B9}">
          <x14:formula1>
            <xm:f>※編集不可※選択項目!$C$2:$C$3</xm:f>
          </x14:formula1>
          <xm:sqref>G24:G523</xm:sqref>
        </x14:dataValidation>
        <x14:dataValidation type="list" imeMode="disabled" allowBlank="1" showInputMessage="1" showErrorMessage="1" prompt="カタログ記載の「周波数」をプルダウンにて選択してください。" xr:uid="{4CB6B8A8-4FEC-4314-B4B6-C06F8CD28602}">
          <x14:formula1>
            <xm:f>※編集不可※選択項目!$D$2:$D$3</xm:f>
          </x14:formula1>
          <xm:sqref>H24:H523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E5066"/>
    <pageSetUpPr fitToPage="1"/>
  </sheetPr>
  <dimension ref="A1"/>
  <sheetViews>
    <sheetView showGridLines="0" zoomScaleNormal="100" workbookViewId="0">
      <selection activeCell="E1" sqref="E1"/>
    </sheetView>
  </sheetViews>
  <sheetFormatPr defaultColWidth="9" defaultRowHeight="16.5" x14ac:dyDescent="0.15"/>
  <cols>
    <col min="1" max="1" width="8" style="1" customWidth="1"/>
    <col min="2" max="2" width="40.25" style="1" bestFit="1" customWidth="1"/>
    <col min="3" max="3" width="28.375" style="1" bestFit="1" customWidth="1"/>
    <col min="4" max="4" width="26.625" style="1" bestFit="1" customWidth="1"/>
    <col min="5" max="5" width="66" style="1" bestFit="1" customWidth="1"/>
    <col min="6" max="13" width="8" style="1" customWidth="1"/>
    <col min="14" max="16384" width="9" style="1"/>
  </cols>
  <sheetData/>
  <sheetProtection algorithmName="SHA-512" hashValue="/YK1pyAFaLWEw59w7IMbXdtXCRmqEA8StWcTea8gtX6XjMTnuk48u69nEkFxSssrbOEY7Bw6/u+X6C2ilbYA9Q==" saltValue="AbRsKqD8Wm5ESakMuHP2oQ==" spinCount="100000" sheet="1" objects="1" scenarios="1"/>
  <phoneticPr fontId="7"/>
  <pageMargins left="0.7" right="0.7" top="0.75" bottom="0.75" header="0.3" footer="0.3"/>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V196"/>
  <sheetViews>
    <sheetView topLeftCell="I52" zoomScale="70" zoomScaleNormal="70" workbookViewId="0">
      <selection activeCell="U189" sqref="U189"/>
    </sheetView>
  </sheetViews>
  <sheetFormatPr defaultColWidth="9" defaultRowHeight="15.75" x14ac:dyDescent="0.15"/>
  <cols>
    <col min="1" max="1" width="22.125" style="33" customWidth="1"/>
    <col min="2" max="2" width="14.5" style="33" customWidth="1"/>
    <col min="3" max="3" width="13.375" style="33" customWidth="1"/>
    <col min="4" max="4" width="13.625" style="33" customWidth="1"/>
    <col min="5" max="5" width="14.625" style="33" customWidth="1"/>
    <col min="6" max="6" width="13.625" style="33" customWidth="1"/>
    <col min="7" max="7" width="9" style="33"/>
    <col min="8" max="8" width="37" style="33" bestFit="1" customWidth="1"/>
    <col min="9" max="14" width="9" style="33"/>
    <col min="15" max="15" width="19.875" style="33" bestFit="1" customWidth="1"/>
    <col min="16" max="16" width="11.625" style="33" bestFit="1" customWidth="1"/>
    <col min="17" max="17" width="5.5" style="33" bestFit="1" customWidth="1"/>
    <col min="18" max="18" width="7.5" style="33" bestFit="1" customWidth="1"/>
    <col min="19" max="19" width="9.5" style="33" bestFit="1" customWidth="1"/>
    <col min="20" max="20" width="37" style="33" bestFit="1" customWidth="1"/>
    <col min="21" max="21" width="51.5" style="33" bestFit="1" customWidth="1"/>
    <col min="22" max="22" width="33.125" style="33" bestFit="1" customWidth="1"/>
    <col min="23" max="16384" width="9" style="33"/>
  </cols>
  <sheetData>
    <row r="1" spans="1:22" x14ac:dyDescent="0.15">
      <c r="A1" s="2" t="s">
        <v>1</v>
      </c>
      <c r="B1" s="2" t="s">
        <v>12</v>
      </c>
      <c r="C1" s="2" t="s">
        <v>19</v>
      </c>
      <c r="D1" s="46" t="s">
        <v>20</v>
      </c>
      <c r="E1" s="2" t="s">
        <v>138</v>
      </c>
      <c r="F1" s="2" t="s">
        <v>136</v>
      </c>
      <c r="H1" s="2" t="s">
        <v>6</v>
      </c>
    </row>
    <row r="2" spans="1:22" x14ac:dyDescent="0.15">
      <c r="A2" s="8" t="s">
        <v>8</v>
      </c>
      <c r="B2" s="15" t="s">
        <v>159</v>
      </c>
      <c r="C2" s="8" t="s">
        <v>15</v>
      </c>
      <c r="D2" s="47" t="s">
        <v>17</v>
      </c>
      <c r="E2" s="48">
        <v>10</v>
      </c>
      <c r="F2" s="8" t="s">
        <v>140</v>
      </c>
      <c r="H2" s="39" t="s">
        <v>36</v>
      </c>
      <c r="O2" t="s">
        <v>28</v>
      </c>
      <c r="P2"/>
      <c r="Q2"/>
      <c r="R2"/>
      <c r="S2"/>
      <c r="T2"/>
      <c r="U2"/>
      <c r="V2"/>
    </row>
    <row r="3" spans="1:22" ht="28.5" x14ac:dyDescent="0.15">
      <c r="A3" s="8" t="s">
        <v>9</v>
      </c>
      <c r="B3" s="15" t="s">
        <v>160</v>
      </c>
      <c r="C3" s="8" t="s">
        <v>16</v>
      </c>
      <c r="D3" s="47" t="s">
        <v>18</v>
      </c>
      <c r="E3" s="48">
        <v>20</v>
      </c>
      <c r="F3" s="8" t="s">
        <v>141</v>
      </c>
      <c r="H3" s="39" t="s">
        <v>37</v>
      </c>
      <c r="O3" s="35" t="s">
        <v>29</v>
      </c>
      <c r="P3" s="35" t="s">
        <v>30</v>
      </c>
      <c r="Q3" s="35" t="s">
        <v>13</v>
      </c>
      <c r="R3" s="35" t="s">
        <v>14</v>
      </c>
      <c r="S3" s="36" t="s">
        <v>31</v>
      </c>
      <c r="T3" s="37" t="s">
        <v>6</v>
      </c>
      <c r="U3" s="37"/>
      <c r="V3" s="36" t="s">
        <v>32</v>
      </c>
    </row>
    <row r="4" spans="1:22" x14ac:dyDescent="0.15">
      <c r="E4" s="48">
        <v>30</v>
      </c>
      <c r="F4" s="8" t="s">
        <v>142</v>
      </c>
      <c r="H4" s="39" t="s">
        <v>38</v>
      </c>
      <c r="O4" s="38" t="s">
        <v>33</v>
      </c>
      <c r="P4" s="38" t="s">
        <v>34</v>
      </c>
      <c r="Q4" s="38" t="s">
        <v>35</v>
      </c>
      <c r="R4" s="38">
        <v>50</v>
      </c>
      <c r="S4" s="39">
        <v>10</v>
      </c>
      <c r="T4" s="39" t="s">
        <v>156</v>
      </c>
      <c r="U4" s="39" t="str">
        <f>O4&amp;T4</f>
        <v>油入変圧器標準仕様 / 単相 / 50Hz / 10kVA</v>
      </c>
      <c r="V4" s="40">
        <v>60</v>
      </c>
    </row>
    <row r="5" spans="1:22" x14ac:dyDescent="0.15">
      <c r="E5" s="48">
        <v>50</v>
      </c>
      <c r="F5" s="8" t="s">
        <v>143</v>
      </c>
      <c r="H5" s="39" t="s">
        <v>39</v>
      </c>
      <c r="O5" s="41" t="s">
        <v>33</v>
      </c>
      <c r="P5" s="41" t="s">
        <v>34</v>
      </c>
      <c r="Q5" s="41" t="s">
        <v>35</v>
      </c>
      <c r="R5" s="41">
        <v>50</v>
      </c>
      <c r="S5" s="39">
        <v>20</v>
      </c>
      <c r="T5" s="39" t="s">
        <v>158</v>
      </c>
      <c r="U5" s="39" t="str">
        <f t="shared" ref="U5:U68" si="0">O5&amp;T5</f>
        <v>油入変圧器標準仕様 / 単相 / 50Hz / 20kVA</v>
      </c>
      <c r="V5" s="40">
        <v>100</v>
      </c>
    </row>
    <row r="6" spans="1:22" x14ac:dyDescent="0.15">
      <c r="E6" s="48">
        <v>75</v>
      </c>
      <c r="F6" s="8" t="s">
        <v>144</v>
      </c>
      <c r="H6" s="39" t="s">
        <v>40</v>
      </c>
      <c r="O6" s="41" t="s">
        <v>33</v>
      </c>
      <c r="P6" s="41" t="s">
        <v>34</v>
      </c>
      <c r="Q6" s="41" t="s">
        <v>35</v>
      </c>
      <c r="R6" s="41">
        <v>50</v>
      </c>
      <c r="S6" s="39">
        <v>30</v>
      </c>
      <c r="T6" s="39" t="s">
        <v>38</v>
      </c>
      <c r="U6" s="39" t="str">
        <f t="shared" si="0"/>
        <v>油入変圧器標準仕様 / 単相 / 50Hz / 30kVA</v>
      </c>
      <c r="V6" s="40">
        <v>135</v>
      </c>
    </row>
    <row r="7" spans="1:22" x14ac:dyDescent="0.15">
      <c r="E7" s="48">
        <v>100</v>
      </c>
      <c r="F7" s="8" t="s">
        <v>145</v>
      </c>
      <c r="H7" s="39" t="s">
        <v>41</v>
      </c>
      <c r="O7" s="41" t="s">
        <v>33</v>
      </c>
      <c r="P7" s="41" t="s">
        <v>34</v>
      </c>
      <c r="Q7" s="41" t="s">
        <v>35</v>
      </c>
      <c r="R7" s="41">
        <v>50</v>
      </c>
      <c r="S7" s="39">
        <v>50</v>
      </c>
      <c r="T7" s="39" t="s">
        <v>39</v>
      </c>
      <c r="U7" s="39" t="str">
        <f t="shared" si="0"/>
        <v>油入変圧器標準仕様 / 単相 / 50Hz / 50kVA</v>
      </c>
      <c r="V7" s="40">
        <v>196</v>
      </c>
    </row>
    <row r="8" spans="1:22" x14ac:dyDescent="0.15">
      <c r="E8" s="48">
        <v>150</v>
      </c>
      <c r="F8" s="8" t="s">
        <v>146</v>
      </c>
      <c r="H8" s="39" t="s">
        <v>42</v>
      </c>
      <c r="O8" s="41" t="s">
        <v>33</v>
      </c>
      <c r="P8" s="41" t="s">
        <v>34</v>
      </c>
      <c r="Q8" s="41" t="s">
        <v>35</v>
      </c>
      <c r="R8" s="41">
        <v>50</v>
      </c>
      <c r="S8" s="39">
        <v>75</v>
      </c>
      <c r="T8" s="39" t="s">
        <v>40</v>
      </c>
      <c r="U8" s="39" t="str">
        <f t="shared" si="0"/>
        <v>油入変圧器標準仕様 / 単相 / 50Hz / 75kVA</v>
      </c>
      <c r="V8" s="40">
        <v>264</v>
      </c>
    </row>
    <row r="9" spans="1:22" x14ac:dyDescent="0.15">
      <c r="E9" s="48">
        <v>200</v>
      </c>
      <c r="F9" s="8" t="s">
        <v>147</v>
      </c>
      <c r="H9" s="39" t="s">
        <v>43</v>
      </c>
      <c r="O9" s="41" t="s">
        <v>33</v>
      </c>
      <c r="P9" s="41" t="s">
        <v>34</v>
      </c>
      <c r="Q9" s="41" t="s">
        <v>35</v>
      </c>
      <c r="R9" s="41">
        <v>50</v>
      </c>
      <c r="S9" s="39">
        <v>100</v>
      </c>
      <c r="T9" s="39" t="s">
        <v>41</v>
      </c>
      <c r="U9" s="39" t="str">
        <f t="shared" si="0"/>
        <v>油入変圧器標準仕様 / 単相 / 50Hz / 100kVA</v>
      </c>
      <c r="V9" s="40">
        <v>326</v>
      </c>
    </row>
    <row r="10" spans="1:22" x14ac:dyDescent="0.15">
      <c r="E10" s="48">
        <v>300</v>
      </c>
      <c r="F10" s="8" t="s">
        <v>148</v>
      </c>
      <c r="H10" s="39" t="s">
        <v>44</v>
      </c>
      <c r="O10" s="41" t="s">
        <v>33</v>
      </c>
      <c r="P10" s="41" t="s">
        <v>34</v>
      </c>
      <c r="Q10" s="41" t="s">
        <v>35</v>
      </c>
      <c r="R10" s="41">
        <v>50</v>
      </c>
      <c r="S10" s="39">
        <v>150</v>
      </c>
      <c r="T10" s="39" t="s">
        <v>42</v>
      </c>
      <c r="U10" s="39" t="str">
        <f t="shared" si="0"/>
        <v>油入変圧器標準仕様 / 単相 / 50Hz / 150kVA</v>
      </c>
      <c r="V10" s="40">
        <v>438</v>
      </c>
    </row>
    <row r="11" spans="1:22" x14ac:dyDescent="0.15">
      <c r="E11" s="48">
        <v>500</v>
      </c>
      <c r="F11" s="8" t="s">
        <v>149</v>
      </c>
      <c r="H11" s="39" t="s">
        <v>45</v>
      </c>
      <c r="O11" s="41" t="s">
        <v>33</v>
      </c>
      <c r="P11" s="41" t="s">
        <v>34</v>
      </c>
      <c r="Q11" s="41" t="s">
        <v>35</v>
      </c>
      <c r="R11" s="41">
        <v>50</v>
      </c>
      <c r="S11" s="39">
        <v>200</v>
      </c>
      <c r="T11" s="39" t="s">
        <v>43</v>
      </c>
      <c r="U11" s="39" t="str">
        <f t="shared" si="0"/>
        <v>油入変圧器標準仕様 / 単相 / 50Hz / 200kVA</v>
      </c>
      <c r="V11" s="40">
        <v>541</v>
      </c>
    </row>
    <row r="12" spans="1:22" x14ac:dyDescent="0.15">
      <c r="E12" s="48">
        <v>750</v>
      </c>
      <c r="F12" s="8" t="s">
        <v>150</v>
      </c>
      <c r="H12" s="39" t="s">
        <v>46</v>
      </c>
      <c r="O12" s="41" t="s">
        <v>33</v>
      </c>
      <c r="P12" s="41" t="s">
        <v>34</v>
      </c>
      <c r="Q12" s="41" t="s">
        <v>35</v>
      </c>
      <c r="R12" s="41">
        <v>50</v>
      </c>
      <c r="S12" s="39">
        <v>300</v>
      </c>
      <c r="T12" s="39" t="s">
        <v>44</v>
      </c>
      <c r="U12" s="39" t="str">
        <f t="shared" si="0"/>
        <v>油入変圧器標準仕様 / 単相 / 50Hz / 300kVA</v>
      </c>
      <c r="V12" s="40">
        <v>728</v>
      </c>
    </row>
    <row r="13" spans="1:22" x14ac:dyDescent="0.15">
      <c r="E13" s="48">
        <v>1000</v>
      </c>
      <c r="F13" s="8" t="s">
        <v>151</v>
      </c>
      <c r="H13" s="39" t="s">
        <v>47</v>
      </c>
      <c r="O13" s="41" t="s">
        <v>33</v>
      </c>
      <c r="P13" s="41" t="s">
        <v>34</v>
      </c>
      <c r="Q13" s="41" t="s">
        <v>35</v>
      </c>
      <c r="R13" s="42">
        <v>50</v>
      </c>
      <c r="S13" s="39">
        <v>500</v>
      </c>
      <c r="T13" s="39" t="s">
        <v>45</v>
      </c>
      <c r="U13" s="39" t="str">
        <f t="shared" si="0"/>
        <v>油入変圧器標準仕様 / 単相 / 50Hz / 500kVA</v>
      </c>
      <c r="V13" s="40">
        <v>1050</v>
      </c>
    </row>
    <row r="14" spans="1:22" x14ac:dyDescent="0.15">
      <c r="E14" s="48">
        <v>1500</v>
      </c>
      <c r="F14" s="8" t="s">
        <v>152</v>
      </c>
      <c r="H14" s="39" t="s">
        <v>48</v>
      </c>
      <c r="O14" s="41" t="s">
        <v>33</v>
      </c>
      <c r="P14" s="41" t="s">
        <v>34</v>
      </c>
      <c r="Q14" s="41" t="s">
        <v>35</v>
      </c>
      <c r="R14" s="38">
        <v>60</v>
      </c>
      <c r="S14" s="39">
        <v>10</v>
      </c>
      <c r="T14" s="39" t="s">
        <v>46</v>
      </c>
      <c r="U14" s="39" t="str">
        <f t="shared" si="0"/>
        <v>油入変圧器標準仕様 / 単相 / 60Hz / 10kVA</v>
      </c>
      <c r="V14" s="40">
        <v>58</v>
      </c>
    </row>
    <row r="15" spans="1:22" x14ac:dyDescent="0.15">
      <c r="E15" s="48">
        <v>2000</v>
      </c>
      <c r="F15" s="8" t="s">
        <v>153</v>
      </c>
      <c r="H15" s="39" t="s">
        <v>49</v>
      </c>
      <c r="O15" s="41" t="s">
        <v>33</v>
      </c>
      <c r="P15" s="41" t="s">
        <v>34</v>
      </c>
      <c r="Q15" s="41" t="s">
        <v>35</v>
      </c>
      <c r="R15" s="41">
        <v>60</v>
      </c>
      <c r="S15" s="39">
        <v>20</v>
      </c>
      <c r="T15" s="39" t="s">
        <v>47</v>
      </c>
      <c r="U15" s="39" t="str">
        <f t="shared" si="0"/>
        <v>油入変圧器標準仕様 / 単相 / 60Hz / 20kVA</v>
      </c>
      <c r="V15" s="40">
        <v>97</v>
      </c>
    </row>
    <row r="16" spans="1:22" x14ac:dyDescent="0.15">
      <c r="F16" s="48" t="s">
        <v>137</v>
      </c>
      <c r="H16" s="39" t="s">
        <v>50</v>
      </c>
      <c r="O16" s="41" t="s">
        <v>33</v>
      </c>
      <c r="P16" s="41" t="s">
        <v>34</v>
      </c>
      <c r="Q16" s="41" t="s">
        <v>35</v>
      </c>
      <c r="R16" s="41">
        <v>60</v>
      </c>
      <c r="S16" s="39">
        <v>30</v>
      </c>
      <c r="T16" s="39" t="s">
        <v>48</v>
      </c>
      <c r="U16" s="39" t="str">
        <f t="shared" si="0"/>
        <v>油入変圧器標準仕様 / 単相 / 60Hz / 30kVA</v>
      </c>
      <c r="V16" s="40">
        <v>130</v>
      </c>
    </row>
    <row r="17" spans="8:22" x14ac:dyDescent="0.15">
      <c r="H17" s="39" t="s">
        <v>51</v>
      </c>
      <c r="O17" s="41" t="s">
        <v>33</v>
      </c>
      <c r="P17" s="41" t="s">
        <v>34</v>
      </c>
      <c r="Q17" s="41" t="s">
        <v>35</v>
      </c>
      <c r="R17" s="41">
        <v>60</v>
      </c>
      <c r="S17" s="39">
        <v>50</v>
      </c>
      <c r="T17" s="39" t="s">
        <v>49</v>
      </c>
      <c r="U17" s="39" t="str">
        <f t="shared" si="0"/>
        <v>油入変圧器標準仕様 / 単相 / 60Hz / 50kVA</v>
      </c>
      <c r="V17" s="40">
        <v>189</v>
      </c>
    </row>
    <row r="18" spans="8:22" x14ac:dyDescent="0.15">
      <c r="H18" s="39" t="s">
        <v>52</v>
      </c>
      <c r="O18" s="41" t="s">
        <v>33</v>
      </c>
      <c r="P18" s="41" t="s">
        <v>34</v>
      </c>
      <c r="Q18" s="41" t="s">
        <v>35</v>
      </c>
      <c r="R18" s="41">
        <v>60</v>
      </c>
      <c r="S18" s="39">
        <v>75</v>
      </c>
      <c r="T18" s="39" t="s">
        <v>50</v>
      </c>
      <c r="U18" s="39" t="str">
        <f t="shared" si="0"/>
        <v>油入変圧器標準仕様 / 単相 / 60Hz / 75kVA</v>
      </c>
      <c r="V18" s="40">
        <v>253</v>
      </c>
    </row>
    <row r="19" spans="8:22" x14ac:dyDescent="0.15">
      <c r="H19" s="39" t="s">
        <v>53</v>
      </c>
      <c r="O19" s="41" t="s">
        <v>33</v>
      </c>
      <c r="P19" s="41" t="s">
        <v>34</v>
      </c>
      <c r="Q19" s="41" t="s">
        <v>35</v>
      </c>
      <c r="R19" s="41">
        <v>60</v>
      </c>
      <c r="S19" s="39">
        <v>100</v>
      </c>
      <c r="T19" s="39" t="s">
        <v>51</v>
      </c>
      <c r="U19" s="39" t="str">
        <f t="shared" si="0"/>
        <v>油入変圧器標準仕様 / 単相 / 60Hz / 100kVA</v>
      </c>
      <c r="V19" s="40">
        <v>312</v>
      </c>
    </row>
    <row r="20" spans="8:22" x14ac:dyDescent="0.15">
      <c r="H20" s="39" t="s">
        <v>54</v>
      </c>
      <c r="O20" s="41" t="s">
        <v>33</v>
      </c>
      <c r="P20" s="41" t="s">
        <v>34</v>
      </c>
      <c r="Q20" s="41" t="s">
        <v>35</v>
      </c>
      <c r="R20" s="41">
        <v>60</v>
      </c>
      <c r="S20" s="39">
        <v>150</v>
      </c>
      <c r="T20" s="39" t="s">
        <v>52</v>
      </c>
      <c r="U20" s="39" t="str">
        <f t="shared" si="0"/>
        <v>油入変圧器標準仕様 / 単相 / 60Hz / 150kVA</v>
      </c>
      <c r="V20" s="40">
        <v>419</v>
      </c>
    </row>
    <row r="21" spans="8:22" x14ac:dyDescent="0.15">
      <c r="H21" s="39" t="s">
        <v>55</v>
      </c>
      <c r="O21" s="41" t="s">
        <v>33</v>
      </c>
      <c r="P21" s="41" t="s">
        <v>34</v>
      </c>
      <c r="Q21" s="41" t="s">
        <v>35</v>
      </c>
      <c r="R21" s="41">
        <v>60</v>
      </c>
      <c r="S21" s="39">
        <v>200</v>
      </c>
      <c r="T21" s="39" t="s">
        <v>53</v>
      </c>
      <c r="U21" s="39" t="str">
        <f t="shared" si="0"/>
        <v>油入変圧器標準仕様 / 単相 / 60Hz / 200kVA</v>
      </c>
      <c r="V21" s="40">
        <v>517</v>
      </c>
    </row>
    <row r="22" spans="8:22" x14ac:dyDescent="0.15">
      <c r="H22" s="39" t="s">
        <v>57</v>
      </c>
      <c r="O22" s="41" t="s">
        <v>33</v>
      </c>
      <c r="P22" s="41" t="s">
        <v>34</v>
      </c>
      <c r="Q22" s="41" t="s">
        <v>35</v>
      </c>
      <c r="R22" s="41">
        <v>60</v>
      </c>
      <c r="S22" s="39">
        <v>300</v>
      </c>
      <c r="T22" s="39" t="s">
        <v>54</v>
      </c>
      <c r="U22" s="39" t="str">
        <f t="shared" si="0"/>
        <v>油入変圧器標準仕様 / 単相 / 60Hz / 300kVA</v>
      </c>
      <c r="V22" s="40">
        <v>693</v>
      </c>
    </row>
    <row r="23" spans="8:22" x14ac:dyDescent="0.15">
      <c r="H23" s="39" t="s">
        <v>58</v>
      </c>
      <c r="O23" s="41" t="s">
        <v>33</v>
      </c>
      <c r="P23" s="41" t="s">
        <v>34</v>
      </c>
      <c r="Q23" s="42" t="s">
        <v>35</v>
      </c>
      <c r="R23" s="42">
        <v>60</v>
      </c>
      <c r="S23" s="39">
        <v>500</v>
      </c>
      <c r="T23" s="39" t="s">
        <v>55</v>
      </c>
      <c r="U23" s="39" t="str">
        <f t="shared" si="0"/>
        <v>油入変圧器標準仕様 / 単相 / 60Hz / 500kVA</v>
      </c>
      <c r="V23" s="40">
        <v>1000</v>
      </c>
    </row>
    <row r="24" spans="8:22" x14ac:dyDescent="0.15">
      <c r="H24" s="39" t="s">
        <v>59</v>
      </c>
      <c r="O24" s="41" t="s">
        <v>33</v>
      </c>
      <c r="P24" s="41" t="s">
        <v>34</v>
      </c>
      <c r="Q24" s="38" t="s">
        <v>56</v>
      </c>
      <c r="R24" s="38">
        <v>50</v>
      </c>
      <c r="S24" s="39">
        <v>20</v>
      </c>
      <c r="T24" s="39" t="s">
        <v>57</v>
      </c>
      <c r="U24" s="39" t="str">
        <f t="shared" si="0"/>
        <v>油入変圧器標準仕様 / 三相 / 50Hz / 20kVA</v>
      </c>
      <c r="V24" s="40">
        <v>133</v>
      </c>
    </row>
    <row r="25" spans="8:22" x14ac:dyDescent="0.15">
      <c r="H25" s="39" t="s">
        <v>60</v>
      </c>
      <c r="O25" s="41" t="s">
        <v>33</v>
      </c>
      <c r="P25" s="41" t="s">
        <v>34</v>
      </c>
      <c r="Q25" s="41" t="s">
        <v>56</v>
      </c>
      <c r="R25" s="41">
        <v>50</v>
      </c>
      <c r="S25" s="39">
        <v>30</v>
      </c>
      <c r="T25" s="39" t="s">
        <v>58</v>
      </c>
      <c r="U25" s="39" t="str">
        <f t="shared" si="0"/>
        <v>油入変圧器標準仕様 / 三相 / 50Hz / 30kVA</v>
      </c>
      <c r="V25" s="40">
        <v>177</v>
      </c>
    </row>
    <row r="26" spans="8:22" x14ac:dyDescent="0.15">
      <c r="H26" s="39" t="s">
        <v>61</v>
      </c>
      <c r="O26" s="41" t="s">
        <v>33</v>
      </c>
      <c r="P26" s="41" t="s">
        <v>34</v>
      </c>
      <c r="Q26" s="41" t="s">
        <v>56</v>
      </c>
      <c r="R26" s="41">
        <v>50</v>
      </c>
      <c r="S26" s="39">
        <v>50</v>
      </c>
      <c r="T26" s="39" t="s">
        <v>59</v>
      </c>
      <c r="U26" s="39" t="str">
        <f t="shared" si="0"/>
        <v>油入変圧器標準仕様 / 三相 / 50Hz / 50kVA</v>
      </c>
      <c r="V26" s="40">
        <v>252</v>
      </c>
    </row>
    <row r="27" spans="8:22" x14ac:dyDescent="0.15">
      <c r="H27" s="39" t="s">
        <v>62</v>
      </c>
      <c r="O27" s="41" t="s">
        <v>33</v>
      </c>
      <c r="P27" s="41" t="s">
        <v>34</v>
      </c>
      <c r="Q27" s="41" t="s">
        <v>56</v>
      </c>
      <c r="R27" s="41">
        <v>50</v>
      </c>
      <c r="S27" s="39">
        <v>75</v>
      </c>
      <c r="T27" s="39" t="s">
        <v>60</v>
      </c>
      <c r="U27" s="39" t="str">
        <f t="shared" si="0"/>
        <v>油入変圧器標準仕様 / 三相 / 50Hz / 75kVA</v>
      </c>
      <c r="V27" s="40">
        <v>335</v>
      </c>
    </row>
    <row r="28" spans="8:22" x14ac:dyDescent="0.15">
      <c r="H28" s="39" t="s">
        <v>63</v>
      </c>
      <c r="O28" s="41" t="s">
        <v>33</v>
      </c>
      <c r="P28" s="41" t="s">
        <v>34</v>
      </c>
      <c r="Q28" s="41" t="s">
        <v>56</v>
      </c>
      <c r="R28" s="41">
        <v>50</v>
      </c>
      <c r="S28" s="39">
        <v>100</v>
      </c>
      <c r="T28" s="39" t="s">
        <v>61</v>
      </c>
      <c r="U28" s="39" t="str">
        <f t="shared" si="0"/>
        <v>油入変圧器標準仕様 / 三相 / 50Hz / 100kVA</v>
      </c>
      <c r="V28" s="40">
        <v>409</v>
      </c>
    </row>
    <row r="29" spans="8:22" x14ac:dyDescent="0.15">
      <c r="H29" s="39" t="s">
        <v>64</v>
      </c>
      <c r="O29" s="41" t="s">
        <v>33</v>
      </c>
      <c r="P29" s="41" t="s">
        <v>34</v>
      </c>
      <c r="Q29" s="41" t="s">
        <v>56</v>
      </c>
      <c r="R29" s="41">
        <v>50</v>
      </c>
      <c r="S29" s="39">
        <v>150</v>
      </c>
      <c r="T29" s="39" t="s">
        <v>62</v>
      </c>
      <c r="U29" s="39" t="str">
        <f t="shared" si="0"/>
        <v>油入変圧器標準仕様 / 三相 / 50Hz / 150kVA</v>
      </c>
      <c r="V29" s="40">
        <v>542</v>
      </c>
    </row>
    <row r="30" spans="8:22" x14ac:dyDescent="0.15">
      <c r="H30" s="39" t="s">
        <v>65</v>
      </c>
      <c r="O30" s="41" t="s">
        <v>33</v>
      </c>
      <c r="P30" s="41" t="s">
        <v>34</v>
      </c>
      <c r="Q30" s="41" t="s">
        <v>56</v>
      </c>
      <c r="R30" s="41">
        <v>50</v>
      </c>
      <c r="S30" s="39">
        <v>200</v>
      </c>
      <c r="T30" s="39" t="s">
        <v>63</v>
      </c>
      <c r="U30" s="39" t="str">
        <f t="shared" si="0"/>
        <v>油入変圧器標準仕様 / 三相 / 50Hz / 200kVA</v>
      </c>
      <c r="V30" s="40">
        <v>663</v>
      </c>
    </row>
    <row r="31" spans="8:22" x14ac:dyDescent="0.15">
      <c r="H31" s="39" t="s">
        <v>66</v>
      </c>
      <c r="O31" s="41" t="s">
        <v>33</v>
      </c>
      <c r="P31" s="41" t="s">
        <v>34</v>
      </c>
      <c r="Q31" s="41" t="s">
        <v>56</v>
      </c>
      <c r="R31" s="41">
        <v>50</v>
      </c>
      <c r="S31" s="39">
        <v>300</v>
      </c>
      <c r="T31" s="39" t="s">
        <v>64</v>
      </c>
      <c r="U31" s="39" t="str">
        <f t="shared" si="0"/>
        <v>油入変圧器標準仕様 / 三相 / 50Hz / 300kVA</v>
      </c>
      <c r="V31" s="40">
        <v>879</v>
      </c>
    </row>
    <row r="32" spans="8:22" x14ac:dyDescent="0.15">
      <c r="H32" s="39" t="s">
        <v>67</v>
      </c>
      <c r="O32" s="41" t="s">
        <v>33</v>
      </c>
      <c r="P32" s="41" t="s">
        <v>34</v>
      </c>
      <c r="Q32" s="41" t="s">
        <v>56</v>
      </c>
      <c r="R32" s="41">
        <v>50</v>
      </c>
      <c r="S32" s="39">
        <v>500</v>
      </c>
      <c r="T32" s="39" t="s">
        <v>65</v>
      </c>
      <c r="U32" s="39" t="str">
        <f t="shared" si="0"/>
        <v>油入変圧器標準仕様 / 三相 / 50Hz / 500kVA</v>
      </c>
      <c r="V32" s="40">
        <v>1250</v>
      </c>
    </row>
    <row r="33" spans="8:22" x14ac:dyDescent="0.15">
      <c r="H33" s="39" t="s">
        <v>68</v>
      </c>
      <c r="O33" s="41" t="s">
        <v>33</v>
      </c>
      <c r="P33" s="41" t="s">
        <v>34</v>
      </c>
      <c r="Q33" s="41" t="s">
        <v>56</v>
      </c>
      <c r="R33" s="41">
        <v>50</v>
      </c>
      <c r="S33" s="39">
        <v>750</v>
      </c>
      <c r="T33" s="39" t="s">
        <v>66</v>
      </c>
      <c r="U33" s="39" t="str">
        <f t="shared" si="0"/>
        <v>油入変圧器標準仕様 / 三相 / 50Hz / 750kVA</v>
      </c>
      <c r="V33" s="40">
        <v>2350</v>
      </c>
    </row>
    <row r="34" spans="8:22" x14ac:dyDescent="0.15">
      <c r="H34" s="39" t="s">
        <v>69</v>
      </c>
      <c r="O34" s="41" t="s">
        <v>33</v>
      </c>
      <c r="P34" s="41" t="s">
        <v>34</v>
      </c>
      <c r="Q34" s="41" t="s">
        <v>56</v>
      </c>
      <c r="R34" s="41">
        <v>50</v>
      </c>
      <c r="S34" s="39">
        <v>1000</v>
      </c>
      <c r="T34" s="39" t="s">
        <v>67</v>
      </c>
      <c r="U34" s="39" t="str">
        <f t="shared" si="0"/>
        <v>油入変圧器標準仕様 / 三相 / 50Hz / 1000kVA</v>
      </c>
      <c r="V34" s="40">
        <v>2960</v>
      </c>
    </row>
    <row r="35" spans="8:22" x14ac:dyDescent="0.15">
      <c r="H35" s="39" t="s">
        <v>70</v>
      </c>
      <c r="O35" s="41" t="s">
        <v>33</v>
      </c>
      <c r="P35" s="41" t="s">
        <v>34</v>
      </c>
      <c r="Q35" s="41" t="s">
        <v>56</v>
      </c>
      <c r="R35" s="41">
        <v>50</v>
      </c>
      <c r="S35" s="39">
        <v>1500</v>
      </c>
      <c r="T35" s="39" t="s">
        <v>68</v>
      </c>
      <c r="U35" s="39" t="str">
        <f t="shared" si="0"/>
        <v>油入変圧器標準仕様 / 三相 / 50Hz / 1500kVA</v>
      </c>
      <c r="V35" s="40">
        <v>4110</v>
      </c>
    </row>
    <row r="36" spans="8:22" x14ac:dyDescent="0.15">
      <c r="H36" s="39" t="s">
        <v>71</v>
      </c>
      <c r="O36" s="41" t="s">
        <v>33</v>
      </c>
      <c r="P36" s="41" t="s">
        <v>34</v>
      </c>
      <c r="Q36" s="41" t="s">
        <v>56</v>
      </c>
      <c r="R36" s="42">
        <v>50</v>
      </c>
      <c r="S36" s="39">
        <v>2000</v>
      </c>
      <c r="T36" s="39" t="s">
        <v>69</v>
      </c>
      <c r="U36" s="39" t="str">
        <f t="shared" si="0"/>
        <v>油入変圧器標準仕様 / 三相 / 50Hz / 2000kVA</v>
      </c>
      <c r="V36" s="40">
        <v>5190</v>
      </c>
    </row>
    <row r="37" spans="8:22" x14ac:dyDescent="0.15">
      <c r="H37" s="39" t="s">
        <v>72</v>
      </c>
      <c r="O37" s="41" t="s">
        <v>33</v>
      </c>
      <c r="P37" s="41" t="s">
        <v>34</v>
      </c>
      <c r="Q37" s="41" t="s">
        <v>56</v>
      </c>
      <c r="R37" s="38">
        <v>60</v>
      </c>
      <c r="S37" s="39">
        <v>20</v>
      </c>
      <c r="T37" s="39" t="s">
        <v>70</v>
      </c>
      <c r="U37" s="39" t="str">
        <f t="shared" si="0"/>
        <v>油入変圧器標準仕様 / 三相 / 60Hz / 20kVA</v>
      </c>
      <c r="V37" s="40">
        <v>131</v>
      </c>
    </row>
    <row r="38" spans="8:22" x14ac:dyDescent="0.15">
      <c r="H38" s="39" t="s">
        <v>73</v>
      </c>
      <c r="O38" s="41" t="s">
        <v>33</v>
      </c>
      <c r="P38" s="41" t="s">
        <v>34</v>
      </c>
      <c r="Q38" s="41" t="s">
        <v>56</v>
      </c>
      <c r="R38" s="41">
        <v>60</v>
      </c>
      <c r="S38" s="39">
        <v>30</v>
      </c>
      <c r="T38" s="39" t="s">
        <v>71</v>
      </c>
      <c r="U38" s="39" t="str">
        <f t="shared" si="0"/>
        <v>油入変圧器標準仕様 / 三相 / 60Hz / 30kVA</v>
      </c>
      <c r="V38" s="40">
        <v>173</v>
      </c>
    </row>
    <row r="39" spans="8:22" x14ac:dyDescent="0.15">
      <c r="H39" s="39" t="s">
        <v>74</v>
      </c>
      <c r="O39" s="41" t="s">
        <v>33</v>
      </c>
      <c r="P39" s="41" t="s">
        <v>34</v>
      </c>
      <c r="Q39" s="41" t="s">
        <v>56</v>
      </c>
      <c r="R39" s="41">
        <v>60</v>
      </c>
      <c r="S39" s="39">
        <v>50</v>
      </c>
      <c r="T39" s="39" t="s">
        <v>72</v>
      </c>
      <c r="U39" s="39" t="str">
        <f t="shared" si="0"/>
        <v>油入変圧器標準仕様 / 三相 / 60Hz / 50kVA</v>
      </c>
      <c r="V39" s="40">
        <v>245</v>
      </c>
    </row>
    <row r="40" spans="8:22" x14ac:dyDescent="0.15">
      <c r="H40" s="39" t="s">
        <v>75</v>
      </c>
      <c r="O40" s="41" t="s">
        <v>33</v>
      </c>
      <c r="P40" s="41" t="s">
        <v>34</v>
      </c>
      <c r="Q40" s="41" t="s">
        <v>56</v>
      </c>
      <c r="R40" s="41">
        <v>60</v>
      </c>
      <c r="S40" s="39">
        <v>75</v>
      </c>
      <c r="T40" s="39" t="s">
        <v>73</v>
      </c>
      <c r="U40" s="39" t="str">
        <f t="shared" si="0"/>
        <v>油入変圧器標準仕様 / 三相 / 60Hz / 75kVA</v>
      </c>
      <c r="V40" s="40">
        <v>323</v>
      </c>
    </row>
    <row r="41" spans="8:22" x14ac:dyDescent="0.15">
      <c r="H41" s="39" t="s">
        <v>76</v>
      </c>
      <c r="O41" s="41" t="s">
        <v>33</v>
      </c>
      <c r="P41" s="41" t="s">
        <v>34</v>
      </c>
      <c r="Q41" s="41" t="s">
        <v>56</v>
      </c>
      <c r="R41" s="41">
        <v>60</v>
      </c>
      <c r="S41" s="39">
        <v>100</v>
      </c>
      <c r="T41" s="39" t="s">
        <v>74</v>
      </c>
      <c r="U41" s="39" t="str">
        <f t="shared" si="0"/>
        <v>油入変圧器標準仕様 / 三相 / 60Hz / 100kVA</v>
      </c>
      <c r="V41" s="40">
        <v>392</v>
      </c>
    </row>
    <row r="42" spans="8:22" x14ac:dyDescent="0.15">
      <c r="H42" s="39" t="s">
        <v>77</v>
      </c>
      <c r="O42" s="41" t="s">
        <v>33</v>
      </c>
      <c r="P42" s="41" t="s">
        <v>34</v>
      </c>
      <c r="Q42" s="41" t="s">
        <v>56</v>
      </c>
      <c r="R42" s="41">
        <v>60</v>
      </c>
      <c r="S42" s="39">
        <v>150</v>
      </c>
      <c r="T42" s="39" t="s">
        <v>75</v>
      </c>
      <c r="U42" s="39" t="str">
        <f t="shared" si="0"/>
        <v>油入変圧器標準仕様 / 三相 / 60Hz / 150kVA</v>
      </c>
      <c r="V42" s="40">
        <v>516</v>
      </c>
    </row>
    <row r="43" spans="8:22" x14ac:dyDescent="0.15">
      <c r="H43" s="39" t="s">
        <v>78</v>
      </c>
      <c r="O43" s="41" t="s">
        <v>33</v>
      </c>
      <c r="P43" s="41" t="s">
        <v>34</v>
      </c>
      <c r="Q43" s="41" t="s">
        <v>56</v>
      </c>
      <c r="R43" s="41">
        <v>60</v>
      </c>
      <c r="S43" s="39">
        <v>200</v>
      </c>
      <c r="T43" s="39" t="s">
        <v>76</v>
      </c>
      <c r="U43" s="39" t="str">
        <f t="shared" si="0"/>
        <v>油入変圧器標準仕様 / 三相 / 60Hz / 200kVA</v>
      </c>
      <c r="V43" s="40">
        <v>628</v>
      </c>
    </row>
    <row r="44" spans="8:22" x14ac:dyDescent="0.15">
      <c r="H44" s="39" t="s">
        <v>79</v>
      </c>
      <c r="O44" s="41" t="s">
        <v>33</v>
      </c>
      <c r="P44" s="41" t="s">
        <v>34</v>
      </c>
      <c r="Q44" s="41" t="s">
        <v>56</v>
      </c>
      <c r="R44" s="41">
        <v>60</v>
      </c>
      <c r="S44" s="39">
        <v>300</v>
      </c>
      <c r="T44" s="39" t="s">
        <v>77</v>
      </c>
      <c r="U44" s="39" t="str">
        <f t="shared" si="0"/>
        <v>油入変圧器標準仕様 / 三相 / 60Hz / 300kVA</v>
      </c>
      <c r="V44" s="40">
        <v>827</v>
      </c>
    </row>
    <row r="45" spans="8:22" x14ac:dyDescent="0.15">
      <c r="H45" s="39" t="s">
        <v>80</v>
      </c>
      <c r="O45" s="41" t="s">
        <v>33</v>
      </c>
      <c r="P45" s="41" t="s">
        <v>34</v>
      </c>
      <c r="Q45" s="41" t="s">
        <v>56</v>
      </c>
      <c r="R45" s="41">
        <v>60</v>
      </c>
      <c r="S45" s="39">
        <v>500</v>
      </c>
      <c r="T45" s="39" t="s">
        <v>78</v>
      </c>
      <c r="U45" s="39" t="str">
        <f t="shared" si="0"/>
        <v>油入変圧器標準仕様 / 三相 / 60Hz / 500kVA</v>
      </c>
      <c r="V45" s="40">
        <v>1160</v>
      </c>
    </row>
    <row r="46" spans="8:22" x14ac:dyDescent="0.15">
      <c r="H46" s="39" t="s">
        <v>81</v>
      </c>
      <c r="O46" s="41" t="s">
        <v>33</v>
      </c>
      <c r="P46" s="41" t="s">
        <v>34</v>
      </c>
      <c r="Q46" s="41" t="s">
        <v>56</v>
      </c>
      <c r="R46" s="41">
        <v>60</v>
      </c>
      <c r="S46" s="39">
        <v>750</v>
      </c>
      <c r="T46" s="39" t="s">
        <v>79</v>
      </c>
      <c r="U46" s="39" t="str">
        <f t="shared" si="0"/>
        <v>油入変圧器標準仕様 / 三相 / 60Hz / 750kVA</v>
      </c>
      <c r="V46" s="40">
        <v>2180</v>
      </c>
    </row>
    <row r="47" spans="8:22" x14ac:dyDescent="0.15">
      <c r="H47" s="39" t="s">
        <v>82</v>
      </c>
      <c r="O47" s="41" t="s">
        <v>33</v>
      </c>
      <c r="P47" s="41" t="s">
        <v>34</v>
      </c>
      <c r="Q47" s="41" t="s">
        <v>56</v>
      </c>
      <c r="R47" s="41">
        <v>60</v>
      </c>
      <c r="S47" s="39">
        <v>1000</v>
      </c>
      <c r="T47" s="39" t="s">
        <v>80</v>
      </c>
      <c r="U47" s="39" t="str">
        <f t="shared" si="0"/>
        <v>油入変圧器標準仕様 / 三相 / 60Hz / 1000kVA</v>
      </c>
      <c r="V47" s="40">
        <v>2740</v>
      </c>
    </row>
    <row r="48" spans="8:22" x14ac:dyDescent="0.15">
      <c r="H48" s="39" t="s">
        <v>84</v>
      </c>
      <c r="O48" s="41" t="s">
        <v>33</v>
      </c>
      <c r="P48" s="41" t="s">
        <v>34</v>
      </c>
      <c r="Q48" s="41" t="s">
        <v>56</v>
      </c>
      <c r="R48" s="41">
        <v>60</v>
      </c>
      <c r="S48" s="39">
        <v>1500</v>
      </c>
      <c r="T48" s="39" t="s">
        <v>81</v>
      </c>
      <c r="U48" s="39" t="str">
        <f t="shared" si="0"/>
        <v>油入変圧器標準仕様 / 三相 / 60Hz / 1500kVA</v>
      </c>
      <c r="V48" s="40">
        <v>3770</v>
      </c>
    </row>
    <row r="49" spans="8:22" x14ac:dyDescent="0.15">
      <c r="H49" s="39" t="s">
        <v>85</v>
      </c>
      <c r="O49" s="42" t="s">
        <v>33</v>
      </c>
      <c r="P49" s="43" t="s">
        <v>34</v>
      </c>
      <c r="Q49" s="42" t="s">
        <v>56</v>
      </c>
      <c r="R49" s="42">
        <v>60</v>
      </c>
      <c r="S49" s="39">
        <v>2000</v>
      </c>
      <c r="T49" s="39" t="s">
        <v>82</v>
      </c>
      <c r="U49" s="39" t="str">
        <f t="shared" si="0"/>
        <v>油入変圧器標準仕様 / 三相 / 60Hz / 2000kVA</v>
      </c>
      <c r="V49" s="40">
        <v>4740</v>
      </c>
    </row>
    <row r="50" spans="8:22" x14ac:dyDescent="0.15">
      <c r="H50" s="39" t="s">
        <v>86</v>
      </c>
      <c r="O50" s="38" t="s">
        <v>9</v>
      </c>
      <c r="P50" s="38" t="s">
        <v>34</v>
      </c>
      <c r="Q50" s="38" t="s">
        <v>35</v>
      </c>
      <c r="R50" s="38">
        <v>50</v>
      </c>
      <c r="S50" s="39">
        <v>10</v>
      </c>
      <c r="T50" s="39" t="s">
        <v>36</v>
      </c>
      <c r="U50" s="39" t="str">
        <f t="shared" si="0"/>
        <v>モールド変圧器標準仕様 / 単相 / 50Hz / 10kVA</v>
      </c>
      <c r="V50" s="40">
        <v>79</v>
      </c>
    </row>
    <row r="51" spans="8:22" x14ac:dyDescent="0.15">
      <c r="H51" s="39" t="s">
        <v>87</v>
      </c>
      <c r="O51" s="41" t="s">
        <v>9</v>
      </c>
      <c r="P51" s="41" t="s">
        <v>34</v>
      </c>
      <c r="Q51" s="41" t="s">
        <v>35</v>
      </c>
      <c r="R51" s="41">
        <v>50</v>
      </c>
      <c r="S51" s="39">
        <v>20</v>
      </c>
      <c r="T51" s="39" t="s">
        <v>37</v>
      </c>
      <c r="U51" s="39" t="str">
        <f t="shared" si="0"/>
        <v>モールド変圧器標準仕様 / 単相 / 50Hz / 20kVA</v>
      </c>
      <c r="V51" s="40">
        <v>127</v>
      </c>
    </row>
    <row r="52" spans="8:22" x14ac:dyDescent="0.15">
      <c r="H52" s="39" t="s">
        <v>88</v>
      </c>
      <c r="O52" s="41" t="s">
        <v>9</v>
      </c>
      <c r="P52" s="41" t="s">
        <v>34</v>
      </c>
      <c r="Q52" s="41" t="s">
        <v>35</v>
      </c>
      <c r="R52" s="41">
        <v>50</v>
      </c>
      <c r="S52" s="39">
        <v>30</v>
      </c>
      <c r="T52" s="39" t="s">
        <v>38</v>
      </c>
      <c r="U52" s="39" t="str">
        <f t="shared" si="0"/>
        <v>モールド変圧器標準仕様 / 単相 / 50Hz / 30kVA</v>
      </c>
      <c r="V52" s="40">
        <v>167</v>
      </c>
    </row>
    <row r="53" spans="8:22" x14ac:dyDescent="0.15">
      <c r="H53" s="39" t="s">
        <v>89</v>
      </c>
      <c r="O53" s="41" t="s">
        <v>9</v>
      </c>
      <c r="P53" s="41" t="s">
        <v>34</v>
      </c>
      <c r="Q53" s="41" t="s">
        <v>35</v>
      </c>
      <c r="R53" s="41">
        <v>50</v>
      </c>
      <c r="S53" s="39">
        <v>50</v>
      </c>
      <c r="T53" s="39" t="s">
        <v>39</v>
      </c>
      <c r="U53" s="39" t="str">
        <f t="shared" si="0"/>
        <v>モールド変圧器標準仕様 / 単相 / 50Hz / 50kVA</v>
      </c>
      <c r="V53" s="40">
        <v>236</v>
      </c>
    </row>
    <row r="54" spans="8:22" x14ac:dyDescent="0.15">
      <c r="H54" s="39" t="s">
        <v>90</v>
      </c>
      <c r="O54" s="41" t="s">
        <v>9</v>
      </c>
      <c r="P54" s="41" t="s">
        <v>34</v>
      </c>
      <c r="Q54" s="41" t="s">
        <v>35</v>
      </c>
      <c r="R54" s="41">
        <v>50</v>
      </c>
      <c r="S54" s="39">
        <v>75</v>
      </c>
      <c r="T54" s="39" t="s">
        <v>40</v>
      </c>
      <c r="U54" s="39" t="str">
        <f t="shared" si="0"/>
        <v>モールド変圧器標準仕様 / 単相 / 50Hz / 75kVA</v>
      </c>
      <c r="V54" s="40">
        <v>310</v>
      </c>
    </row>
    <row r="55" spans="8:22" x14ac:dyDescent="0.15">
      <c r="H55" s="39" t="s">
        <v>91</v>
      </c>
      <c r="O55" s="41" t="s">
        <v>9</v>
      </c>
      <c r="P55" s="41" t="s">
        <v>34</v>
      </c>
      <c r="Q55" s="41" t="s">
        <v>35</v>
      </c>
      <c r="R55" s="41">
        <v>50</v>
      </c>
      <c r="S55" s="39">
        <v>100</v>
      </c>
      <c r="T55" s="39" t="s">
        <v>41</v>
      </c>
      <c r="U55" s="39" t="str">
        <f t="shared" si="0"/>
        <v>モールド変圧器標準仕様 / 単相 / 50Hz / 100kVA</v>
      </c>
      <c r="V55" s="40">
        <v>376</v>
      </c>
    </row>
    <row r="56" spans="8:22" x14ac:dyDescent="0.15">
      <c r="H56" s="39" t="s">
        <v>92</v>
      </c>
      <c r="O56" s="41" t="s">
        <v>9</v>
      </c>
      <c r="P56" s="41" t="s">
        <v>34</v>
      </c>
      <c r="Q56" s="41" t="s">
        <v>35</v>
      </c>
      <c r="R56" s="41">
        <v>50</v>
      </c>
      <c r="S56" s="39">
        <v>150</v>
      </c>
      <c r="T56" s="39" t="s">
        <v>42</v>
      </c>
      <c r="U56" s="39" t="str">
        <f t="shared" si="0"/>
        <v>モールド変圧器標準仕様 / 単相 / 50Hz / 150kVA</v>
      </c>
      <c r="V56" s="40">
        <v>494</v>
      </c>
    </row>
    <row r="57" spans="8:22" x14ac:dyDescent="0.15">
      <c r="H57" s="39" t="s">
        <v>93</v>
      </c>
      <c r="O57" s="41" t="s">
        <v>9</v>
      </c>
      <c r="P57" s="41" t="s">
        <v>34</v>
      </c>
      <c r="Q57" s="41" t="s">
        <v>35</v>
      </c>
      <c r="R57" s="41">
        <v>50</v>
      </c>
      <c r="S57" s="39">
        <v>200</v>
      </c>
      <c r="T57" s="39" t="s">
        <v>43</v>
      </c>
      <c r="U57" s="39" t="str">
        <f t="shared" si="0"/>
        <v>モールド変圧器標準仕様 / 単相 / 50Hz / 200kVA</v>
      </c>
      <c r="V57" s="40">
        <v>600</v>
      </c>
    </row>
    <row r="58" spans="8:22" x14ac:dyDescent="0.15">
      <c r="H58" s="39" t="s">
        <v>95</v>
      </c>
      <c r="O58" s="41" t="s">
        <v>9</v>
      </c>
      <c r="P58" s="41" t="s">
        <v>34</v>
      </c>
      <c r="Q58" s="41" t="s">
        <v>35</v>
      </c>
      <c r="R58" s="41">
        <v>50</v>
      </c>
      <c r="S58" s="39">
        <v>300</v>
      </c>
      <c r="T58" s="39" t="s">
        <v>44</v>
      </c>
      <c r="U58" s="39" t="str">
        <f t="shared" si="0"/>
        <v>モールド変圧器標準仕様 / 単相 / 50Hz / 300kVA</v>
      </c>
      <c r="V58" s="40">
        <v>789</v>
      </c>
    </row>
    <row r="59" spans="8:22" x14ac:dyDescent="0.15">
      <c r="H59" s="39" t="s">
        <v>97</v>
      </c>
      <c r="O59" s="41" t="s">
        <v>9</v>
      </c>
      <c r="P59" s="41" t="s">
        <v>34</v>
      </c>
      <c r="Q59" s="41" t="s">
        <v>35</v>
      </c>
      <c r="R59" s="42">
        <v>50</v>
      </c>
      <c r="S59" s="39">
        <v>500</v>
      </c>
      <c r="T59" s="39" t="s">
        <v>45</v>
      </c>
      <c r="U59" s="39" t="str">
        <f t="shared" si="0"/>
        <v>モールド変圧器標準仕様 / 単相 / 50Hz / 500kVA</v>
      </c>
      <c r="V59" s="40">
        <v>1110</v>
      </c>
    </row>
    <row r="60" spans="8:22" x14ac:dyDescent="0.15">
      <c r="H60" s="39" t="s">
        <v>98</v>
      </c>
      <c r="O60" s="41" t="s">
        <v>9</v>
      </c>
      <c r="P60" s="41" t="s">
        <v>34</v>
      </c>
      <c r="Q60" s="41" t="s">
        <v>35</v>
      </c>
      <c r="R60" s="38">
        <v>60</v>
      </c>
      <c r="S60" s="39">
        <v>10</v>
      </c>
      <c r="T60" s="39" t="s">
        <v>46</v>
      </c>
      <c r="U60" s="39" t="str">
        <f t="shared" si="0"/>
        <v>モールド変圧器標準仕様 / 単相 / 60Hz / 10kVA</v>
      </c>
      <c r="V60" s="40">
        <v>74</v>
      </c>
    </row>
    <row r="61" spans="8:22" x14ac:dyDescent="0.15">
      <c r="H61" s="39" t="s">
        <v>99</v>
      </c>
      <c r="O61" s="41" t="s">
        <v>9</v>
      </c>
      <c r="P61" s="41" t="s">
        <v>34</v>
      </c>
      <c r="Q61" s="41" t="s">
        <v>35</v>
      </c>
      <c r="R61" s="41">
        <v>60</v>
      </c>
      <c r="S61" s="39">
        <v>20</v>
      </c>
      <c r="T61" s="39" t="s">
        <v>47</v>
      </c>
      <c r="U61" s="39" t="str">
        <f t="shared" si="0"/>
        <v>モールド変圧器標準仕様 / 単相 / 60Hz / 20kVA</v>
      </c>
      <c r="V61" s="40">
        <v>120</v>
      </c>
    </row>
    <row r="62" spans="8:22" x14ac:dyDescent="0.15">
      <c r="H62" s="39" t="s">
        <v>100</v>
      </c>
      <c r="O62" s="41" t="s">
        <v>9</v>
      </c>
      <c r="P62" s="41" t="s">
        <v>34</v>
      </c>
      <c r="Q62" s="41" t="s">
        <v>35</v>
      </c>
      <c r="R62" s="41">
        <v>60</v>
      </c>
      <c r="S62" s="39">
        <v>30</v>
      </c>
      <c r="T62" s="39" t="s">
        <v>48</v>
      </c>
      <c r="U62" s="39" t="str">
        <f t="shared" si="0"/>
        <v>モールド変圧器標準仕様 / 単相 / 60Hz / 30kVA</v>
      </c>
      <c r="V62" s="40">
        <v>159</v>
      </c>
    </row>
    <row r="63" spans="8:22" x14ac:dyDescent="0.15">
      <c r="H63" s="39" t="s">
        <v>101</v>
      </c>
      <c r="O63" s="41" t="s">
        <v>9</v>
      </c>
      <c r="P63" s="41" t="s">
        <v>34</v>
      </c>
      <c r="Q63" s="41" t="s">
        <v>35</v>
      </c>
      <c r="R63" s="41">
        <v>60</v>
      </c>
      <c r="S63" s="39">
        <v>50</v>
      </c>
      <c r="T63" s="39" t="s">
        <v>49</v>
      </c>
      <c r="U63" s="39" t="str">
        <f t="shared" si="0"/>
        <v>モールド変圧器標準仕様 / 単相 / 60Hz / 50kVA</v>
      </c>
      <c r="V63" s="40">
        <v>226</v>
      </c>
    </row>
    <row r="64" spans="8:22" x14ac:dyDescent="0.15">
      <c r="H64" s="39" t="s">
        <v>102</v>
      </c>
      <c r="O64" s="41" t="s">
        <v>9</v>
      </c>
      <c r="P64" s="41" t="s">
        <v>34</v>
      </c>
      <c r="Q64" s="41" t="s">
        <v>35</v>
      </c>
      <c r="R64" s="41">
        <v>60</v>
      </c>
      <c r="S64" s="39">
        <v>75</v>
      </c>
      <c r="T64" s="39" t="s">
        <v>50</v>
      </c>
      <c r="U64" s="39" t="str">
        <f t="shared" si="0"/>
        <v>モールド変圧器標準仕様 / 単相 / 60Hz / 75kVA</v>
      </c>
      <c r="V64" s="40">
        <v>300</v>
      </c>
    </row>
    <row r="65" spans="8:22" x14ac:dyDescent="0.15">
      <c r="H65" s="39" t="s">
        <v>103</v>
      </c>
      <c r="O65" s="41" t="s">
        <v>9</v>
      </c>
      <c r="P65" s="41" t="s">
        <v>34</v>
      </c>
      <c r="Q65" s="41" t="s">
        <v>35</v>
      </c>
      <c r="R65" s="41">
        <v>60</v>
      </c>
      <c r="S65" s="39">
        <v>100</v>
      </c>
      <c r="T65" s="39" t="s">
        <v>51</v>
      </c>
      <c r="U65" s="39" t="str">
        <f t="shared" si="0"/>
        <v>モールド変圧器標準仕様 / 単相 / 60Hz / 100kVA</v>
      </c>
      <c r="V65" s="40">
        <v>366</v>
      </c>
    </row>
    <row r="66" spans="8:22" x14ac:dyDescent="0.15">
      <c r="H66" s="39" t="s">
        <v>104</v>
      </c>
      <c r="O66" s="41" t="s">
        <v>9</v>
      </c>
      <c r="P66" s="41" t="s">
        <v>34</v>
      </c>
      <c r="Q66" s="41" t="s">
        <v>35</v>
      </c>
      <c r="R66" s="41">
        <v>60</v>
      </c>
      <c r="S66" s="39">
        <v>150</v>
      </c>
      <c r="T66" s="39" t="s">
        <v>52</v>
      </c>
      <c r="U66" s="39" t="str">
        <f t="shared" si="0"/>
        <v>モールド変圧器標準仕様 / 単相 / 60Hz / 150kVA</v>
      </c>
      <c r="V66" s="40">
        <v>484</v>
      </c>
    </row>
    <row r="67" spans="8:22" x14ac:dyDescent="0.15">
      <c r="H67" s="39" t="s">
        <v>105</v>
      </c>
      <c r="O67" s="41" t="s">
        <v>9</v>
      </c>
      <c r="P67" s="41" t="s">
        <v>34</v>
      </c>
      <c r="Q67" s="41" t="s">
        <v>35</v>
      </c>
      <c r="R67" s="41">
        <v>60</v>
      </c>
      <c r="S67" s="39">
        <v>200</v>
      </c>
      <c r="T67" s="39" t="s">
        <v>53</v>
      </c>
      <c r="U67" s="39" t="str">
        <f t="shared" si="0"/>
        <v>モールド変圧器標準仕様 / 単相 / 60Hz / 200kVA</v>
      </c>
      <c r="V67" s="40">
        <v>591</v>
      </c>
    </row>
    <row r="68" spans="8:22" x14ac:dyDescent="0.15">
      <c r="H68" s="39" t="s">
        <v>106</v>
      </c>
      <c r="O68" s="41" t="s">
        <v>9</v>
      </c>
      <c r="P68" s="41" t="s">
        <v>34</v>
      </c>
      <c r="Q68" s="41" t="s">
        <v>35</v>
      </c>
      <c r="R68" s="41">
        <v>60</v>
      </c>
      <c r="S68" s="39">
        <v>300</v>
      </c>
      <c r="T68" s="39" t="s">
        <v>54</v>
      </c>
      <c r="U68" s="39" t="str">
        <f t="shared" si="0"/>
        <v>モールド変圧器標準仕様 / 単相 / 60Hz / 300kVA</v>
      </c>
      <c r="V68" s="40">
        <v>782</v>
      </c>
    </row>
    <row r="69" spans="8:22" x14ac:dyDescent="0.15">
      <c r="H69" s="39" t="s">
        <v>107</v>
      </c>
      <c r="O69" s="41" t="s">
        <v>9</v>
      </c>
      <c r="P69" s="41" t="s">
        <v>34</v>
      </c>
      <c r="Q69" s="42" t="s">
        <v>35</v>
      </c>
      <c r="R69" s="42">
        <v>60</v>
      </c>
      <c r="S69" s="39">
        <v>500</v>
      </c>
      <c r="T69" s="39" t="s">
        <v>55</v>
      </c>
      <c r="U69" s="39" t="str">
        <f t="shared" ref="U69:U132" si="1">O69&amp;T69</f>
        <v>モールド変圧器標準仕様 / 単相 / 60Hz / 500kVA</v>
      </c>
      <c r="V69" s="40">
        <v>1110</v>
      </c>
    </row>
    <row r="70" spans="8:22" x14ac:dyDescent="0.15">
      <c r="H70" s="39" t="s">
        <v>108</v>
      </c>
      <c r="O70" s="41" t="s">
        <v>9</v>
      </c>
      <c r="P70" s="41" t="s">
        <v>34</v>
      </c>
      <c r="Q70" s="38" t="s">
        <v>56</v>
      </c>
      <c r="R70" s="38">
        <v>50</v>
      </c>
      <c r="S70" s="39">
        <v>20</v>
      </c>
      <c r="T70" s="39" t="s">
        <v>57</v>
      </c>
      <c r="U70" s="39" t="str">
        <f t="shared" si="1"/>
        <v>モールド変圧器標準仕様 / 三相 / 50Hz / 20kVA</v>
      </c>
      <c r="V70" s="40">
        <v>172</v>
      </c>
    </row>
    <row r="71" spans="8:22" x14ac:dyDescent="0.15">
      <c r="H71" s="39" t="s">
        <v>109</v>
      </c>
      <c r="O71" s="41" t="s">
        <v>9</v>
      </c>
      <c r="P71" s="41" t="s">
        <v>34</v>
      </c>
      <c r="Q71" s="41" t="s">
        <v>56</v>
      </c>
      <c r="R71" s="41">
        <v>50</v>
      </c>
      <c r="S71" s="39">
        <v>30</v>
      </c>
      <c r="T71" s="39" t="s">
        <v>58</v>
      </c>
      <c r="U71" s="39" t="str">
        <f t="shared" si="1"/>
        <v>モールド変圧器標準仕様 / 三相 / 50Hz / 30kVA</v>
      </c>
      <c r="V71" s="40">
        <v>224</v>
      </c>
    </row>
    <row r="72" spans="8:22" x14ac:dyDescent="0.15">
      <c r="H72" s="39" t="s">
        <v>110</v>
      </c>
      <c r="O72" s="41" t="s">
        <v>9</v>
      </c>
      <c r="P72" s="41" t="s">
        <v>34</v>
      </c>
      <c r="Q72" s="41" t="s">
        <v>56</v>
      </c>
      <c r="R72" s="41">
        <v>50</v>
      </c>
      <c r="S72" s="39">
        <v>50</v>
      </c>
      <c r="T72" s="39" t="s">
        <v>59</v>
      </c>
      <c r="U72" s="39" t="str">
        <f t="shared" si="1"/>
        <v>モールド変圧器標準仕様 / 三相 / 50Hz / 50kVA</v>
      </c>
      <c r="V72" s="40">
        <v>314</v>
      </c>
    </row>
    <row r="73" spans="8:22" x14ac:dyDescent="0.15">
      <c r="H73" s="39" t="s">
        <v>111</v>
      </c>
      <c r="O73" s="41" t="s">
        <v>9</v>
      </c>
      <c r="P73" s="41" t="s">
        <v>34</v>
      </c>
      <c r="Q73" s="41" t="s">
        <v>56</v>
      </c>
      <c r="R73" s="41">
        <v>50</v>
      </c>
      <c r="S73" s="39">
        <v>75</v>
      </c>
      <c r="T73" s="39" t="s">
        <v>60</v>
      </c>
      <c r="U73" s="39" t="str">
        <f t="shared" si="1"/>
        <v>モールド変圧器標準仕様 / 三相 / 50Hz / 75kVA</v>
      </c>
      <c r="V73" s="40">
        <v>411</v>
      </c>
    </row>
    <row r="74" spans="8:22" x14ac:dyDescent="0.15">
      <c r="H74" s="39" t="s">
        <v>112</v>
      </c>
      <c r="O74" s="41" t="s">
        <v>9</v>
      </c>
      <c r="P74" s="41" t="s">
        <v>34</v>
      </c>
      <c r="Q74" s="41" t="s">
        <v>56</v>
      </c>
      <c r="R74" s="41">
        <v>50</v>
      </c>
      <c r="S74" s="39">
        <v>100</v>
      </c>
      <c r="T74" s="39" t="s">
        <v>61</v>
      </c>
      <c r="U74" s="39" t="str">
        <f t="shared" si="1"/>
        <v>モールド変圧器標準仕様 / 三相 / 50Hz / 100kVA</v>
      </c>
      <c r="V74" s="40">
        <v>497</v>
      </c>
    </row>
    <row r="75" spans="8:22" x14ac:dyDescent="0.15">
      <c r="H75" s="39" t="s">
        <v>113</v>
      </c>
      <c r="O75" s="41" t="s">
        <v>9</v>
      </c>
      <c r="P75" s="41" t="s">
        <v>34</v>
      </c>
      <c r="Q75" s="41" t="s">
        <v>56</v>
      </c>
      <c r="R75" s="41">
        <v>50</v>
      </c>
      <c r="S75" s="39">
        <v>150</v>
      </c>
      <c r="T75" s="39" t="s">
        <v>62</v>
      </c>
      <c r="U75" s="39" t="str">
        <f t="shared" si="1"/>
        <v>モールド変圧器標準仕様 / 三相 / 50Hz / 150kVA</v>
      </c>
      <c r="V75" s="40">
        <v>649</v>
      </c>
    </row>
    <row r="76" spans="8:22" x14ac:dyDescent="0.15">
      <c r="H76" s="39" t="s">
        <v>114</v>
      </c>
      <c r="O76" s="41" t="s">
        <v>9</v>
      </c>
      <c r="P76" s="41" t="s">
        <v>34</v>
      </c>
      <c r="Q76" s="41" t="s">
        <v>56</v>
      </c>
      <c r="R76" s="41">
        <v>50</v>
      </c>
      <c r="S76" s="39">
        <v>200</v>
      </c>
      <c r="T76" s="39" t="s">
        <v>63</v>
      </c>
      <c r="U76" s="39" t="str">
        <f t="shared" si="1"/>
        <v>モールド変圧器標準仕様 / 三相 / 50Hz / 200kVA</v>
      </c>
      <c r="V76" s="40">
        <v>784</v>
      </c>
    </row>
    <row r="77" spans="8:22" x14ac:dyDescent="0.15">
      <c r="H77" s="39" t="s">
        <v>115</v>
      </c>
      <c r="O77" s="41" t="s">
        <v>9</v>
      </c>
      <c r="P77" s="41" t="s">
        <v>34</v>
      </c>
      <c r="Q77" s="41" t="s">
        <v>56</v>
      </c>
      <c r="R77" s="41">
        <v>50</v>
      </c>
      <c r="S77" s="39">
        <v>300</v>
      </c>
      <c r="T77" s="39" t="s">
        <v>64</v>
      </c>
      <c r="U77" s="39" t="str">
        <f t="shared" si="1"/>
        <v>モールド変圧器標準仕様 / 三相 / 50Hz / 300kVA</v>
      </c>
      <c r="V77" s="40">
        <v>1020</v>
      </c>
    </row>
    <row r="78" spans="8:22" x14ac:dyDescent="0.15">
      <c r="H78" s="39" t="s">
        <v>116</v>
      </c>
      <c r="O78" s="41" t="s">
        <v>9</v>
      </c>
      <c r="P78" s="41" t="s">
        <v>34</v>
      </c>
      <c r="Q78" s="41" t="s">
        <v>56</v>
      </c>
      <c r="R78" s="41">
        <v>50</v>
      </c>
      <c r="S78" s="39">
        <v>500</v>
      </c>
      <c r="T78" s="39" t="s">
        <v>65</v>
      </c>
      <c r="U78" s="39" t="str">
        <f t="shared" si="1"/>
        <v>モールド変圧器標準仕様 / 三相 / 50Hz / 500kVA</v>
      </c>
      <c r="V78" s="40">
        <v>1430</v>
      </c>
    </row>
    <row r="79" spans="8:22" x14ac:dyDescent="0.15">
      <c r="H79" s="39" t="s">
        <v>117</v>
      </c>
      <c r="O79" s="41" t="s">
        <v>9</v>
      </c>
      <c r="P79" s="41" t="s">
        <v>34</v>
      </c>
      <c r="Q79" s="41" t="s">
        <v>56</v>
      </c>
      <c r="R79" s="41">
        <v>50</v>
      </c>
      <c r="S79" s="39">
        <v>750</v>
      </c>
      <c r="T79" s="39" t="s">
        <v>66</v>
      </c>
      <c r="U79" s="39" t="str">
        <f t="shared" si="1"/>
        <v>モールド変圧器標準仕様 / 三相 / 50Hz / 750kVA</v>
      </c>
      <c r="V79" s="40">
        <v>2630</v>
      </c>
    </row>
    <row r="80" spans="8:22" x14ac:dyDescent="0.15">
      <c r="H80" s="39" t="s">
        <v>118</v>
      </c>
      <c r="O80" s="41" t="s">
        <v>9</v>
      </c>
      <c r="P80" s="41" t="s">
        <v>34</v>
      </c>
      <c r="Q80" s="41" t="s">
        <v>56</v>
      </c>
      <c r="R80" s="41">
        <v>50</v>
      </c>
      <c r="S80" s="39">
        <v>1000</v>
      </c>
      <c r="T80" s="39" t="s">
        <v>67</v>
      </c>
      <c r="U80" s="39" t="str">
        <f t="shared" si="1"/>
        <v>モールド変圧器標準仕様 / 三相 / 50Hz / 1000kVA</v>
      </c>
      <c r="V80" s="40">
        <v>3230</v>
      </c>
    </row>
    <row r="81" spans="8:22" x14ac:dyDescent="0.15">
      <c r="H81" s="39" t="s">
        <v>119</v>
      </c>
      <c r="O81" s="41" t="s">
        <v>9</v>
      </c>
      <c r="P81" s="41" t="s">
        <v>34</v>
      </c>
      <c r="Q81" s="41" t="s">
        <v>56</v>
      </c>
      <c r="R81" s="41">
        <v>50</v>
      </c>
      <c r="S81" s="39">
        <v>1500</v>
      </c>
      <c r="T81" s="39" t="s">
        <v>68</v>
      </c>
      <c r="U81" s="39" t="str">
        <f t="shared" si="1"/>
        <v>モールド変圧器標準仕様 / 三相 / 50Hz / 1500kVA</v>
      </c>
      <c r="V81" s="40">
        <v>4320</v>
      </c>
    </row>
    <row r="82" spans="8:22" x14ac:dyDescent="0.15">
      <c r="H82" s="39" t="s">
        <v>120</v>
      </c>
      <c r="O82" s="41" t="s">
        <v>9</v>
      </c>
      <c r="P82" s="41" t="s">
        <v>34</v>
      </c>
      <c r="Q82" s="41" t="s">
        <v>56</v>
      </c>
      <c r="R82" s="42">
        <v>50</v>
      </c>
      <c r="S82" s="39">
        <v>2000</v>
      </c>
      <c r="T82" s="39" t="s">
        <v>69</v>
      </c>
      <c r="U82" s="39" t="str">
        <f t="shared" si="1"/>
        <v>モールド変圧器標準仕様 / 三相 / 50Hz / 2000kVA</v>
      </c>
      <c r="V82" s="40">
        <v>5320</v>
      </c>
    </row>
    <row r="83" spans="8:22" x14ac:dyDescent="0.15">
      <c r="H83" s="39" t="s">
        <v>121</v>
      </c>
      <c r="O83" s="41" t="s">
        <v>9</v>
      </c>
      <c r="P83" s="41" t="s">
        <v>34</v>
      </c>
      <c r="Q83" s="41" t="s">
        <v>56</v>
      </c>
      <c r="R83" s="38">
        <v>60</v>
      </c>
      <c r="S83" s="39">
        <v>20</v>
      </c>
      <c r="T83" s="39" t="s">
        <v>70</v>
      </c>
      <c r="U83" s="39" t="str">
        <f t="shared" si="1"/>
        <v>モールド変圧器標準仕様 / 三相 / 60Hz / 20kVA</v>
      </c>
      <c r="V83" s="40">
        <v>167</v>
      </c>
    </row>
    <row r="84" spans="8:22" x14ac:dyDescent="0.15">
      <c r="H84" s="39" t="s">
        <v>122</v>
      </c>
      <c r="O84" s="41" t="s">
        <v>9</v>
      </c>
      <c r="P84" s="41" t="s">
        <v>34</v>
      </c>
      <c r="Q84" s="41" t="s">
        <v>56</v>
      </c>
      <c r="R84" s="41">
        <v>60</v>
      </c>
      <c r="S84" s="39">
        <v>30</v>
      </c>
      <c r="T84" s="39" t="s">
        <v>71</v>
      </c>
      <c r="U84" s="39" t="str">
        <f t="shared" si="1"/>
        <v>モールド変圧器標準仕様 / 三相 / 60Hz / 30kVA</v>
      </c>
      <c r="V84" s="40">
        <v>220</v>
      </c>
    </row>
    <row r="85" spans="8:22" x14ac:dyDescent="0.15">
      <c r="H85" s="39" t="s">
        <v>123</v>
      </c>
      <c r="O85" s="41" t="s">
        <v>9</v>
      </c>
      <c r="P85" s="41" t="s">
        <v>34</v>
      </c>
      <c r="Q85" s="41" t="s">
        <v>56</v>
      </c>
      <c r="R85" s="41">
        <v>60</v>
      </c>
      <c r="S85" s="39">
        <v>50</v>
      </c>
      <c r="T85" s="39" t="s">
        <v>72</v>
      </c>
      <c r="U85" s="39" t="str">
        <f t="shared" si="1"/>
        <v>モールド変圧器標準仕様 / 三相 / 60Hz / 50kVA</v>
      </c>
      <c r="V85" s="40">
        <v>311</v>
      </c>
    </row>
    <row r="86" spans="8:22" x14ac:dyDescent="0.15">
      <c r="H86" s="39" t="s">
        <v>124</v>
      </c>
      <c r="O86" s="41" t="s">
        <v>9</v>
      </c>
      <c r="P86" s="41" t="s">
        <v>34</v>
      </c>
      <c r="Q86" s="41" t="s">
        <v>56</v>
      </c>
      <c r="R86" s="41">
        <v>60</v>
      </c>
      <c r="S86" s="39">
        <v>75</v>
      </c>
      <c r="T86" s="39" t="s">
        <v>73</v>
      </c>
      <c r="U86" s="39" t="str">
        <f t="shared" si="1"/>
        <v>モールド変圧器標準仕様 / 三相 / 60Hz / 75kVA</v>
      </c>
      <c r="V86" s="40">
        <v>409</v>
      </c>
    </row>
    <row r="87" spans="8:22" x14ac:dyDescent="0.15">
      <c r="H87" s="39" t="s">
        <v>125</v>
      </c>
      <c r="O87" s="41" t="s">
        <v>9</v>
      </c>
      <c r="P87" s="41" t="s">
        <v>34</v>
      </c>
      <c r="Q87" s="41" t="s">
        <v>56</v>
      </c>
      <c r="R87" s="41">
        <v>60</v>
      </c>
      <c r="S87" s="39">
        <v>100</v>
      </c>
      <c r="T87" s="39" t="s">
        <v>74</v>
      </c>
      <c r="U87" s="39" t="str">
        <f t="shared" si="1"/>
        <v>モールド変圧器標準仕様 / 三相 / 60Hz / 100kVA</v>
      </c>
      <c r="V87" s="40">
        <v>496</v>
      </c>
    </row>
    <row r="88" spans="8:22" x14ac:dyDescent="0.15">
      <c r="H88" s="39" t="s">
        <v>126</v>
      </c>
      <c r="O88" s="41" t="s">
        <v>9</v>
      </c>
      <c r="P88" s="41" t="s">
        <v>34</v>
      </c>
      <c r="Q88" s="41" t="s">
        <v>56</v>
      </c>
      <c r="R88" s="41">
        <v>60</v>
      </c>
      <c r="S88" s="39">
        <v>150</v>
      </c>
      <c r="T88" s="39" t="s">
        <v>75</v>
      </c>
      <c r="U88" s="39" t="str">
        <f t="shared" si="1"/>
        <v>モールド変圧器標準仕様 / 三相 / 60Hz / 150kVA</v>
      </c>
      <c r="V88" s="40">
        <v>653</v>
      </c>
    </row>
    <row r="89" spans="8:22" x14ac:dyDescent="0.15">
      <c r="H89" s="39" t="s">
        <v>127</v>
      </c>
      <c r="O89" s="41" t="s">
        <v>9</v>
      </c>
      <c r="P89" s="41" t="s">
        <v>34</v>
      </c>
      <c r="Q89" s="41" t="s">
        <v>56</v>
      </c>
      <c r="R89" s="41">
        <v>60</v>
      </c>
      <c r="S89" s="39">
        <v>200</v>
      </c>
      <c r="T89" s="39" t="s">
        <v>76</v>
      </c>
      <c r="U89" s="39" t="str">
        <f t="shared" si="1"/>
        <v>モールド変圧器標準仕様 / 三相 / 60Hz / 200kVA</v>
      </c>
      <c r="V89" s="40">
        <v>792</v>
      </c>
    </row>
    <row r="90" spans="8:22" x14ac:dyDescent="0.15">
      <c r="H90" s="39" t="s">
        <v>128</v>
      </c>
      <c r="O90" s="41" t="s">
        <v>9</v>
      </c>
      <c r="P90" s="41" t="s">
        <v>34</v>
      </c>
      <c r="Q90" s="41" t="s">
        <v>56</v>
      </c>
      <c r="R90" s="41">
        <v>60</v>
      </c>
      <c r="S90" s="39">
        <v>300</v>
      </c>
      <c r="T90" s="39" t="s">
        <v>77</v>
      </c>
      <c r="U90" s="39" t="str">
        <f t="shared" si="1"/>
        <v>モールド変圧器標準仕様 / 三相 / 60Hz / 300kVA</v>
      </c>
      <c r="V90" s="40">
        <v>1040</v>
      </c>
    </row>
    <row r="91" spans="8:22" x14ac:dyDescent="0.15">
      <c r="H91" s="39" t="s">
        <v>129</v>
      </c>
      <c r="O91" s="41" t="s">
        <v>9</v>
      </c>
      <c r="P91" s="41" t="s">
        <v>34</v>
      </c>
      <c r="Q91" s="41" t="s">
        <v>56</v>
      </c>
      <c r="R91" s="41">
        <v>60</v>
      </c>
      <c r="S91" s="39">
        <v>500</v>
      </c>
      <c r="T91" s="39" t="s">
        <v>78</v>
      </c>
      <c r="U91" s="39" t="str">
        <f t="shared" si="1"/>
        <v>モールド変圧器標準仕様 / 三相 / 60Hz / 500kVA</v>
      </c>
      <c r="V91" s="40">
        <v>1470</v>
      </c>
    </row>
    <row r="92" spans="8:22" x14ac:dyDescent="0.15">
      <c r="H92" s="39" t="s">
        <v>130</v>
      </c>
      <c r="O92" s="41" t="s">
        <v>9</v>
      </c>
      <c r="P92" s="41" t="s">
        <v>34</v>
      </c>
      <c r="Q92" s="41" t="s">
        <v>56</v>
      </c>
      <c r="R92" s="41">
        <v>60</v>
      </c>
      <c r="S92" s="39">
        <v>750</v>
      </c>
      <c r="T92" s="39" t="s">
        <v>79</v>
      </c>
      <c r="U92" s="39" t="str">
        <f t="shared" si="1"/>
        <v>モールド変圧器標準仕様 / 三相 / 60Hz / 750kVA</v>
      </c>
      <c r="V92" s="40">
        <v>2550</v>
      </c>
    </row>
    <row r="93" spans="8:22" x14ac:dyDescent="0.15">
      <c r="H93" s="39" t="s">
        <v>131</v>
      </c>
      <c r="O93" s="41" t="s">
        <v>9</v>
      </c>
      <c r="P93" s="41" t="s">
        <v>34</v>
      </c>
      <c r="Q93" s="41" t="s">
        <v>56</v>
      </c>
      <c r="R93" s="41">
        <v>60</v>
      </c>
      <c r="S93" s="39">
        <v>1000</v>
      </c>
      <c r="T93" s="39" t="s">
        <v>80</v>
      </c>
      <c r="U93" s="39" t="str">
        <f t="shared" si="1"/>
        <v>モールド変圧器標準仕様 / 三相 / 60Hz / 1000kVA</v>
      </c>
      <c r="V93" s="40">
        <v>3150</v>
      </c>
    </row>
    <row r="94" spans="8:22" x14ac:dyDescent="0.15">
      <c r="H94" s="39" t="s">
        <v>132</v>
      </c>
      <c r="O94" s="41" t="s">
        <v>9</v>
      </c>
      <c r="P94" s="41" t="s">
        <v>34</v>
      </c>
      <c r="Q94" s="41" t="s">
        <v>56</v>
      </c>
      <c r="R94" s="41">
        <v>60</v>
      </c>
      <c r="S94" s="39">
        <v>1500</v>
      </c>
      <c r="T94" s="39" t="s">
        <v>81</v>
      </c>
      <c r="U94" s="39" t="str">
        <f t="shared" si="1"/>
        <v>モールド変圧器標準仕様 / 三相 / 60Hz / 1500kVA</v>
      </c>
      <c r="V94" s="40">
        <v>4250</v>
      </c>
    </row>
    <row r="95" spans="8:22" x14ac:dyDescent="0.15">
      <c r="H95" s="39" t="s">
        <v>133</v>
      </c>
      <c r="O95" s="43" t="s">
        <v>9</v>
      </c>
      <c r="P95" s="43" t="s">
        <v>34</v>
      </c>
      <c r="Q95" s="42" t="s">
        <v>56</v>
      </c>
      <c r="R95" s="42">
        <v>60</v>
      </c>
      <c r="S95" s="39">
        <v>2000</v>
      </c>
      <c r="T95" s="39" t="s">
        <v>82</v>
      </c>
      <c r="U95" s="39" t="str">
        <f t="shared" si="1"/>
        <v>モールド変圧器標準仕様 / 三相 / 60Hz / 2000kVA</v>
      </c>
      <c r="V95" s="40">
        <v>5250</v>
      </c>
    </row>
    <row r="96" spans="8:22" x14ac:dyDescent="0.15">
      <c r="H96" s="39" t="s">
        <v>134</v>
      </c>
      <c r="O96" s="38" t="s">
        <v>33</v>
      </c>
      <c r="P96" s="38" t="s">
        <v>83</v>
      </c>
      <c r="Q96" s="38" t="s">
        <v>35</v>
      </c>
      <c r="R96" s="38">
        <v>50</v>
      </c>
      <c r="S96" s="39">
        <v>10</v>
      </c>
      <c r="T96" s="39" t="s">
        <v>84</v>
      </c>
      <c r="U96" s="39" t="str">
        <f t="shared" si="1"/>
        <v>油入変圧器準標準仕様 / 単相 / 50Hz / 10kVA</v>
      </c>
      <c r="V96" s="40">
        <v>66</v>
      </c>
    </row>
    <row r="97" spans="8:22" x14ac:dyDescent="0.15">
      <c r="H97" s="39" t="s">
        <v>135</v>
      </c>
      <c r="O97" s="41" t="s">
        <v>33</v>
      </c>
      <c r="P97" s="41" t="s">
        <v>83</v>
      </c>
      <c r="Q97" s="41" t="s">
        <v>35</v>
      </c>
      <c r="R97" s="41">
        <v>50</v>
      </c>
      <c r="S97" s="39">
        <v>20</v>
      </c>
      <c r="T97" s="39" t="s">
        <v>85</v>
      </c>
      <c r="U97" s="39" t="str">
        <f t="shared" si="1"/>
        <v>油入変圧器準標準仕様 / 単相 / 50Hz / 20kVA</v>
      </c>
      <c r="V97" s="40">
        <v>110</v>
      </c>
    </row>
    <row r="98" spans="8:22" x14ac:dyDescent="0.15">
      <c r="O98" s="41" t="s">
        <v>33</v>
      </c>
      <c r="P98" s="41" t="s">
        <v>83</v>
      </c>
      <c r="Q98" s="41" t="s">
        <v>35</v>
      </c>
      <c r="R98" s="41">
        <v>50</v>
      </c>
      <c r="S98" s="39">
        <v>30</v>
      </c>
      <c r="T98" s="39" t="s">
        <v>86</v>
      </c>
      <c r="U98" s="39" t="str">
        <f t="shared" si="1"/>
        <v>油入変圧器準標準仕様 / 単相 / 50Hz / 30kVA</v>
      </c>
      <c r="V98" s="40">
        <v>148</v>
      </c>
    </row>
    <row r="99" spans="8:22" x14ac:dyDescent="0.15">
      <c r="O99" s="41" t="s">
        <v>33</v>
      </c>
      <c r="P99" s="41" t="s">
        <v>83</v>
      </c>
      <c r="Q99" s="41" t="s">
        <v>35</v>
      </c>
      <c r="R99" s="41">
        <v>50</v>
      </c>
      <c r="S99" s="39">
        <v>50</v>
      </c>
      <c r="T99" s="39" t="s">
        <v>87</v>
      </c>
      <c r="U99" s="39" t="str">
        <f t="shared" si="1"/>
        <v>油入変圧器準標準仕様 / 単相 / 50Hz / 50kVA</v>
      </c>
      <c r="V99" s="40">
        <v>215</v>
      </c>
    </row>
    <row r="100" spans="8:22" x14ac:dyDescent="0.15">
      <c r="O100" s="41" t="s">
        <v>33</v>
      </c>
      <c r="P100" s="41" t="s">
        <v>83</v>
      </c>
      <c r="Q100" s="41" t="s">
        <v>35</v>
      </c>
      <c r="R100" s="41">
        <v>50</v>
      </c>
      <c r="S100" s="39">
        <v>75</v>
      </c>
      <c r="T100" s="39" t="s">
        <v>88</v>
      </c>
      <c r="U100" s="39" t="str">
        <f t="shared" si="1"/>
        <v>油入変圧器準標準仕様 / 単相 / 50Hz / 75kVA</v>
      </c>
      <c r="V100" s="40">
        <v>290</v>
      </c>
    </row>
    <row r="101" spans="8:22" x14ac:dyDescent="0.15">
      <c r="O101" s="41" t="s">
        <v>33</v>
      </c>
      <c r="P101" s="41" t="s">
        <v>83</v>
      </c>
      <c r="Q101" s="41" t="s">
        <v>35</v>
      </c>
      <c r="R101" s="41">
        <v>50</v>
      </c>
      <c r="S101" s="39">
        <v>100</v>
      </c>
      <c r="T101" s="39" t="s">
        <v>89</v>
      </c>
      <c r="U101" s="39" t="str">
        <f t="shared" si="1"/>
        <v>油入変圧器準標準仕様 / 単相 / 50Hz / 100kVA</v>
      </c>
      <c r="V101" s="40">
        <v>358</v>
      </c>
    </row>
    <row r="102" spans="8:22" x14ac:dyDescent="0.15">
      <c r="O102" s="41" t="s">
        <v>33</v>
      </c>
      <c r="P102" s="41" t="s">
        <v>83</v>
      </c>
      <c r="Q102" s="41" t="s">
        <v>35</v>
      </c>
      <c r="R102" s="41">
        <v>50</v>
      </c>
      <c r="S102" s="39">
        <v>150</v>
      </c>
      <c r="T102" s="39" t="s">
        <v>90</v>
      </c>
      <c r="U102" s="39" t="str">
        <f t="shared" si="1"/>
        <v>油入変圧器準標準仕様 / 単相 / 50Hz / 150kVA</v>
      </c>
      <c r="V102" s="40">
        <v>482</v>
      </c>
    </row>
    <row r="103" spans="8:22" x14ac:dyDescent="0.15">
      <c r="O103" s="41" t="s">
        <v>33</v>
      </c>
      <c r="P103" s="41" t="s">
        <v>83</v>
      </c>
      <c r="Q103" s="41" t="s">
        <v>35</v>
      </c>
      <c r="R103" s="41">
        <v>50</v>
      </c>
      <c r="S103" s="39">
        <v>200</v>
      </c>
      <c r="T103" s="39" t="s">
        <v>91</v>
      </c>
      <c r="U103" s="39" t="str">
        <f t="shared" si="1"/>
        <v>油入変圧器準標準仕様 / 単相 / 50Hz / 200kVA</v>
      </c>
      <c r="V103" s="40">
        <v>595</v>
      </c>
    </row>
    <row r="104" spans="8:22" x14ac:dyDescent="0.15">
      <c r="O104" s="41" t="s">
        <v>33</v>
      </c>
      <c r="P104" s="41" t="s">
        <v>83</v>
      </c>
      <c r="Q104" s="41" t="s">
        <v>35</v>
      </c>
      <c r="R104" s="41">
        <v>50</v>
      </c>
      <c r="S104" s="39">
        <v>300</v>
      </c>
      <c r="T104" s="39" t="s">
        <v>92</v>
      </c>
      <c r="U104" s="39" t="str">
        <f t="shared" si="1"/>
        <v>油入変圧器準標準仕様 / 単相 / 50Hz / 300kVA</v>
      </c>
      <c r="V104" s="40">
        <v>801</v>
      </c>
    </row>
    <row r="105" spans="8:22" x14ac:dyDescent="0.15">
      <c r="O105" s="41" t="s">
        <v>33</v>
      </c>
      <c r="P105" s="41" t="s">
        <v>83</v>
      </c>
      <c r="Q105" s="41" t="s">
        <v>35</v>
      </c>
      <c r="R105" s="41">
        <v>50</v>
      </c>
      <c r="S105" s="39">
        <v>500</v>
      </c>
      <c r="T105" s="39" t="s">
        <v>93</v>
      </c>
      <c r="U105" s="39" t="str">
        <f t="shared" si="1"/>
        <v>油入変圧器準標準仕様 / 単相 / 50Hz / 500kVA</v>
      </c>
      <c r="V105" s="40">
        <v>1160</v>
      </c>
    </row>
    <row r="106" spans="8:22" x14ac:dyDescent="0.15">
      <c r="O106" s="41" t="s">
        <v>33</v>
      </c>
      <c r="P106" s="41" t="s">
        <v>83</v>
      </c>
      <c r="Q106" s="41" t="s">
        <v>35</v>
      </c>
      <c r="R106" s="42">
        <v>50</v>
      </c>
      <c r="S106" s="40" t="s">
        <v>94</v>
      </c>
      <c r="T106" s="39" t="s">
        <v>95</v>
      </c>
      <c r="U106" s="39" t="str">
        <f t="shared" si="1"/>
        <v>油入変圧器準標準仕様 / 単相 / 50Hz / 中間容量</v>
      </c>
      <c r="V106" s="40" t="s">
        <v>96</v>
      </c>
    </row>
    <row r="107" spans="8:22" x14ac:dyDescent="0.15">
      <c r="O107" s="41" t="s">
        <v>33</v>
      </c>
      <c r="P107" s="41" t="s">
        <v>83</v>
      </c>
      <c r="Q107" s="41" t="s">
        <v>35</v>
      </c>
      <c r="R107" s="38">
        <v>60</v>
      </c>
      <c r="S107" s="39">
        <v>10</v>
      </c>
      <c r="T107" s="39" t="s">
        <v>97</v>
      </c>
      <c r="U107" s="39" t="str">
        <f t="shared" si="1"/>
        <v>油入変圧器準標準仕様 / 単相 / 60Hz / 10kVA</v>
      </c>
      <c r="V107" s="40">
        <v>64</v>
      </c>
    </row>
    <row r="108" spans="8:22" x14ac:dyDescent="0.15">
      <c r="O108" s="41" t="s">
        <v>33</v>
      </c>
      <c r="P108" s="41" t="s">
        <v>83</v>
      </c>
      <c r="Q108" s="41" t="s">
        <v>35</v>
      </c>
      <c r="R108" s="41">
        <v>60</v>
      </c>
      <c r="S108" s="39">
        <v>20</v>
      </c>
      <c r="T108" s="39" t="s">
        <v>98</v>
      </c>
      <c r="U108" s="39" t="str">
        <f t="shared" si="1"/>
        <v>油入変圧器準標準仕様 / 単相 / 60Hz / 20kVA</v>
      </c>
      <c r="V108" s="40">
        <v>107</v>
      </c>
    </row>
    <row r="109" spans="8:22" x14ac:dyDescent="0.15">
      <c r="O109" s="41" t="s">
        <v>33</v>
      </c>
      <c r="P109" s="41" t="s">
        <v>83</v>
      </c>
      <c r="Q109" s="41" t="s">
        <v>35</v>
      </c>
      <c r="R109" s="41">
        <v>60</v>
      </c>
      <c r="S109" s="39">
        <v>30</v>
      </c>
      <c r="T109" s="39" t="s">
        <v>99</v>
      </c>
      <c r="U109" s="39" t="str">
        <f t="shared" si="1"/>
        <v>油入変圧器準標準仕様 / 単相 / 60Hz / 30kVA</v>
      </c>
      <c r="V109" s="40">
        <v>143</v>
      </c>
    </row>
    <row r="110" spans="8:22" x14ac:dyDescent="0.15">
      <c r="O110" s="41" t="s">
        <v>33</v>
      </c>
      <c r="P110" s="41" t="s">
        <v>83</v>
      </c>
      <c r="Q110" s="41" t="s">
        <v>35</v>
      </c>
      <c r="R110" s="41">
        <v>60</v>
      </c>
      <c r="S110" s="39">
        <v>50</v>
      </c>
      <c r="T110" s="39" t="s">
        <v>100</v>
      </c>
      <c r="U110" s="39" t="str">
        <f t="shared" si="1"/>
        <v>油入変圧器準標準仕様 / 単相 / 60Hz / 50kVA</v>
      </c>
      <c r="V110" s="40">
        <v>208</v>
      </c>
    </row>
    <row r="111" spans="8:22" x14ac:dyDescent="0.15">
      <c r="O111" s="41" t="s">
        <v>33</v>
      </c>
      <c r="P111" s="41" t="s">
        <v>83</v>
      </c>
      <c r="Q111" s="41" t="s">
        <v>35</v>
      </c>
      <c r="R111" s="41">
        <v>60</v>
      </c>
      <c r="S111" s="39">
        <v>75</v>
      </c>
      <c r="T111" s="39" t="s">
        <v>101</v>
      </c>
      <c r="U111" s="39" t="str">
        <f t="shared" si="1"/>
        <v>油入変圧器準標準仕様 / 単相 / 60Hz / 75kVA</v>
      </c>
      <c r="V111" s="40">
        <v>279</v>
      </c>
    </row>
    <row r="112" spans="8:22" x14ac:dyDescent="0.15">
      <c r="O112" s="41" t="s">
        <v>33</v>
      </c>
      <c r="P112" s="41" t="s">
        <v>83</v>
      </c>
      <c r="Q112" s="41" t="s">
        <v>35</v>
      </c>
      <c r="R112" s="41">
        <v>60</v>
      </c>
      <c r="S112" s="39">
        <v>100</v>
      </c>
      <c r="T112" s="39" t="s">
        <v>102</v>
      </c>
      <c r="U112" s="39" t="str">
        <f t="shared" si="1"/>
        <v>油入変圧器準標準仕様 / 単相 / 60Hz / 100kVA</v>
      </c>
      <c r="V112" s="40">
        <v>344</v>
      </c>
    </row>
    <row r="113" spans="15:22" x14ac:dyDescent="0.15">
      <c r="O113" s="41" t="s">
        <v>33</v>
      </c>
      <c r="P113" s="41" t="s">
        <v>83</v>
      </c>
      <c r="Q113" s="41" t="s">
        <v>35</v>
      </c>
      <c r="R113" s="41">
        <v>60</v>
      </c>
      <c r="S113" s="39">
        <v>150</v>
      </c>
      <c r="T113" s="39" t="s">
        <v>103</v>
      </c>
      <c r="U113" s="39" t="str">
        <f t="shared" si="1"/>
        <v>油入変圧器準標準仕様 / 単相 / 60Hz / 150kVA</v>
      </c>
      <c r="V113" s="40">
        <v>461</v>
      </c>
    </row>
    <row r="114" spans="15:22" x14ac:dyDescent="0.15">
      <c r="O114" s="41" t="s">
        <v>33</v>
      </c>
      <c r="P114" s="41" t="s">
        <v>83</v>
      </c>
      <c r="Q114" s="41" t="s">
        <v>35</v>
      </c>
      <c r="R114" s="41">
        <v>60</v>
      </c>
      <c r="S114" s="39">
        <v>200</v>
      </c>
      <c r="T114" s="39" t="s">
        <v>104</v>
      </c>
      <c r="U114" s="39" t="str">
        <f t="shared" si="1"/>
        <v>油入変圧器準標準仕様 / 単相 / 60Hz / 200kVA</v>
      </c>
      <c r="V114" s="40">
        <v>568</v>
      </c>
    </row>
    <row r="115" spans="15:22" x14ac:dyDescent="0.15">
      <c r="O115" s="41" t="s">
        <v>33</v>
      </c>
      <c r="P115" s="41" t="s">
        <v>83</v>
      </c>
      <c r="Q115" s="41" t="s">
        <v>35</v>
      </c>
      <c r="R115" s="41">
        <v>60</v>
      </c>
      <c r="S115" s="39">
        <v>300</v>
      </c>
      <c r="T115" s="39" t="s">
        <v>105</v>
      </c>
      <c r="U115" s="39" t="str">
        <f t="shared" si="1"/>
        <v>油入変圧器準標準仕様 / 単相 / 60Hz / 300kVA</v>
      </c>
      <c r="V115" s="40">
        <v>763</v>
      </c>
    </row>
    <row r="116" spans="15:22" x14ac:dyDescent="0.15">
      <c r="O116" s="41" t="s">
        <v>33</v>
      </c>
      <c r="P116" s="41" t="s">
        <v>83</v>
      </c>
      <c r="Q116" s="41" t="s">
        <v>35</v>
      </c>
      <c r="R116" s="41">
        <v>60</v>
      </c>
      <c r="S116" s="39">
        <v>500</v>
      </c>
      <c r="T116" s="39" t="s">
        <v>106</v>
      </c>
      <c r="U116" s="39" t="str">
        <f t="shared" si="1"/>
        <v>油入変圧器準標準仕様 / 単相 / 60Hz / 500kVA</v>
      </c>
      <c r="V116" s="40">
        <v>1100</v>
      </c>
    </row>
    <row r="117" spans="15:22" x14ac:dyDescent="0.15">
      <c r="O117" s="41" t="s">
        <v>33</v>
      </c>
      <c r="P117" s="41" t="s">
        <v>83</v>
      </c>
      <c r="Q117" s="41" t="s">
        <v>35</v>
      </c>
      <c r="R117" s="41">
        <v>60</v>
      </c>
      <c r="S117" s="40" t="s">
        <v>94</v>
      </c>
      <c r="T117" s="39" t="s">
        <v>107</v>
      </c>
      <c r="U117" s="39" t="str">
        <f t="shared" si="1"/>
        <v>油入変圧器準標準仕様 / 単相 / 60Hz / 中間容量</v>
      </c>
      <c r="V117" s="40" t="s">
        <v>96</v>
      </c>
    </row>
    <row r="118" spans="15:22" x14ac:dyDescent="0.15">
      <c r="O118" s="41" t="s">
        <v>33</v>
      </c>
      <c r="P118" s="41" t="s">
        <v>83</v>
      </c>
      <c r="Q118" s="38" t="s">
        <v>56</v>
      </c>
      <c r="R118" s="38">
        <v>50</v>
      </c>
      <c r="S118" s="39">
        <v>20</v>
      </c>
      <c r="T118" s="39" t="s">
        <v>108</v>
      </c>
      <c r="U118" s="39" t="str">
        <f t="shared" si="1"/>
        <v>油入変圧器準標準仕様 / 三相 / 50Hz / 20kVA</v>
      </c>
      <c r="V118" s="40">
        <v>146</v>
      </c>
    </row>
    <row r="119" spans="15:22" x14ac:dyDescent="0.15">
      <c r="O119" s="41" t="s">
        <v>33</v>
      </c>
      <c r="P119" s="41" t="s">
        <v>83</v>
      </c>
      <c r="Q119" s="41" t="s">
        <v>56</v>
      </c>
      <c r="R119" s="41">
        <v>50</v>
      </c>
      <c r="S119" s="39">
        <v>30</v>
      </c>
      <c r="T119" s="39" t="s">
        <v>109</v>
      </c>
      <c r="U119" s="39" t="str">
        <f t="shared" si="1"/>
        <v>油入変圧器準標準仕様 / 三相 / 50Hz / 30kVA</v>
      </c>
      <c r="V119" s="40">
        <v>194</v>
      </c>
    </row>
    <row r="120" spans="15:22" x14ac:dyDescent="0.15">
      <c r="O120" s="41" t="s">
        <v>33</v>
      </c>
      <c r="P120" s="41" t="s">
        <v>83</v>
      </c>
      <c r="Q120" s="41" t="s">
        <v>56</v>
      </c>
      <c r="R120" s="41">
        <v>50</v>
      </c>
      <c r="S120" s="39">
        <v>50</v>
      </c>
      <c r="T120" s="39" t="s">
        <v>110</v>
      </c>
      <c r="U120" s="39" t="str">
        <f t="shared" si="1"/>
        <v>油入変圧器準標準仕様 / 三相 / 50Hz / 50kVA</v>
      </c>
      <c r="V120" s="40">
        <v>277</v>
      </c>
    </row>
    <row r="121" spans="15:22" x14ac:dyDescent="0.15">
      <c r="O121" s="41" t="s">
        <v>33</v>
      </c>
      <c r="P121" s="41" t="s">
        <v>83</v>
      </c>
      <c r="Q121" s="41" t="s">
        <v>56</v>
      </c>
      <c r="R121" s="41">
        <v>50</v>
      </c>
      <c r="S121" s="39">
        <v>75</v>
      </c>
      <c r="T121" s="39" t="s">
        <v>111</v>
      </c>
      <c r="U121" s="39" t="str">
        <f t="shared" si="1"/>
        <v>油入変圧器準標準仕様 / 三相 / 50Hz / 75kVA</v>
      </c>
      <c r="V121" s="40">
        <v>368</v>
      </c>
    </row>
    <row r="122" spans="15:22" x14ac:dyDescent="0.15">
      <c r="O122" s="41" t="s">
        <v>33</v>
      </c>
      <c r="P122" s="41" t="s">
        <v>83</v>
      </c>
      <c r="Q122" s="41" t="s">
        <v>56</v>
      </c>
      <c r="R122" s="41">
        <v>50</v>
      </c>
      <c r="S122" s="39">
        <v>100</v>
      </c>
      <c r="T122" s="39" t="s">
        <v>112</v>
      </c>
      <c r="U122" s="39" t="str">
        <f t="shared" si="1"/>
        <v>油入変圧器準標準仕様 / 三相 / 50Hz / 100kVA</v>
      </c>
      <c r="V122" s="40">
        <v>450</v>
      </c>
    </row>
    <row r="123" spans="15:22" x14ac:dyDescent="0.15">
      <c r="O123" s="41" t="s">
        <v>33</v>
      </c>
      <c r="P123" s="41" t="s">
        <v>83</v>
      </c>
      <c r="Q123" s="41" t="s">
        <v>56</v>
      </c>
      <c r="R123" s="41">
        <v>50</v>
      </c>
      <c r="S123" s="39">
        <v>150</v>
      </c>
      <c r="T123" s="39" t="s">
        <v>113</v>
      </c>
      <c r="U123" s="39" t="str">
        <f t="shared" si="1"/>
        <v>油入変圧器準標準仕様 / 三相 / 50Hz / 150kVA</v>
      </c>
      <c r="V123" s="40">
        <v>597</v>
      </c>
    </row>
    <row r="124" spans="15:22" x14ac:dyDescent="0.15">
      <c r="O124" s="41" t="s">
        <v>33</v>
      </c>
      <c r="P124" s="41" t="s">
        <v>83</v>
      </c>
      <c r="Q124" s="41" t="s">
        <v>56</v>
      </c>
      <c r="R124" s="41">
        <v>50</v>
      </c>
      <c r="S124" s="39">
        <v>200</v>
      </c>
      <c r="T124" s="39" t="s">
        <v>114</v>
      </c>
      <c r="U124" s="39" t="str">
        <f t="shared" si="1"/>
        <v>油入変圧器準標準仕様 / 三相 / 50Hz / 200kVA</v>
      </c>
      <c r="V124" s="40">
        <v>729</v>
      </c>
    </row>
    <row r="125" spans="15:22" x14ac:dyDescent="0.15">
      <c r="O125" s="41" t="s">
        <v>33</v>
      </c>
      <c r="P125" s="41" t="s">
        <v>83</v>
      </c>
      <c r="Q125" s="41" t="s">
        <v>56</v>
      </c>
      <c r="R125" s="41">
        <v>50</v>
      </c>
      <c r="S125" s="39">
        <v>300</v>
      </c>
      <c r="T125" s="39" t="s">
        <v>115</v>
      </c>
      <c r="U125" s="39" t="str">
        <f t="shared" si="1"/>
        <v>油入変圧器準標準仕様 / 三相 / 50Hz / 300kVA</v>
      </c>
      <c r="V125" s="40">
        <v>967</v>
      </c>
    </row>
    <row r="126" spans="15:22" x14ac:dyDescent="0.15">
      <c r="O126" s="41" t="s">
        <v>33</v>
      </c>
      <c r="P126" s="41" t="s">
        <v>83</v>
      </c>
      <c r="Q126" s="41" t="s">
        <v>56</v>
      </c>
      <c r="R126" s="41">
        <v>50</v>
      </c>
      <c r="S126" s="39">
        <v>500</v>
      </c>
      <c r="T126" s="39" t="s">
        <v>116</v>
      </c>
      <c r="U126" s="39" t="str">
        <f t="shared" si="1"/>
        <v>油入変圧器準標準仕様 / 三相 / 50Hz / 500kVA</v>
      </c>
      <c r="V126" s="40">
        <v>1380</v>
      </c>
    </row>
    <row r="127" spans="15:22" x14ac:dyDescent="0.15">
      <c r="O127" s="41" t="s">
        <v>33</v>
      </c>
      <c r="P127" s="41" t="s">
        <v>83</v>
      </c>
      <c r="Q127" s="41" t="s">
        <v>56</v>
      </c>
      <c r="R127" s="41">
        <v>50</v>
      </c>
      <c r="S127" s="39">
        <v>750</v>
      </c>
      <c r="T127" s="39" t="s">
        <v>117</v>
      </c>
      <c r="U127" s="39" t="str">
        <f t="shared" si="1"/>
        <v>油入変圧器準標準仕様 / 三相 / 50Hz / 750kVA</v>
      </c>
      <c r="V127" s="40">
        <v>2580</v>
      </c>
    </row>
    <row r="128" spans="15:22" x14ac:dyDescent="0.15">
      <c r="O128" s="41" t="s">
        <v>33</v>
      </c>
      <c r="P128" s="41" t="s">
        <v>83</v>
      </c>
      <c r="Q128" s="41" t="s">
        <v>56</v>
      </c>
      <c r="R128" s="41">
        <v>50</v>
      </c>
      <c r="S128" s="39">
        <v>1000</v>
      </c>
      <c r="T128" s="39" t="s">
        <v>118</v>
      </c>
      <c r="U128" s="39" t="str">
        <f t="shared" si="1"/>
        <v>油入変圧器準標準仕様 / 三相 / 50Hz / 1000kVA</v>
      </c>
      <c r="V128" s="40">
        <v>3260</v>
      </c>
    </row>
    <row r="129" spans="15:22" x14ac:dyDescent="0.15">
      <c r="O129" s="41" t="s">
        <v>33</v>
      </c>
      <c r="P129" s="41" t="s">
        <v>83</v>
      </c>
      <c r="Q129" s="41" t="s">
        <v>56</v>
      </c>
      <c r="R129" s="41">
        <v>50</v>
      </c>
      <c r="S129" s="39">
        <v>1500</v>
      </c>
      <c r="T129" s="39" t="s">
        <v>119</v>
      </c>
      <c r="U129" s="39" t="str">
        <f t="shared" si="1"/>
        <v>油入変圧器準標準仕様 / 三相 / 50Hz / 1500kVA</v>
      </c>
      <c r="V129" s="40">
        <v>4530</v>
      </c>
    </row>
    <row r="130" spans="15:22" x14ac:dyDescent="0.15">
      <c r="O130" s="41" t="s">
        <v>33</v>
      </c>
      <c r="P130" s="41" t="s">
        <v>83</v>
      </c>
      <c r="Q130" s="41" t="s">
        <v>56</v>
      </c>
      <c r="R130" s="41">
        <v>50</v>
      </c>
      <c r="S130" s="39">
        <v>2000</v>
      </c>
      <c r="T130" s="39" t="s">
        <v>120</v>
      </c>
      <c r="U130" s="39" t="str">
        <f t="shared" si="1"/>
        <v>油入変圧器準標準仕様 / 三相 / 50Hz / 2000kVA</v>
      </c>
      <c r="V130" s="40">
        <v>5710</v>
      </c>
    </row>
    <row r="131" spans="15:22" x14ac:dyDescent="0.15">
      <c r="O131" s="41" t="s">
        <v>33</v>
      </c>
      <c r="P131" s="41" t="s">
        <v>83</v>
      </c>
      <c r="Q131" s="41" t="s">
        <v>56</v>
      </c>
      <c r="R131" s="42">
        <v>50</v>
      </c>
      <c r="S131" s="40" t="s">
        <v>94</v>
      </c>
      <c r="T131" s="39" t="s">
        <v>121</v>
      </c>
      <c r="U131" s="39" t="str">
        <f t="shared" si="1"/>
        <v>油入変圧器準標準仕様 / 三相 / 50Hz / 中間容量</v>
      </c>
      <c r="V131" s="40" t="s">
        <v>96</v>
      </c>
    </row>
    <row r="132" spans="15:22" x14ac:dyDescent="0.15">
      <c r="O132" s="41" t="s">
        <v>33</v>
      </c>
      <c r="P132" s="41" t="s">
        <v>83</v>
      </c>
      <c r="Q132" s="41" t="s">
        <v>56</v>
      </c>
      <c r="R132" s="38">
        <v>60</v>
      </c>
      <c r="S132" s="39">
        <v>20</v>
      </c>
      <c r="T132" s="39" t="s">
        <v>122</v>
      </c>
      <c r="U132" s="39" t="str">
        <f t="shared" si="1"/>
        <v>油入変圧器準標準仕様 / 三相 / 60Hz / 20kVA</v>
      </c>
      <c r="V132" s="40">
        <v>145</v>
      </c>
    </row>
    <row r="133" spans="15:22" x14ac:dyDescent="0.15">
      <c r="O133" s="41" t="s">
        <v>33</v>
      </c>
      <c r="P133" s="41" t="s">
        <v>83</v>
      </c>
      <c r="Q133" s="41" t="s">
        <v>56</v>
      </c>
      <c r="R133" s="41">
        <v>60</v>
      </c>
      <c r="S133" s="39">
        <v>30</v>
      </c>
      <c r="T133" s="39" t="s">
        <v>123</v>
      </c>
      <c r="U133" s="39" t="str">
        <f t="shared" ref="U133:U195" si="2">O133&amp;T133</f>
        <v>油入変圧器準標準仕様 / 三相 / 60Hz / 30kVA</v>
      </c>
      <c r="V133" s="40">
        <v>190</v>
      </c>
    </row>
    <row r="134" spans="15:22" x14ac:dyDescent="0.15">
      <c r="O134" s="41" t="s">
        <v>33</v>
      </c>
      <c r="P134" s="41" t="s">
        <v>83</v>
      </c>
      <c r="Q134" s="41" t="s">
        <v>56</v>
      </c>
      <c r="R134" s="41">
        <v>60</v>
      </c>
      <c r="S134" s="39">
        <v>50</v>
      </c>
      <c r="T134" s="39" t="s">
        <v>124</v>
      </c>
      <c r="U134" s="39" t="str">
        <f t="shared" si="2"/>
        <v>油入変圧器準標準仕様 / 三相 / 60Hz / 50kVA</v>
      </c>
      <c r="V134" s="40">
        <v>269</v>
      </c>
    </row>
    <row r="135" spans="15:22" x14ac:dyDescent="0.15">
      <c r="O135" s="41" t="s">
        <v>33</v>
      </c>
      <c r="P135" s="41" t="s">
        <v>83</v>
      </c>
      <c r="Q135" s="41" t="s">
        <v>56</v>
      </c>
      <c r="R135" s="41">
        <v>60</v>
      </c>
      <c r="S135" s="39">
        <v>75</v>
      </c>
      <c r="T135" s="39" t="s">
        <v>125</v>
      </c>
      <c r="U135" s="39" t="str">
        <f t="shared" si="2"/>
        <v>油入変圧器準標準仕様 / 三相 / 60Hz / 75kVA</v>
      </c>
      <c r="V135" s="40">
        <v>355</v>
      </c>
    </row>
    <row r="136" spans="15:22" x14ac:dyDescent="0.15">
      <c r="O136" s="41" t="s">
        <v>33</v>
      </c>
      <c r="P136" s="41" t="s">
        <v>83</v>
      </c>
      <c r="Q136" s="41" t="s">
        <v>56</v>
      </c>
      <c r="R136" s="41">
        <v>60</v>
      </c>
      <c r="S136" s="39">
        <v>100</v>
      </c>
      <c r="T136" s="39" t="s">
        <v>126</v>
      </c>
      <c r="U136" s="39" t="str">
        <f t="shared" si="2"/>
        <v>油入変圧器準標準仕様 / 三相 / 60Hz / 100kVA</v>
      </c>
      <c r="V136" s="40">
        <v>431</v>
      </c>
    </row>
    <row r="137" spans="15:22" x14ac:dyDescent="0.15">
      <c r="O137" s="41" t="s">
        <v>33</v>
      </c>
      <c r="P137" s="41" t="s">
        <v>83</v>
      </c>
      <c r="Q137" s="41" t="s">
        <v>56</v>
      </c>
      <c r="R137" s="41">
        <v>60</v>
      </c>
      <c r="S137" s="39">
        <v>150</v>
      </c>
      <c r="T137" s="39" t="s">
        <v>127</v>
      </c>
      <c r="U137" s="39" t="str">
        <f t="shared" si="2"/>
        <v>油入変圧器準標準仕様 / 三相 / 60Hz / 150kVA</v>
      </c>
      <c r="V137" s="40">
        <v>568</v>
      </c>
    </row>
    <row r="138" spans="15:22" x14ac:dyDescent="0.15">
      <c r="O138" s="41" t="s">
        <v>33</v>
      </c>
      <c r="P138" s="41" t="s">
        <v>83</v>
      </c>
      <c r="Q138" s="41" t="s">
        <v>56</v>
      </c>
      <c r="R138" s="41">
        <v>60</v>
      </c>
      <c r="S138" s="39">
        <v>200</v>
      </c>
      <c r="T138" s="39" t="s">
        <v>128</v>
      </c>
      <c r="U138" s="39" t="str">
        <f t="shared" si="2"/>
        <v>油入変圧器準標準仕様 / 三相 / 60Hz / 200kVA</v>
      </c>
      <c r="V138" s="40">
        <v>691</v>
      </c>
    </row>
    <row r="139" spans="15:22" x14ac:dyDescent="0.15">
      <c r="O139" s="41" t="s">
        <v>33</v>
      </c>
      <c r="P139" s="41" t="s">
        <v>83</v>
      </c>
      <c r="Q139" s="41" t="s">
        <v>56</v>
      </c>
      <c r="R139" s="41">
        <v>60</v>
      </c>
      <c r="S139" s="39">
        <v>300</v>
      </c>
      <c r="T139" s="39" t="s">
        <v>129</v>
      </c>
      <c r="U139" s="39" t="str">
        <f t="shared" si="2"/>
        <v>油入変圧器準標準仕様 / 三相 / 60Hz / 300kVA</v>
      </c>
      <c r="V139" s="40">
        <v>909</v>
      </c>
    </row>
    <row r="140" spans="15:22" x14ac:dyDescent="0.15">
      <c r="O140" s="41" t="s">
        <v>33</v>
      </c>
      <c r="P140" s="41" t="s">
        <v>83</v>
      </c>
      <c r="Q140" s="41" t="s">
        <v>56</v>
      </c>
      <c r="R140" s="41">
        <v>60</v>
      </c>
      <c r="S140" s="39">
        <v>500</v>
      </c>
      <c r="T140" s="39" t="s">
        <v>130</v>
      </c>
      <c r="U140" s="39" t="str">
        <f t="shared" si="2"/>
        <v>油入変圧器準標準仕様 / 三相 / 60Hz / 500kVA</v>
      </c>
      <c r="V140" s="40">
        <v>1280</v>
      </c>
    </row>
    <row r="141" spans="15:22" x14ac:dyDescent="0.15">
      <c r="O141" s="41" t="s">
        <v>33</v>
      </c>
      <c r="P141" s="41" t="s">
        <v>83</v>
      </c>
      <c r="Q141" s="41" t="s">
        <v>56</v>
      </c>
      <c r="R141" s="41">
        <v>60</v>
      </c>
      <c r="S141" s="39">
        <v>750</v>
      </c>
      <c r="T141" s="39" t="s">
        <v>131</v>
      </c>
      <c r="U141" s="39" t="str">
        <f t="shared" si="2"/>
        <v>油入変圧器準標準仕様 / 三相 / 60Hz / 750kVA</v>
      </c>
      <c r="V141" s="40">
        <v>2400</v>
      </c>
    </row>
    <row r="142" spans="15:22" x14ac:dyDescent="0.15">
      <c r="O142" s="41" t="s">
        <v>33</v>
      </c>
      <c r="P142" s="41" t="s">
        <v>83</v>
      </c>
      <c r="Q142" s="41" t="s">
        <v>56</v>
      </c>
      <c r="R142" s="41">
        <v>60</v>
      </c>
      <c r="S142" s="39">
        <v>1000</v>
      </c>
      <c r="T142" s="39" t="s">
        <v>132</v>
      </c>
      <c r="U142" s="39" t="str">
        <f t="shared" si="2"/>
        <v>油入変圧器準標準仕様 / 三相 / 60Hz / 1000kVA</v>
      </c>
      <c r="V142" s="40">
        <v>3010</v>
      </c>
    </row>
    <row r="143" spans="15:22" x14ac:dyDescent="0.15">
      <c r="O143" s="41" t="s">
        <v>33</v>
      </c>
      <c r="P143" s="41" t="s">
        <v>83</v>
      </c>
      <c r="Q143" s="41" t="s">
        <v>56</v>
      </c>
      <c r="R143" s="41">
        <v>60</v>
      </c>
      <c r="S143" s="39">
        <v>1500</v>
      </c>
      <c r="T143" s="39" t="s">
        <v>133</v>
      </c>
      <c r="U143" s="39" t="str">
        <f t="shared" si="2"/>
        <v>油入変圧器準標準仕様 / 三相 / 60Hz / 1500kVA</v>
      </c>
      <c r="V143" s="40">
        <v>4150</v>
      </c>
    </row>
    <row r="144" spans="15:22" x14ac:dyDescent="0.15">
      <c r="O144" s="41" t="s">
        <v>33</v>
      </c>
      <c r="P144" s="44" t="s">
        <v>83</v>
      </c>
      <c r="Q144" s="41" t="s">
        <v>56</v>
      </c>
      <c r="R144" s="41">
        <v>60</v>
      </c>
      <c r="S144" s="39">
        <v>2000</v>
      </c>
      <c r="T144" s="39" t="s">
        <v>134</v>
      </c>
      <c r="U144" s="39" t="str">
        <f t="shared" si="2"/>
        <v>油入変圧器準標準仕様 / 三相 / 60Hz / 2000kVA</v>
      </c>
      <c r="V144" s="40">
        <v>5210</v>
      </c>
    </row>
    <row r="145" spans="15:22" x14ac:dyDescent="0.15">
      <c r="O145" s="41" t="s">
        <v>33</v>
      </c>
      <c r="P145" s="44" t="s">
        <v>83</v>
      </c>
      <c r="Q145" s="41" t="s">
        <v>56</v>
      </c>
      <c r="R145" s="41">
        <v>60</v>
      </c>
      <c r="S145" s="40" t="s">
        <v>94</v>
      </c>
      <c r="T145" s="39" t="s">
        <v>135</v>
      </c>
      <c r="U145" s="39" t="str">
        <f t="shared" si="2"/>
        <v>油入変圧器準標準仕様 / 三相 / 60Hz / 中間容量</v>
      </c>
      <c r="V145" s="40" t="s">
        <v>96</v>
      </c>
    </row>
    <row r="146" spans="15:22" x14ac:dyDescent="0.15">
      <c r="O146" s="38" t="s">
        <v>9</v>
      </c>
      <c r="P146" s="38" t="s">
        <v>83</v>
      </c>
      <c r="Q146" s="38" t="s">
        <v>35</v>
      </c>
      <c r="R146" s="38">
        <v>50</v>
      </c>
      <c r="S146" s="39">
        <v>10</v>
      </c>
      <c r="T146" s="39" t="s">
        <v>84</v>
      </c>
      <c r="U146" s="39" t="str">
        <f t="shared" si="2"/>
        <v>モールド変圧器準標準仕様 / 単相 / 50Hz / 10kVA</v>
      </c>
      <c r="V146" s="40">
        <v>83</v>
      </c>
    </row>
    <row r="147" spans="15:22" x14ac:dyDescent="0.15">
      <c r="O147" s="41" t="s">
        <v>9</v>
      </c>
      <c r="P147" s="41" t="s">
        <v>83</v>
      </c>
      <c r="Q147" s="41" t="s">
        <v>35</v>
      </c>
      <c r="R147" s="41">
        <v>50</v>
      </c>
      <c r="S147" s="39">
        <v>20</v>
      </c>
      <c r="T147" s="39" t="s">
        <v>85</v>
      </c>
      <c r="U147" s="39" t="str">
        <f t="shared" si="2"/>
        <v>モールド変圧器準標準仕様 / 単相 / 50Hz / 20kVA</v>
      </c>
      <c r="V147" s="40">
        <v>133</v>
      </c>
    </row>
    <row r="148" spans="15:22" x14ac:dyDescent="0.15">
      <c r="O148" s="41" t="s">
        <v>9</v>
      </c>
      <c r="P148" s="41" t="s">
        <v>83</v>
      </c>
      <c r="Q148" s="41" t="s">
        <v>35</v>
      </c>
      <c r="R148" s="41">
        <v>50</v>
      </c>
      <c r="S148" s="39">
        <v>30</v>
      </c>
      <c r="T148" s="39" t="s">
        <v>86</v>
      </c>
      <c r="U148" s="39" t="str">
        <f t="shared" si="2"/>
        <v>モールド変圧器準標準仕様 / 単相 / 50Hz / 30kVA</v>
      </c>
      <c r="V148" s="40">
        <v>175</v>
      </c>
    </row>
    <row r="149" spans="15:22" x14ac:dyDescent="0.15">
      <c r="O149" s="41" t="s">
        <v>9</v>
      </c>
      <c r="P149" s="41" t="s">
        <v>83</v>
      </c>
      <c r="Q149" s="41" t="s">
        <v>35</v>
      </c>
      <c r="R149" s="41">
        <v>50</v>
      </c>
      <c r="S149" s="39">
        <v>50</v>
      </c>
      <c r="T149" s="39" t="s">
        <v>87</v>
      </c>
      <c r="U149" s="39" t="str">
        <f t="shared" si="2"/>
        <v>モールド変圧器準標準仕様 / 単相 / 50Hz / 50kVA</v>
      </c>
      <c r="V149" s="40">
        <v>247</v>
      </c>
    </row>
    <row r="150" spans="15:22" x14ac:dyDescent="0.15">
      <c r="O150" s="41" t="s">
        <v>9</v>
      </c>
      <c r="P150" s="41" t="s">
        <v>83</v>
      </c>
      <c r="Q150" s="41" t="s">
        <v>35</v>
      </c>
      <c r="R150" s="41">
        <v>50</v>
      </c>
      <c r="S150" s="39">
        <v>75</v>
      </c>
      <c r="T150" s="39" t="s">
        <v>88</v>
      </c>
      <c r="U150" s="39" t="str">
        <f t="shared" si="2"/>
        <v>モールド変圧器準標準仕様 / 単相 / 50Hz / 75kVA</v>
      </c>
      <c r="V150" s="40">
        <v>325</v>
      </c>
    </row>
    <row r="151" spans="15:22" x14ac:dyDescent="0.15">
      <c r="O151" s="41" t="s">
        <v>9</v>
      </c>
      <c r="P151" s="41" t="s">
        <v>83</v>
      </c>
      <c r="Q151" s="41" t="s">
        <v>35</v>
      </c>
      <c r="R151" s="41">
        <v>50</v>
      </c>
      <c r="S151" s="39">
        <v>100</v>
      </c>
      <c r="T151" s="39" t="s">
        <v>89</v>
      </c>
      <c r="U151" s="39" t="str">
        <f t="shared" si="2"/>
        <v>モールド変圧器準標準仕様 / 単相 / 50Hz / 100kVA</v>
      </c>
      <c r="V151" s="40">
        <v>395</v>
      </c>
    </row>
    <row r="152" spans="15:22" x14ac:dyDescent="0.15">
      <c r="O152" s="41" t="s">
        <v>9</v>
      </c>
      <c r="P152" s="41" t="s">
        <v>83</v>
      </c>
      <c r="Q152" s="41" t="s">
        <v>35</v>
      </c>
      <c r="R152" s="41">
        <v>50</v>
      </c>
      <c r="S152" s="39">
        <v>150</v>
      </c>
      <c r="T152" s="39" t="s">
        <v>90</v>
      </c>
      <c r="U152" s="39" t="str">
        <f t="shared" si="2"/>
        <v>モールド変圧器準標準仕様 / 単相 / 50Hz / 150kVA</v>
      </c>
      <c r="V152" s="40">
        <v>519</v>
      </c>
    </row>
    <row r="153" spans="15:22" x14ac:dyDescent="0.15">
      <c r="O153" s="41" t="s">
        <v>9</v>
      </c>
      <c r="P153" s="41" t="s">
        <v>83</v>
      </c>
      <c r="Q153" s="41" t="s">
        <v>35</v>
      </c>
      <c r="R153" s="41">
        <v>50</v>
      </c>
      <c r="S153" s="39">
        <v>200</v>
      </c>
      <c r="T153" s="39" t="s">
        <v>91</v>
      </c>
      <c r="U153" s="39" t="str">
        <f t="shared" si="2"/>
        <v>モールド変圧器準標準仕様 / 単相 / 50Hz / 200kVA</v>
      </c>
      <c r="V153" s="40">
        <v>630</v>
      </c>
    </row>
    <row r="154" spans="15:22" x14ac:dyDescent="0.15">
      <c r="O154" s="41" t="s">
        <v>9</v>
      </c>
      <c r="P154" s="41" t="s">
        <v>83</v>
      </c>
      <c r="Q154" s="41" t="s">
        <v>35</v>
      </c>
      <c r="R154" s="41">
        <v>50</v>
      </c>
      <c r="S154" s="39">
        <v>300</v>
      </c>
      <c r="T154" s="39" t="s">
        <v>92</v>
      </c>
      <c r="U154" s="39" t="str">
        <f t="shared" si="2"/>
        <v>モールド変圧器準標準仕様 / 単相 / 50Hz / 300kVA</v>
      </c>
      <c r="V154" s="40">
        <v>829</v>
      </c>
    </row>
    <row r="155" spans="15:22" x14ac:dyDescent="0.15">
      <c r="O155" s="41" t="s">
        <v>9</v>
      </c>
      <c r="P155" s="41" t="s">
        <v>83</v>
      </c>
      <c r="Q155" s="41" t="s">
        <v>35</v>
      </c>
      <c r="R155" s="41">
        <v>50</v>
      </c>
      <c r="S155" s="39">
        <v>500</v>
      </c>
      <c r="T155" s="39" t="s">
        <v>93</v>
      </c>
      <c r="U155" s="39" t="str">
        <f t="shared" si="2"/>
        <v>モールド変圧器準標準仕様 / 単相 / 50Hz / 500kVA</v>
      </c>
      <c r="V155" s="40">
        <v>1160</v>
      </c>
    </row>
    <row r="156" spans="15:22" x14ac:dyDescent="0.15">
      <c r="O156" s="41" t="s">
        <v>9</v>
      </c>
      <c r="P156" s="41" t="s">
        <v>83</v>
      </c>
      <c r="Q156" s="41" t="s">
        <v>35</v>
      </c>
      <c r="R156" s="41">
        <v>50</v>
      </c>
      <c r="S156" s="40" t="s">
        <v>94</v>
      </c>
      <c r="T156" s="39" t="s">
        <v>95</v>
      </c>
      <c r="U156" s="39" t="str">
        <f t="shared" si="2"/>
        <v>モールド変圧器準標準仕様 / 単相 / 50Hz / 中間容量</v>
      </c>
      <c r="V156" s="40" t="s">
        <v>96</v>
      </c>
    </row>
    <row r="157" spans="15:22" x14ac:dyDescent="0.15">
      <c r="O157" s="41" t="s">
        <v>9</v>
      </c>
      <c r="P157" s="41" t="s">
        <v>83</v>
      </c>
      <c r="Q157" s="41" t="s">
        <v>35</v>
      </c>
      <c r="R157" s="38">
        <v>60</v>
      </c>
      <c r="S157" s="39">
        <v>10</v>
      </c>
      <c r="T157" s="39" t="s">
        <v>97</v>
      </c>
      <c r="U157" s="39" t="str">
        <f t="shared" si="2"/>
        <v>モールド変圧器準標準仕様 / 単相 / 60Hz / 10kVA</v>
      </c>
      <c r="V157" s="40">
        <v>78</v>
      </c>
    </row>
    <row r="158" spans="15:22" x14ac:dyDescent="0.15">
      <c r="O158" s="41" t="s">
        <v>9</v>
      </c>
      <c r="P158" s="41" t="s">
        <v>83</v>
      </c>
      <c r="Q158" s="41" t="s">
        <v>35</v>
      </c>
      <c r="R158" s="41">
        <v>60</v>
      </c>
      <c r="S158" s="39">
        <v>20</v>
      </c>
      <c r="T158" s="39" t="s">
        <v>98</v>
      </c>
      <c r="U158" s="39" t="str">
        <f t="shared" si="2"/>
        <v>モールド変圧器準標準仕様 / 単相 / 60Hz / 20kVA</v>
      </c>
      <c r="V158" s="40">
        <v>126</v>
      </c>
    </row>
    <row r="159" spans="15:22" x14ac:dyDescent="0.15">
      <c r="O159" s="41" t="s">
        <v>9</v>
      </c>
      <c r="P159" s="41" t="s">
        <v>83</v>
      </c>
      <c r="Q159" s="41" t="s">
        <v>35</v>
      </c>
      <c r="R159" s="41">
        <v>60</v>
      </c>
      <c r="S159" s="39">
        <v>30</v>
      </c>
      <c r="T159" s="39" t="s">
        <v>99</v>
      </c>
      <c r="U159" s="39" t="str">
        <f t="shared" si="2"/>
        <v>モールド変圧器準標準仕様 / 単相 / 60Hz / 30kVA</v>
      </c>
      <c r="V159" s="40">
        <v>167</v>
      </c>
    </row>
    <row r="160" spans="15:22" x14ac:dyDescent="0.15">
      <c r="O160" s="41" t="s">
        <v>9</v>
      </c>
      <c r="P160" s="41" t="s">
        <v>83</v>
      </c>
      <c r="Q160" s="41" t="s">
        <v>35</v>
      </c>
      <c r="R160" s="41">
        <v>60</v>
      </c>
      <c r="S160" s="39">
        <v>50</v>
      </c>
      <c r="T160" s="39" t="s">
        <v>100</v>
      </c>
      <c r="U160" s="39" t="str">
        <f t="shared" si="2"/>
        <v>モールド変圧器準標準仕様 / 単相 / 60Hz / 50kVA</v>
      </c>
      <c r="V160" s="40">
        <v>238</v>
      </c>
    </row>
    <row r="161" spans="15:22" x14ac:dyDescent="0.15">
      <c r="O161" s="41" t="s">
        <v>9</v>
      </c>
      <c r="P161" s="41" t="s">
        <v>83</v>
      </c>
      <c r="Q161" s="41" t="s">
        <v>35</v>
      </c>
      <c r="R161" s="41">
        <v>60</v>
      </c>
      <c r="S161" s="39">
        <v>75</v>
      </c>
      <c r="T161" s="39" t="s">
        <v>101</v>
      </c>
      <c r="U161" s="39" t="str">
        <f t="shared" si="2"/>
        <v>モールド変圧器準標準仕様 / 単相 / 60Hz / 75kVA</v>
      </c>
      <c r="V161" s="40">
        <v>315</v>
      </c>
    </row>
    <row r="162" spans="15:22" x14ac:dyDescent="0.15">
      <c r="O162" s="41" t="s">
        <v>9</v>
      </c>
      <c r="P162" s="41" t="s">
        <v>83</v>
      </c>
      <c r="Q162" s="41" t="s">
        <v>35</v>
      </c>
      <c r="R162" s="41">
        <v>60</v>
      </c>
      <c r="S162" s="39">
        <v>100</v>
      </c>
      <c r="T162" s="39" t="s">
        <v>102</v>
      </c>
      <c r="U162" s="39" t="str">
        <f t="shared" si="2"/>
        <v>モールド変圧器準標準仕様 / 単相 / 60Hz / 100kVA</v>
      </c>
      <c r="V162" s="40">
        <v>384</v>
      </c>
    </row>
    <row r="163" spans="15:22" x14ac:dyDescent="0.15">
      <c r="O163" s="41" t="s">
        <v>9</v>
      </c>
      <c r="P163" s="41" t="s">
        <v>83</v>
      </c>
      <c r="Q163" s="41" t="s">
        <v>35</v>
      </c>
      <c r="R163" s="41">
        <v>60</v>
      </c>
      <c r="S163" s="39">
        <v>150</v>
      </c>
      <c r="T163" s="39" t="s">
        <v>103</v>
      </c>
      <c r="U163" s="39" t="str">
        <f t="shared" si="2"/>
        <v>モールド変圧器準標準仕様 / 単相 / 60Hz / 150kVA</v>
      </c>
      <c r="V163" s="40">
        <v>508</v>
      </c>
    </row>
    <row r="164" spans="15:22" x14ac:dyDescent="0.15">
      <c r="O164" s="41" t="s">
        <v>9</v>
      </c>
      <c r="P164" s="41" t="s">
        <v>83</v>
      </c>
      <c r="Q164" s="41" t="s">
        <v>35</v>
      </c>
      <c r="R164" s="41">
        <v>60</v>
      </c>
      <c r="S164" s="39">
        <v>200</v>
      </c>
      <c r="T164" s="39" t="s">
        <v>104</v>
      </c>
      <c r="U164" s="39" t="str">
        <f t="shared" si="2"/>
        <v>モールド変圧器準標準仕様 / 単相 / 60Hz / 200kVA</v>
      </c>
      <c r="V164" s="40">
        <v>620</v>
      </c>
    </row>
    <row r="165" spans="15:22" x14ac:dyDescent="0.15">
      <c r="O165" s="41" t="s">
        <v>9</v>
      </c>
      <c r="P165" s="41" t="s">
        <v>83</v>
      </c>
      <c r="Q165" s="41" t="s">
        <v>35</v>
      </c>
      <c r="R165" s="41">
        <v>60</v>
      </c>
      <c r="S165" s="39">
        <v>300</v>
      </c>
      <c r="T165" s="39" t="s">
        <v>105</v>
      </c>
      <c r="U165" s="39" t="str">
        <f t="shared" si="2"/>
        <v>モールド変圧器準標準仕様 / 単相 / 60Hz / 300kVA</v>
      </c>
      <c r="V165" s="40">
        <v>821</v>
      </c>
    </row>
    <row r="166" spans="15:22" x14ac:dyDescent="0.15">
      <c r="O166" s="41" t="s">
        <v>9</v>
      </c>
      <c r="P166" s="41" t="s">
        <v>83</v>
      </c>
      <c r="Q166" s="41" t="s">
        <v>35</v>
      </c>
      <c r="R166" s="41">
        <v>60</v>
      </c>
      <c r="S166" s="39">
        <v>500</v>
      </c>
      <c r="T166" s="39" t="s">
        <v>106</v>
      </c>
      <c r="U166" s="39" t="str">
        <f t="shared" si="2"/>
        <v>モールド変圧器準標準仕様 / 単相 / 60Hz / 500kVA</v>
      </c>
      <c r="V166" s="40">
        <v>1160</v>
      </c>
    </row>
    <row r="167" spans="15:22" x14ac:dyDescent="0.15">
      <c r="O167" s="41" t="s">
        <v>9</v>
      </c>
      <c r="P167" s="41" t="s">
        <v>83</v>
      </c>
      <c r="Q167" s="41" t="s">
        <v>35</v>
      </c>
      <c r="R167" s="41">
        <v>60</v>
      </c>
      <c r="S167" s="40" t="s">
        <v>94</v>
      </c>
      <c r="T167" s="39" t="s">
        <v>107</v>
      </c>
      <c r="U167" s="39" t="str">
        <f t="shared" si="2"/>
        <v>モールド変圧器準標準仕様 / 単相 / 60Hz / 中間容量</v>
      </c>
      <c r="V167" s="40" t="s">
        <v>96</v>
      </c>
    </row>
    <row r="168" spans="15:22" x14ac:dyDescent="0.15">
      <c r="O168" s="41" t="s">
        <v>9</v>
      </c>
      <c r="P168" s="41" t="s">
        <v>83</v>
      </c>
      <c r="Q168" s="38" t="s">
        <v>56</v>
      </c>
      <c r="R168" s="38">
        <v>50</v>
      </c>
      <c r="S168" s="39">
        <v>20</v>
      </c>
      <c r="T168" s="39" t="s">
        <v>108</v>
      </c>
      <c r="U168" s="39" t="str">
        <f t="shared" si="2"/>
        <v>モールド変圧器準標準仕様 / 三相 / 50Hz / 20kVA</v>
      </c>
      <c r="V168" s="40">
        <v>180</v>
      </c>
    </row>
    <row r="169" spans="15:22" x14ac:dyDescent="0.15">
      <c r="O169" s="41" t="s">
        <v>9</v>
      </c>
      <c r="P169" s="41" t="s">
        <v>83</v>
      </c>
      <c r="Q169" s="41" t="s">
        <v>56</v>
      </c>
      <c r="R169" s="41">
        <v>50</v>
      </c>
      <c r="S169" s="39">
        <v>30</v>
      </c>
      <c r="T169" s="39" t="s">
        <v>109</v>
      </c>
      <c r="U169" s="39" t="str">
        <f t="shared" si="2"/>
        <v>モールド変圧器準標準仕様 / 三相 / 50Hz / 30kVA</v>
      </c>
      <c r="V169" s="40">
        <v>236</v>
      </c>
    </row>
    <row r="170" spans="15:22" x14ac:dyDescent="0.15">
      <c r="O170" s="41" t="s">
        <v>9</v>
      </c>
      <c r="P170" s="41" t="s">
        <v>83</v>
      </c>
      <c r="Q170" s="41" t="s">
        <v>56</v>
      </c>
      <c r="R170" s="41">
        <v>50</v>
      </c>
      <c r="S170" s="39">
        <v>50</v>
      </c>
      <c r="T170" s="39" t="s">
        <v>110</v>
      </c>
      <c r="U170" s="39" t="str">
        <f t="shared" si="2"/>
        <v>モールド変圧器準標準仕様 / 三相 / 50Hz / 50kVA</v>
      </c>
      <c r="V170" s="40">
        <v>330</v>
      </c>
    </row>
    <row r="171" spans="15:22" x14ac:dyDescent="0.15">
      <c r="O171" s="41" t="s">
        <v>9</v>
      </c>
      <c r="P171" s="41" t="s">
        <v>83</v>
      </c>
      <c r="Q171" s="41" t="s">
        <v>56</v>
      </c>
      <c r="R171" s="41">
        <v>50</v>
      </c>
      <c r="S171" s="39">
        <v>75</v>
      </c>
      <c r="T171" s="39" t="s">
        <v>111</v>
      </c>
      <c r="U171" s="39" t="str">
        <f t="shared" si="2"/>
        <v>モールド変圧器準標準仕様 / 三相 / 50Hz / 75kVA</v>
      </c>
      <c r="V171" s="40">
        <v>431</v>
      </c>
    </row>
    <row r="172" spans="15:22" x14ac:dyDescent="0.15">
      <c r="O172" s="41" t="s">
        <v>9</v>
      </c>
      <c r="P172" s="41" t="s">
        <v>83</v>
      </c>
      <c r="Q172" s="41" t="s">
        <v>56</v>
      </c>
      <c r="R172" s="41">
        <v>50</v>
      </c>
      <c r="S172" s="39">
        <v>100</v>
      </c>
      <c r="T172" s="39" t="s">
        <v>112</v>
      </c>
      <c r="U172" s="39" t="str">
        <f t="shared" si="2"/>
        <v>モールド変圧器準標準仕様 / 三相 / 50Hz / 100kVA</v>
      </c>
      <c r="V172" s="40">
        <v>521</v>
      </c>
    </row>
    <row r="173" spans="15:22" x14ac:dyDescent="0.15">
      <c r="O173" s="41" t="s">
        <v>9</v>
      </c>
      <c r="P173" s="41" t="s">
        <v>83</v>
      </c>
      <c r="Q173" s="41" t="s">
        <v>56</v>
      </c>
      <c r="R173" s="41">
        <v>50</v>
      </c>
      <c r="S173" s="39">
        <v>150</v>
      </c>
      <c r="T173" s="39" t="s">
        <v>113</v>
      </c>
      <c r="U173" s="39" t="str">
        <f t="shared" si="2"/>
        <v>モールド変圧器準標準仕様 / 三相 / 50Hz / 150kVA</v>
      </c>
      <c r="V173" s="40">
        <v>681</v>
      </c>
    </row>
    <row r="174" spans="15:22" x14ac:dyDescent="0.15">
      <c r="O174" s="41" t="s">
        <v>9</v>
      </c>
      <c r="P174" s="41" t="s">
        <v>83</v>
      </c>
      <c r="Q174" s="41" t="s">
        <v>56</v>
      </c>
      <c r="R174" s="41">
        <v>50</v>
      </c>
      <c r="S174" s="39">
        <v>200</v>
      </c>
      <c r="T174" s="39" t="s">
        <v>114</v>
      </c>
      <c r="U174" s="39" t="str">
        <f t="shared" si="2"/>
        <v>モールド変圧器準標準仕様 / 三相 / 50Hz / 200kVA</v>
      </c>
      <c r="V174" s="40">
        <v>824</v>
      </c>
    </row>
    <row r="175" spans="15:22" x14ac:dyDescent="0.15">
      <c r="O175" s="41" t="s">
        <v>9</v>
      </c>
      <c r="P175" s="41" t="s">
        <v>83</v>
      </c>
      <c r="Q175" s="41" t="s">
        <v>56</v>
      </c>
      <c r="R175" s="41">
        <v>50</v>
      </c>
      <c r="S175" s="39">
        <v>300</v>
      </c>
      <c r="T175" s="39" t="s">
        <v>115</v>
      </c>
      <c r="U175" s="39" t="str">
        <f t="shared" si="2"/>
        <v>モールド変圧器準標準仕様 / 三相 / 50Hz / 300kVA</v>
      </c>
      <c r="V175" s="40">
        <v>1070</v>
      </c>
    </row>
    <row r="176" spans="15:22" x14ac:dyDescent="0.15">
      <c r="O176" s="41" t="s">
        <v>9</v>
      </c>
      <c r="P176" s="41" t="s">
        <v>83</v>
      </c>
      <c r="Q176" s="41" t="s">
        <v>56</v>
      </c>
      <c r="R176" s="41">
        <v>50</v>
      </c>
      <c r="S176" s="39">
        <v>500</v>
      </c>
      <c r="T176" s="39" t="s">
        <v>116</v>
      </c>
      <c r="U176" s="39" t="str">
        <f t="shared" si="2"/>
        <v>モールド変圧器準標準仕様 / 三相 / 50Hz / 500kVA</v>
      </c>
      <c r="V176" s="40">
        <v>1500</v>
      </c>
    </row>
    <row r="177" spans="15:22" x14ac:dyDescent="0.15">
      <c r="O177" s="41" t="s">
        <v>9</v>
      </c>
      <c r="P177" s="41" t="s">
        <v>83</v>
      </c>
      <c r="Q177" s="41" t="s">
        <v>56</v>
      </c>
      <c r="R177" s="41">
        <v>50</v>
      </c>
      <c r="S177" s="39">
        <v>750</v>
      </c>
      <c r="T177" s="39" t="s">
        <v>117</v>
      </c>
      <c r="U177" s="39" t="str">
        <f t="shared" si="2"/>
        <v>モールド変圧器準標準仕様 / 三相 / 50Hz / 750kVA</v>
      </c>
      <c r="V177" s="40">
        <v>2760</v>
      </c>
    </row>
    <row r="178" spans="15:22" x14ac:dyDescent="0.15">
      <c r="O178" s="41" t="s">
        <v>9</v>
      </c>
      <c r="P178" s="41" t="s">
        <v>83</v>
      </c>
      <c r="Q178" s="41" t="s">
        <v>56</v>
      </c>
      <c r="R178" s="41">
        <v>50</v>
      </c>
      <c r="S178" s="39">
        <v>1000</v>
      </c>
      <c r="T178" s="39" t="s">
        <v>118</v>
      </c>
      <c r="U178" s="39" t="str">
        <f t="shared" si="2"/>
        <v>モールド変圧器準標準仕様 / 三相 / 50Hz / 1000kVA</v>
      </c>
      <c r="V178" s="40">
        <v>3390</v>
      </c>
    </row>
    <row r="179" spans="15:22" x14ac:dyDescent="0.15">
      <c r="O179" s="41" t="s">
        <v>9</v>
      </c>
      <c r="P179" s="41" t="s">
        <v>83</v>
      </c>
      <c r="Q179" s="41" t="s">
        <v>56</v>
      </c>
      <c r="R179" s="41">
        <v>50</v>
      </c>
      <c r="S179" s="39">
        <v>1500</v>
      </c>
      <c r="T179" s="39" t="s">
        <v>119</v>
      </c>
      <c r="U179" s="39" t="str">
        <f t="shared" si="2"/>
        <v>モールド変圧器準標準仕様 / 三相 / 50Hz / 1500kVA</v>
      </c>
      <c r="V179" s="40">
        <v>4540</v>
      </c>
    </row>
    <row r="180" spans="15:22" x14ac:dyDescent="0.15">
      <c r="O180" s="41" t="s">
        <v>9</v>
      </c>
      <c r="P180" s="41" t="s">
        <v>83</v>
      </c>
      <c r="Q180" s="41" t="s">
        <v>56</v>
      </c>
      <c r="R180" s="41">
        <v>50</v>
      </c>
      <c r="S180" s="39">
        <v>2000</v>
      </c>
      <c r="T180" s="39" t="s">
        <v>120</v>
      </c>
      <c r="U180" s="39" t="str">
        <f t="shared" si="2"/>
        <v>モールド変圧器準標準仕様 / 三相 / 50Hz / 2000kVA</v>
      </c>
      <c r="V180" s="40">
        <v>5580</v>
      </c>
    </row>
    <row r="181" spans="15:22" x14ac:dyDescent="0.15">
      <c r="O181" s="41" t="s">
        <v>9</v>
      </c>
      <c r="P181" s="41" t="s">
        <v>83</v>
      </c>
      <c r="Q181" s="41" t="s">
        <v>56</v>
      </c>
      <c r="R181" s="42">
        <v>50</v>
      </c>
      <c r="S181" s="40" t="s">
        <v>94</v>
      </c>
      <c r="T181" s="39" t="s">
        <v>121</v>
      </c>
      <c r="U181" s="39" t="str">
        <f t="shared" si="2"/>
        <v>モールド変圧器準標準仕様 / 三相 / 50Hz / 中間容量</v>
      </c>
      <c r="V181" s="40" t="s">
        <v>96</v>
      </c>
    </row>
    <row r="182" spans="15:22" x14ac:dyDescent="0.15">
      <c r="O182" s="41" t="s">
        <v>9</v>
      </c>
      <c r="P182" s="41" t="s">
        <v>83</v>
      </c>
      <c r="Q182" s="41" t="s">
        <v>56</v>
      </c>
      <c r="R182" s="38">
        <v>60</v>
      </c>
      <c r="S182" s="39">
        <v>20</v>
      </c>
      <c r="T182" s="39" t="s">
        <v>122</v>
      </c>
      <c r="U182" s="39" t="str">
        <f t="shared" si="2"/>
        <v>モールド変圧器準標準仕様 / 三相 / 60Hz / 20kVA</v>
      </c>
      <c r="V182" s="40">
        <v>176</v>
      </c>
    </row>
    <row r="183" spans="15:22" x14ac:dyDescent="0.15">
      <c r="O183" s="41" t="s">
        <v>9</v>
      </c>
      <c r="P183" s="41" t="s">
        <v>83</v>
      </c>
      <c r="Q183" s="41" t="s">
        <v>56</v>
      </c>
      <c r="R183" s="41">
        <v>60</v>
      </c>
      <c r="S183" s="39">
        <v>30</v>
      </c>
      <c r="T183" s="39" t="s">
        <v>123</v>
      </c>
      <c r="U183" s="39" t="str">
        <f t="shared" si="2"/>
        <v>モールド変圧器準標準仕様 / 三相 / 60Hz / 30kVA</v>
      </c>
      <c r="V183" s="40">
        <v>231</v>
      </c>
    </row>
    <row r="184" spans="15:22" x14ac:dyDescent="0.15">
      <c r="O184" s="41" t="s">
        <v>9</v>
      </c>
      <c r="P184" s="41" t="s">
        <v>83</v>
      </c>
      <c r="Q184" s="41" t="s">
        <v>56</v>
      </c>
      <c r="R184" s="41">
        <v>60</v>
      </c>
      <c r="S184" s="39">
        <v>50</v>
      </c>
      <c r="T184" s="39" t="s">
        <v>124</v>
      </c>
      <c r="U184" s="39" t="str">
        <f t="shared" si="2"/>
        <v>モールド変圧器準標準仕様 / 三相 / 60Hz / 50kVA</v>
      </c>
      <c r="V184" s="40">
        <v>327</v>
      </c>
    </row>
    <row r="185" spans="15:22" x14ac:dyDescent="0.15">
      <c r="O185" s="41" t="s">
        <v>9</v>
      </c>
      <c r="P185" s="41" t="s">
        <v>83</v>
      </c>
      <c r="Q185" s="41" t="s">
        <v>56</v>
      </c>
      <c r="R185" s="41">
        <v>60</v>
      </c>
      <c r="S185" s="39">
        <v>75</v>
      </c>
      <c r="T185" s="39" t="s">
        <v>125</v>
      </c>
      <c r="U185" s="39" t="str">
        <f t="shared" si="2"/>
        <v>モールド変圧器準標準仕様 / 三相 / 60Hz / 75kVA</v>
      </c>
      <c r="V185" s="40">
        <v>429</v>
      </c>
    </row>
    <row r="186" spans="15:22" x14ac:dyDescent="0.15">
      <c r="O186" s="41" t="s">
        <v>9</v>
      </c>
      <c r="P186" s="41" t="s">
        <v>83</v>
      </c>
      <c r="Q186" s="41" t="s">
        <v>56</v>
      </c>
      <c r="R186" s="41">
        <v>60</v>
      </c>
      <c r="S186" s="39">
        <v>100</v>
      </c>
      <c r="T186" s="39" t="s">
        <v>126</v>
      </c>
      <c r="U186" s="39" t="str">
        <f t="shared" si="2"/>
        <v>モールド変圧器準標準仕様 / 三相 / 60Hz / 100kVA</v>
      </c>
      <c r="V186" s="40">
        <v>521</v>
      </c>
    </row>
    <row r="187" spans="15:22" x14ac:dyDescent="0.15">
      <c r="O187" s="41" t="s">
        <v>9</v>
      </c>
      <c r="P187" s="41" t="s">
        <v>83</v>
      </c>
      <c r="Q187" s="41" t="s">
        <v>56</v>
      </c>
      <c r="R187" s="41">
        <v>60</v>
      </c>
      <c r="S187" s="39">
        <v>150</v>
      </c>
      <c r="T187" s="39" t="s">
        <v>127</v>
      </c>
      <c r="U187" s="39" t="str">
        <f t="shared" si="2"/>
        <v>モールド変圧器準標準仕様 / 三相 / 60Hz / 150kVA</v>
      </c>
      <c r="V187" s="40">
        <v>685</v>
      </c>
    </row>
    <row r="188" spans="15:22" x14ac:dyDescent="0.15">
      <c r="O188" s="41" t="s">
        <v>9</v>
      </c>
      <c r="P188" s="41" t="s">
        <v>83</v>
      </c>
      <c r="Q188" s="41" t="s">
        <v>56</v>
      </c>
      <c r="R188" s="41">
        <v>60</v>
      </c>
      <c r="S188" s="39">
        <v>200</v>
      </c>
      <c r="T188" s="39" t="s">
        <v>128</v>
      </c>
      <c r="U188" s="39" t="str">
        <f t="shared" si="2"/>
        <v>モールド変圧器準標準仕様 / 三相 / 60Hz / 200kVA</v>
      </c>
      <c r="V188" s="40">
        <v>832</v>
      </c>
    </row>
    <row r="189" spans="15:22" x14ac:dyDescent="0.15">
      <c r="O189" s="41" t="s">
        <v>9</v>
      </c>
      <c r="P189" s="41" t="s">
        <v>83</v>
      </c>
      <c r="Q189" s="41" t="s">
        <v>56</v>
      </c>
      <c r="R189" s="41">
        <v>60</v>
      </c>
      <c r="S189" s="39">
        <v>300</v>
      </c>
      <c r="T189" s="39" t="s">
        <v>129</v>
      </c>
      <c r="U189" s="39" t="str">
        <f t="shared" si="2"/>
        <v>モールド変圧器準標準仕様 / 三相 / 60Hz / 300kVA</v>
      </c>
      <c r="V189" s="40">
        <v>1090</v>
      </c>
    </row>
    <row r="190" spans="15:22" x14ac:dyDescent="0.15">
      <c r="O190" s="41" t="s">
        <v>9</v>
      </c>
      <c r="P190" s="41" t="s">
        <v>83</v>
      </c>
      <c r="Q190" s="41" t="s">
        <v>56</v>
      </c>
      <c r="R190" s="41">
        <v>60</v>
      </c>
      <c r="S190" s="39">
        <v>500</v>
      </c>
      <c r="T190" s="39" t="s">
        <v>130</v>
      </c>
      <c r="U190" s="39" t="str">
        <f t="shared" si="2"/>
        <v>モールド変圧器準標準仕様 / 三相 / 60Hz / 500kVA</v>
      </c>
      <c r="V190" s="40">
        <v>1540</v>
      </c>
    </row>
    <row r="191" spans="15:22" x14ac:dyDescent="0.15">
      <c r="O191" s="41" t="s">
        <v>9</v>
      </c>
      <c r="P191" s="41" t="s">
        <v>83</v>
      </c>
      <c r="Q191" s="41" t="s">
        <v>56</v>
      </c>
      <c r="R191" s="41">
        <v>60</v>
      </c>
      <c r="S191" s="39">
        <v>750</v>
      </c>
      <c r="T191" s="39" t="s">
        <v>131</v>
      </c>
      <c r="U191" s="39" t="str">
        <f t="shared" si="2"/>
        <v>モールド変圧器準標準仕様 / 三相 / 60Hz / 750kVA</v>
      </c>
      <c r="V191" s="40">
        <v>2670</v>
      </c>
    </row>
    <row r="192" spans="15:22" x14ac:dyDescent="0.15">
      <c r="O192" s="41" t="s">
        <v>9</v>
      </c>
      <c r="P192" s="41" t="s">
        <v>83</v>
      </c>
      <c r="Q192" s="41" t="s">
        <v>56</v>
      </c>
      <c r="R192" s="41">
        <v>60</v>
      </c>
      <c r="S192" s="39">
        <v>1000</v>
      </c>
      <c r="T192" s="39" t="s">
        <v>132</v>
      </c>
      <c r="U192" s="39" t="str">
        <f t="shared" si="2"/>
        <v>モールド変圧器準標準仕様 / 三相 / 60Hz / 1000kVA</v>
      </c>
      <c r="V192" s="40">
        <v>3310</v>
      </c>
    </row>
    <row r="193" spans="15:22" x14ac:dyDescent="0.15">
      <c r="O193" s="41" t="s">
        <v>9</v>
      </c>
      <c r="P193" s="41" t="s">
        <v>83</v>
      </c>
      <c r="Q193" s="41" t="s">
        <v>56</v>
      </c>
      <c r="R193" s="41">
        <v>60</v>
      </c>
      <c r="S193" s="39">
        <v>1500</v>
      </c>
      <c r="T193" s="39" t="s">
        <v>133</v>
      </c>
      <c r="U193" s="39" t="str">
        <f t="shared" si="2"/>
        <v>モールド変圧器準標準仕様 / 三相 / 60Hz / 1500kVA</v>
      </c>
      <c r="V193" s="40">
        <v>4460</v>
      </c>
    </row>
    <row r="194" spans="15:22" x14ac:dyDescent="0.15">
      <c r="O194" s="44" t="s">
        <v>9</v>
      </c>
      <c r="P194" s="44" t="s">
        <v>83</v>
      </c>
      <c r="Q194" s="41" t="s">
        <v>56</v>
      </c>
      <c r="R194" s="41">
        <v>60</v>
      </c>
      <c r="S194" s="39">
        <v>2000</v>
      </c>
      <c r="T194" s="39" t="s">
        <v>134</v>
      </c>
      <c r="U194" s="39" t="str">
        <f t="shared" si="2"/>
        <v>モールド変圧器準標準仕様 / 三相 / 60Hz / 2000kVA</v>
      </c>
      <c r="V194" s="40">
        <v>5510</v>
      </c>
    </row>
    <row r="195" spans="15:22" x14ac:dyDescent="0.15">
      <c r="O195" s="43" t="s">
        <v>9</v>
      </c>
      <c r="P195" s="43" t="s">
        <v>83</v>
      </c>
      <c r="Q195" s="42" t="s">
        <v>56</v>
      </c>
      <c r="R195" s="42">
        <v>60</v>
      </c>
      <c r="S195" s="40" t="s">
        <v>94</v>
      </c>
      <c r="T195" s="39" t="s">
        <v>135</v>
      </c>
      <c r="U195" s="39" t="str">
        <f t="shared" si="2"/>
        <v>モールド変圧器準標準仕様 / 三相 / 60Hz / 中間容量</v>
      </c>
      <c r="V195" s="40" t="s">
        <v>96</v>
      </c>
    </row>
    <row r="196" spans="15:22" x14ac:dyDescent="0.15">
      <c r="O196"/>
      <c r="P196"/>
      <c r="Q196"/>
      <c r="R196"/>
      <c r="S196"/>
      <c r="T196"/>
      <c r="U196"/>
      <c r="V196"/>
    </row>
  </sheetData>
  <autoFilter ref="T3:V3" xr:uid="{00000000-0009-0000-0000-000005000000}"/>
  <phoneticPr fontId="7"/>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'入力例(新規登録用)'!Print_Area</vt:lpstr>
      <vt:lpstr>新規登録用!Print_Titles</vt:lpstr>
      <vt:lpstr>'入力例(新規登録用)'!Print_Titles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2020-05-08T02:01:18Z</dcterms:modified>
</cp:coreProperties>
</file>