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filterPrivacy="1"/>
  <xr:revisionPtr revIDLastSave="0" documentId="13_ncr:1_{AF385D8E-9667-46F4-92AB-AF9615C3417D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5-2-2" sheetId="4" r:id="rId1"/>
  </sheets>
  <definedNames>
    <definedName name="_xlnm.Print_Area" localSheetId="0">'5-2-2'!$B$2:$F$58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58" i="4" l="1"/>
  <c r="C57" i="4" l="1"/>
  <c r="C30" i="4"/>
  <c r="C29" i="4"/>
  <c r="C7" i="4" l="1"/>
  <c r="C12" i="4" s="1"/>
  <c r="C14" i="4"/>
  <c r="C56" i="4"/>
  <c r="C53" i="4"/>
  <c r="C49" i="4"/>
  <c r="C54" i="4" s="1"/>
  <c r="C46" i="4"/>
  <c r="C42" i="4"/>
  <c r="C55" i="4" s="1"/>
  <c r="C47" i="4"/>
  <c r="C39" i="4"/>
  <c r="C40" i="4" s="1"/>
  <c r="C35" i="4"/>
  <c r="C25" i="4"/>
  <c r="C21" i="4"/>
  <c r="C26" i="4" s="1"/>
  <c r="C18" i="4"/>
  <c r="C28" i="4" s="1"/>
  <c r="C11" i="4"/>
  <c r="C19" i="4"/>
  <c r="C27" i="4" l="1"/>
</calcChain>
</file>

<file path=xl/sharedStrings.xml><?xml version="1.0" encoding="utf-8"?>
<sst xmlns="http://schemas.openxmlformats.org/spreadsheetml/2006/main" count="77" uniqueCount="20">
  <si>
    <t>（補助対象）</t>
    <rPh sb="1" eb="3">
      <t>ホジョ</t>
    </rPh>
    <rPh sb="3" eb="5">
      <t>タイショウ</t>
    </rPh>
    <phoneticPr fontId="2"/>
  </si>
  <si>
    <t>（補助対象外）</t>
    <rPh sb="1" eb="3">
      <t>ホジョ</t>
    </rPh>
    <rPh sb="3" eb="5">
      <t>タイショウ</t>
    </rPh>
    <rPh sb="5" eb="6">
      <t>ガイ</t>
    </rPh>
    <phoneticPr fontId="2"/>
  </si>
  <si>
    <t>消費税</t>
    <rPh sb="0" eb="3">
      <t>ショウヒゼイ</t>
    </rPh>
    <phoneticPr fontId="2"/>
  </si>
  <si>
    <t>費　　目</t>
    <rPh sb="0" eb="1">
      <t>ヒ</t>
    </rPh>
    <rPh sb="3" eb="4">
      <t>メ</t>
    </rPh>
    <phoneticPr fontId="2"/>
  </si>
  <si>
    <t>積　算　内　容　（円）</t>
    <rPh sb="0" eb="1">
      <t>セキ</t>
    </rPh>
    <rPh sb="2" eb="3">
      <t>サン</t>
    </rPh>
    <rPh sb="4" eb="5">
      <t>ウチ</t>
    </rPh>
    <rPh sb="6" eb="7">
      <t>カタチ</t>
    </rPh>
    <rPh sb="9" eb="10">
      <t>エン</t>
    </rPh>
    <phoneticPr fontId="2"/>
  </si>
  <si>
    <t>金　額　（円）</t>
    <rPh sb="0" eb="1">
      <t>キン</t>
    </rPh>
    <rPh sb="2" eb="3">
      <t>ガク</t>
    </rPh>
    <rPh sb="5" eb="6">
      <t>エン</t>
    </rPh>
    <phoneticPr fontId="2"/>
  </si>
  <si>
    <t>小　　計</t>
    <rPh sb="0" eb="1">
      <t>ショウ</t>
    </rPh>
    <rPh sb="3" eb="4">
      <t>ケイ</t>
    </rPh>
    <phoneticPr fontId="2"/>
  </si>
  <si>
    <t>合　　計</t>
    <rPh sb="0" eb="1">
      <t>ゴウ</t>
    </rPh>
    <rPh sb="3" eb="4">
      <t>ケイ</t>
    </rPh>
    <phoneticPr fontId="2"/>
  </si>
  <si>
    <t>Ⅲ．工　事　費</t>
    <rPh sb="2" eb="3">
      <t>コウ</t>
    </rPh>
    <rPh sb="4" eb="5">
      <t>コト</t>
    </rPh>
    <rPh sb="6" eb="7">
      <t>ヒ</t>
    </rPh>
    <phoneticPr fontId="2"/>
  </si>
  <si>
    <t>Ⅱ．設　備　費</t>
    <rPh sb="2" eb="3">
      <t>セツ</t>
    </rPh>
    <rPh sb="4" eb="5">
      <t>ビ</t>
    </rPh>
    <rPh sb="6" eb="7">
      <t>ヒ</t>
    </rPh>
    <phoneticPr fontId="2"/>
  </si>
  <si>
    <t>Ⅰ．設　計　費</t>
    <rPh sb="2" eb="3">
      <t>セツ</t>
    </rPh>
    <rPh sb="4" eb="5">
      <t>ケイ</t>
    </rPh>
    <rPh sb="6" eb="7">
      <t>ヒ</t>
    </rPh>
    <phoneticPr fontId="2"/>
  </si>
  <si>
    <t>補助対象　計</t>
    <rPh sb="0" eb="2">
      <t>ホジョ</t>
    </rPh>
    <rPh sb="2" eb="4">
      <t>タイショウ</t>
    </rPh>
    <rPh sb="5" eb="6">
      <t>ケイ</t>
    </rPh>
    <phoneticPr fontId="2"/>
  </si>
  <si>
    <t>補助対象外計</t>
    <rPh sb="0" eb="2">
      <t>ホジョ</t>
    </rPh>
    <rPh sb="2" eb="5">
      <t>タイショウガイ</t>
    </rPh>
    <rPh sb="5" eb="6">
      <t>ケイ</t>
    </rPh>
    <phoneticPr fontId="2"/>
  </si>
  <si>
    <t>　１．○○○○○○○○</t>
  </si>
  <si>
    <t>　１．○○○○○○○○</t>
    <phoneticPr fontId="2"/>
  </si>
  <si>
    <t>　２．○○○○○○○○</t>
  </si>
  <si>
    <t>　３．○○○○○○○○</t>
  </si>
  <si>
    <t>２０２０年度</t>
    <rPh sb="4" eb="6">
      <t>ネンド</t>
    </rPh>
    <phoneticPr fontId="2"/>
  </si>
  <si>
    <t>５－２－２ 補助事業に要する費用の年度別配分内訳</t>
    <rPh sb="6" eb="8">
      <t>ホジョ</t>
    </rPh>
    <rPh sb="8" eb="10">
      <t>ジギョウ</t>
    </rPh>
    <rPh sb="11" eb="12">
      <t>ヨウ</t>
    </rPh>
    <rPh sb="14" eb="16">
      <t>ヒヨウ</t>
    </rPh>
    <rPh sb="17" eb="20">
      <t>ネンドベツ</t>
    </rPh>
    <rPh sb="20" eb="22">
      <t>ハイブン</t>
    </rPh>
    <rPh sb="22" eb="24">
      <t>ウチワケ</t>
    </rPh>
    <phoneticPr fontId="2"/>
  </si>
  <si>
    <t>２０２１年度</t>
    <rPh sb="4" eb="6">
      <t>ネンド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</si>
</sst>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sz val="11"/>
      <color rgb="FF0000CC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thin">
        <color indexed="64"/>
      </bottom>
      <diagonal/>
    </border>
    <border>
      <left/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7">
    <xf numFmtId="0" fontId="0" fillId="0" borderId="0"/>
    <xf numFmtId="9" fontId="4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38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center"/>
    </xf>
    <xf numFmtId="38" fontId="3" fillId="0" borderId="4" xfId="2" applyFont="1" applyBorder="1" applyAlignment="1">
      <alignment horizontal="center" vertical="center"/>
    </xf>
    <xf numFmtId="38" fontId="3" fillId="0" borderId="5" xfId="2" applyFont="1" applyBorder="1" applyAlignment="1">
      <alignment vertical="center"/>
    </xf>
    <xf numFmtId="0" fontId="3" fillId="0" borderId="3" xfId="0" applyFont="1" applyBorder="1" applyAlignment="1">
      <alignment vertical="center"/>
    </xf>
    <xf numFmtId="38" fontId="3" fillId="0" borderId="6" xfId="2" applyFont="1" applyBorder="1" applyAlignment="1">
      <alignment vertical="center"/>
    </xf>
    <xf numFmtId="38" fontId="3" fillId="0" borderId="7" xfId="2" applyFont="1" applyBorder="1" applyAlignment="1">
      <alignment vertical="center"/>
    </xf>
    <xf numFmtId="0" fontId="3" fillId="0" borderId="8" xfId="0" applyFont="1" applyBorder="1" applyAlignment="1">
      <alignment horizontal="center" vertical="center"/>
    </xf>
    <xf numFmtId="38" fontId="3" fillId="0" borderId="9" xfId="2" applyFont="1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38" fontId="3" fillId="0" borderId="11" xfId="2" applyFont="1" applyBorder="1" applyAlignment="1">
      <alignment vertical="center"/>
    </xf>
    <xf numFmtId="0" fontId="3" fillId="0" borderId="12" xfId="0" applyFont="1" applyBorder="1" applyAlignment="1">
      <alignment horizontal="center" vertical="center"/>
    </xf>
    <xf numFmtId="38" fontId="3" fillId="0" borderId="13" xfId="2" applyFont="1" applyBorder="1" applyAlignment="1">
      <alignment vertical="center"/>
    </xf>
    <xf numFmtId="38" fontId="3" fillId="0" borderId="14" xfId="2" applyFont="1" applyBorder="1" applyAlignment="1">
      <alignment vertical="center"/>
    </xf>
    <xf numFmtId="0" fontId="3" fillId="0" borderId="0" xfId="0" applyFont="1" applyFill="1" applyAlignment="1">
      <alignment vertical="center"/>
    </xf>
    <xf numFmtId="38" fontId="3" fillId="0" borderId="4" xfId="2" applyFont="1" applyBorder="1" applyAlignment="1">
      <alignment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vertical="center"/>
    </xf>
    <xf numFmtId="38" fontId="3" fillId="0" borderId="16" xfId="2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38" fontId="3" fillId="0" borderId="18" xfId="2" applyFont="1" applyBorder="1" applyAlignment="1">
      <alignment vertical="center"/>
    </xf>
    <xf numFmtId="38" fontId="6" fillId="0" borderId="4" xfId="2" applyFont="1" applyBorder="1" applyAlignment="1">
      <alignment vertical="center"/>
    </xf>
    <xf numFmtId="0" fontId="6" fillId="0" borderId="0" xfId="0" applyFont="1" applyBorder="1" applyAlignment="1">
      <alignment vertical="center"/>
    </xf>
    <xf numFmtId="38" fontId="6" fillId="0" borderId="0" xfId="2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38" fontId="6" fillId="0" borderId="19" xfId="2" applyFont="1" applyBorder="1" applyAlignment="1">
      <alignment vertical="center"/>
    </xf>
    <xf numFmtId="38" fontId="6" fillId="0" borderId="20" xfId="2" applyFont="1" applyBorder="1" applyAlignment="1">
      <alignment vertical="center"/>
    </xf>
    <xf numFmtId="38" fontId="6" fillId="0" borderId="21" xfId="2" applyFont="1" applyBorder="1" applyAlignment="1">
      <alignment vertical="center"/>
    </xf>
    <xf numFmtId="38" fontId="6" fillId="0" borderId="22" xfId="2" applyFont="1" applyBorder="1" applyAlignment="1">
      <alignment vertical="center"/>
    </xf>
    <xf numFmtId="0" fontId="5" fillId="0" borderId="0" xfId="0" applyFont="1" applyAlignment="1">
      <alignment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</cellXfs>
  <cellStyles count="7">
    <cellStyle name="パーセント 2" xfId="1" xr:uid="{00000000-0005-0000-0000-000000000000}"/>
    <cellStyle name="桁区切り" xfId="2" builtinId="6"/>
    <cellStyle name="桁区切り 2" xfId="3" xr:uid="{00000000-0005-0000-0000-000002000000}"/>
    <cellStyle name="桁区切り 3" xfId="4" xr:uid="{00000000-0005-0000-0000-000003000000}"/>
    <cellStyle name="標準" xfId="0" builtinId="0"/>
    <cellStyle name="標準 2" xfId="5" xr:uid="{00000000-0005-0000-0000-000005000000}"/>
    <cellStyle name="標準 3" xfId="6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F58"/>
  <sheetViews>
    <sheetView tabSelected="1" view="pageBreakPreview" zoomScale="115" zoomScaleNormal="100" zoomScaleSheetLayoutView="115" workbookViewId="0">
      <selection activeCell="J11" sqref="J11"/>
    </sheetView>
  </sheetViews>
  <sheetFormatPr defaultRowHeight="13.5" x14ac:dyDescent="0.15"/>
  <cols>
    <col min="1" max="1" width="2.375" style="2" customWidth="1"/>
    <col min="2" max="3" width="15.625" style="2" customWidth="1"/>
    <col min="4" max="4" width="34" style="2" customWidth="1"/>
    <col min="5" max="5" width="15" style="2" bestFit="1" customWidth="1"/>
    <col min="6" max="6" width="7.375" style="2" customWidth="1"/>
    <col min="7" max="16384" width="9" style="2"/>
  </cols>
  <sheetData>
    <row r="2" spans="2:6" ht="18.75" customHeight="1" x14ac:dyDescent="0.15">
      <c r="B2" s="32" t="s">
        <v>18</v>
      </c>
    </row>
    <row r="3" spans="2:6" ht="12.6" customHeight="1" x14ac:dyDescent="0.15"/>
    <row r="4" spans="2:6" ht="18" customHeight="1" thickBot="1" x14ac:dyDescent="0.2">
      <c r="B4" s="17" t="s">
        <v>17</v>
      </c>
    </row>
    <row r="5" spans="2:6" ht="16.5" customHeight="1" thickBot="1" x14ac:dyDescent="0.2">
      <c r="B5" s="3" t="s">
        <v>3</v>
      </c>
      <c r="C5" s="1" t="s">
        <v>5</v>
      </c>
      <c r="D5" s="35" t="s">
        <v>4</v>
      </c>
      <c r="E5" s="36"/>
      <c r="F5" s="37"/>
    </row>
    <row r="6" spans="2:6" ht="13.5" customHeight="1" thickTop="1" x14ac:dyDescent="0.15">
      <c r="B6" s="4" t="s">
        <v>10</v>
      </c>
      <c r="C6" s="5" t="s">
        <v>0</v>
      </c>
      <c r="D6" s="25" t="s">
        <v>14</v>
      </c>
      <c r="E6" s="26">
        <v>6000000</v>
      </c>
      <c r="F6" s="6"/>
    </row>
    <row r="7" spans="2:6" ht="13.5" customHeight="1" x14ac:dyDescent="0.15">
      <c r="B7" s="7"/>
      <c r="C7" s="24">
        <f>E6+E7+E8</f>
        <v>6000000</v>
      </c>
      <c r="D7" s="25" t="s">
        <v>15</v>
      </c>
      <c r="E7" s="26"/>
      <c r="F7" s="6"/>
    </row>
    <row r="8" spans="2:6" ht="13.5" customHeight="1" x14ac:dyDescent="0.15">
      <c r="B8" s="7"/>
      <c r="C8" s="8"/>
      <c r="D8" s="27" t="s">
        <v>16</v>
      </c>
      <c r="E8" s="28"/>
      <c r="F8" s="9"/>
    </row>
    <row r="9" spans="2:6" ht="13.5" customHeight="1" x14ac:dyDescent="0.15">
      <c r="B9" s="7"/>
      <c r="C9" s="5" t="s">
        <v>1</v>
      </c>
      <c r="D9" s="25" t="s">
        <v>13</v>
      </c>
      <c r="E9" s="26">
        <v>0</v>
      </c>
      <c r="F9" s="6"/>
    </row>
    <row r="10" spans="2:6" ht="13.5" customHeight="1" x14ac:dyDescent="0.15">
      <c r="B10" s="7"/>
      <c r="C10" s="5"/>
      <c r="D10" s="25" t="s">
        <v>15</v>
      </c>
      <c r="E10" s="26">
        <v>0</v>
      </c>
      <c r="F10" s="6"/>
    </row>
    <row r="11" spans="2:6" ht="13.5" customHeight="1" x14ac:dyDescent="0.15">
      <c r="B11" s="7"/>
      <c r="C11" s="24">
        <f>E9+E10+E11</f>
        <v>0</v>
      </c>
      <c r="D11" s="25" t="s">
        <v>16</v>
      </c>
      <c r="E11" s="26">
        <v>0</v>
      </c>
      <c r="F11" s="6"/>
    </row>
    <row r="12" spans="2:6" ht="16.5" customHeight="1" x14ac:dyDescent="0.15">
      <c r="B12" s="10" t="s">
        <v>6</v>
      </c>
      <c r="C12" s="29">
        <f>C7+C11</f>
        <v>6000000</v>
      </c>
      <c r="D12" s="33"/>
      <c r="E12" s="34"/>
      <c r="F12" s="11"/>
    </row>
    <row r="13" spans="2:6" ht="13.5" customHeight="1" x14ac:dyDescent="0.15">
      <c r="B13" s="7" t="s">
        <v>9</v>
      </c>
      <c r="C13" s="18" t="s">
        <v>0</v>
      </c>
      <c r="D13" s="25" t="s">
        <v>13</v>
      </c>
      <c r="E13" s="26">
        <v>252900000</v>
      </c>
      <c r="F13" s="6"/>
    </row>
    <row r="14" spans="2:6" ht="13.5" customHeight="1" x14ac:dyDescent="0.15">
      <c r="B14" s="7"/>
      <c r="C14" s="24">
        <f>E13+E14+E15</f>
        <v>257900000</v>
      </c>
      <c r="D14" s="25" t="s">
        <v>15</v>
      </c>
      <c r="E14" s="26">
        <v>5000000</v>
      </c>
      <c r="F14" s="6"/>
    </row>
    <row r="15" spans="2:6" ht="13.5" customHeight="1" x14ac:dyDescent="0.15">
      <c r="B15" s="7"/>
      <c r="C15" s="8"/>
      <c r="D15" s="27" t="s">
        <v>16</v>
      </c>
      <c r="E15" s="28"/>
      <c r="F15" s="9"/>
    </row>
    <row r="16" spans="2:6" ht="13.5" customHeight="1" x14ac:dyDescent="0.15">
      <c r="B16" s="7"/>
      <c r="C16" s="5" t="s">
        <v>1</v>
      </c>
      <c r="D16" s="25" t="s">
        <v>13</v>
      </c>
      <c r="E16" s="26">
        <v>65000000</v>
      </c>
      <c r="F16" s="6"/>
    </row>
    <row r="17" spans="2:6" ht="13.5" customHeight="1" x14ac:dyDescent="0.15">
      <c r="B17" s="7"/>
      <c r="C17" s="5"/>
      <c r="D17" s="25" t="s">
        <v>15</v>
      </c>
      <c r="E17" s="26">
        <v>0</v>
      </c>
      <c r="F17" s="6"/>
    </row>
    <row r="18" spans="2:6" ht="13.5" customHeight="1" x14ac:dyDescent="0.15">
      <c r="B18" s="7"/>
      <c r="C18" s="24">
        <f>E16+E17+E18</f>
        <v>65000000</v>
      </c>
      <c r="D18" s="25" t="s">
        <v>16</v>
      </c>
      <c r="E18" s="26">
        <v>0</v>
      </c>
      <c r="F18" s="6"/>
    </row>
    <row r="19" spans="2:6" ht="16.5" customHeight="1" x14ac:dyDescent="0.15">
      <c r="B19" s="10" t="s">
        <v>6</v>
      </c>
      <c r="C19" s="29">
        <f>C14+C18</f>
        <v>322900000</v>
      </c>
      <c r="D19" s="33"/>
      <c r="E19" s="34"/>
      <c r="F19" s="11"/>
    </row>
    <row r="20" spans="2:6" ht="12.6" customHeight="1" x14ac:dyDescent="0.15">
      <c r="B20" s="7" t="s">
        <v>8</v>
      </c>
      <c r="C20" s="5" t="s">
        <v>0</v>
      </c>
      <c r="D20" s="25" t="s">
        <v>13</v>
      </c>
      <c r="E20" s="26">
        <v>80750000</v>
      </c>
      <c r="F20" s="6"/>
    </row>
    <row r="21" spans="2:6" ht="12.6" customHeight="1" x14ac:dyDescent="0.15">
      <c r="B21" s="7"/>
      <c r="C21" s="24">
        <f>E20+E21+E22</f>
        <v>115500000</v>
      </c>
      <c r="D21" s="25" t="s">
        <v>15</v>
      </c>
      <c r="E21" s="26">
        <v>34750000</v>
      </c>
      <c r="F21" s="6"/>
    </row>
    <row r="22" spans="2:6" ht="12.6" customHeight="1" x14ac:dyDescent="0.15">
      <c r="B22" s="7"/>
      <c r="C22" s="8"/>
      <c r="D22" s="27" t="s">
        <v>16</v>
      </c>
      <c r="E22" s="28">
        <v>0</v>
      </c>
      <c r="F22" s="9"/>
    </row>
    <row r="23" spans="2:6" ht="12.6" customHeight="1" x14ac:dyDescent="0.15">
      <c r="B23" s="7"/>
      <c r="C23" s="5" t="s">
        <v>1</v>
      </c>
      <c r="D23" s="25" t="s">
        <v>13</v>
      </c>
      <c r="E23" s="26">
        <v>250000</v>
      </c>
      <c r="F23" s="6"/>
    </row>
    <row r="24" spans="2:6" ht="12.6" customHeight="1" x14ac:dyDescent="0.15">
      <c r="B24" s="7"/>
      <c r="C24" s="5"/>
      <c r="D24" s="25" t="s">
        <v>15</v>
      </c>
      <c r="E24" s="26">
        <v>0</v>
      </c>
      <c r="F24" s="6"/>
    </row>
    <row r="25" spans="2:6" ht="12.6" customHeight="1" x14ac:dyDescent="0.15">
      <c r="B25" s="7"/>
      <c r="C25" s="24">
        <f>E23+E24+E25</f>
        <v>250000</v>
      </c>
      <c r="D25" s="25" t="s">
        <v>16</v>
      </c>
      <c r="E25" s="26">
        <v>0</v>
      </c>
      <c r="F25" s="6"/>
    </row>
    <row r="26" spans="2:6" ht="16.5" customHeight="1" x14ac:dyDescent="0.15">
      <c r="B26" s="10" t="s">
        <v>6</v>
      </c>
      <c r="C26" s="29">
        <f>C21+C25</f>
        <v>115750000</v>
      </c>
      <c r="D26" s="33"/>
      <c r="E26" s="34"/>
      <c r="F26" s="11"/>
    </row>
    <row r="27" spans="2:6" ht="16.5" customHeight="1" x14ac:dyDescent="0.15">
      <c r="B27" s="12" t="s">
        <v>11</v>
      </c>
      <c r="C27" s="30">
        <f>C7+C14+C21</f>
        <v>379400000</v>
      </c>
      <c r="D27" s="19"/>
      <c r="E27" s="19"/>
      <c r="F27" s="13"/>
    </row>
    <row r="28" spans="2:6" ht="16.5" customHeight="1" x14ac:dyDescent="0.15">
      <c r="B28" s="12" t="s">
        <v>12</v>
      </c>
      <c r="C28" s="30">
        <f>C11+C18+C25</f>
        <v>65250000</v>
      </c>
      <c r="D28" s="19"/>
      <c r="E28" s="19"/>
      <c r="F28" s="13"/>
    </row>
    <row r="29" spans="2:6" ht="16.5" customHeight="1" thickBot="1" x14ac:dyDescent="0.2">
      <c r="B29" s="14" t="s">
        <v>2</v>
      </c>
      <c r="C29" s="31">
        <f>ROUNDDOWN((C27+C28)*0.1,0)</f>
        <v>44465000</v>
      </c>
      <c r="D29" s="20"/>
      <c r="E29" s="21"/>
      <c r="F29" s="15"/>
    </row>
    <row r="30" spans="2:6" ht="16.5" customHeight="1" thickBot="1" x14ac:dyDescent="0.2">
      <c r="B30" s="14" t="s">
        <v>7</v>
      </c>
      <c r="C30" s="31">
        <f>C12+C19+C26+C29</f>
        <v>489115000</v>
      </c>
      <c r="D30" s="22"/>
      <c r="E30" s="23"/>
      <c r="F30" s="16"/>
    </row>
    <row r="31" spans="2:6" ht="17.25" customHeight="1" x14ac:dyDescent="0.15"/>
    <row r="32" spans="2:6" ht="18" customHeight="1" thickBot="1" x14ac:dyDescent="0.2">
      <c r="B32" s="17" t="s">
        <v>19</v>
      </c>
    </row>
    <row r="33" spans="2:6" ht="12.6" customHeight="1" thickBot="1" x14ac:dyDescent="0.2">
      <c r="B33" s="3" t="s">
        <v>3</v>
      </c>
      <c r="C33" s="1" t="s">
        <v>5</v>
      </c>
      <c r="D33" s="35" t="s">
        <v>4</v>
      </c>
      <c r="E33" s="36"/>
      <c r="F33" s="37"/>
    </row>
    <row r="34" spans="2:6" ht="12.6" customHeight="1" thickTop="1" x14ac:dyDescent="0.15">
      <c r="B34" s="4" t="s">
        <v>10</v>
      </c>
      <c r="C34" s="5" t="s">
        <v>0</v>
      </c>
      <c r="D34" s="25" t="s">
        <v>14</v>
      </c>
      <c r="E34" s="26">
        <v>81500000</v>
      </c>
      <c r="F34" s="6"/>
    </row>
    <row r="35" spans="2:6" ht="12.6" customHeight="1" x14ac:dyDescent="0.15">
      <c r="B35" s="7"/>
      <c r="C35" s="24">
        <f>E34+E35+E36</f>
        <v>81500000</v>
      </c>
      <c r="D35" s="25" t="s">
        <v>15</v>
      </c>
      <c r="E35" s="26">
        <v>0</v>
      </c>
      <c r="F35" s="6"/>
    </row>
    <row r="36" spans="2:6" ht="12.6" customHeight="1" x14ac:dyDescent="0.15">
      <c r="B36" s="7"/>
      <c r="C36" s="8"/>
      <c r="D36" s="27" t="s">
        <v>16</v>
      </c>
      <c r="E36" s="28">
        <v>0</v>
      </c>
      <c r="F36" s="9"/>
    </row>
    <row r="37" spans="2:6" ht="12.6" customHeight="1" x14ac:dyDescent="0.15">
      <c r="B37" s="7"/>
      <c r="C37" s="5" t="s">
        <v>1</v>
      </c>
      <c r="D37" s="25" t="s">
        <v>13</v>
      </c>
      <c r="E37" s="26">
        <v>0</v>
      </c>
      <c r="F37" s="6"/>
    </row>
    <row r="38" spans="2:6" ht="16.5" customHeight="1" x14ac:dyDescent="0.15">
      <c r="B38" s="7"/>
      <c r="C38" s="5"/>
      <c r="D38" s="25" t="s">
        <v>15</v>
      </c>
      <c r="E38" s="26">
        <v>0</v>
      </c>
      <c r="F38" s="6"/>
    </row>
    <row r="39" spans="2:6" ht="12.6" customHeight="1" x14ac:dyDescent="0.15">
      <c r="B39" s="7"/>
      <c r="C39" s="24">
        <f>E37+E38+E39</f>
        <v>0</v>
      </c>
      <c r="D39" s="25" t="s">
        <v>16</v>
      </c>
      <c r="E39" s="26">
        <v>0</v>
      </c>
      <c r="F39" s="6"/>
    </row>
    <row r="40" spans="2:6" ht="12.6" customHeight="1" x14ac:dyDescent="0.15">
      <c r="B40" s="10" t="s">
        <v>6</v>
      </c>
      <c r="C40" s="29">
        <f>C35+C39</f>
        <v>81500000</v>
      </c>
      <c r="D40" s="33"/>
      <c r="E40" s="34"/>
      <c r="F40" s="11"/>
    </row>
    <row r="41" spans="2:6" ht="12.6" customHeight="1" x14ac:dyDescent="0.15">
      <c r="B41" s="7" t="s">
        <v>9</v>
      </c>
      <c r="C41" s="5" t="s">
        <v>0</v>
      </c>
      <c r="D41" s="25" t="s">
        <v>13</v>
      </c>
      <c r="E41" s="26">
        <v>495000000</v>
      </c>
      <c r="F41" s="6"/>
    </row>
    <row r="42" spans="2:6" ht="12.6" customHeight="1" x14ac:dyDescent="0.15">
      <c r="B42" s="7"/>
      <c r="C42" s="24">
        <f>E41+E42+E43</f>
        <v>495000000</v>
      </c>
      <c r="D42" s="25" t="s">
        <v>15</v>
      </c>
      <c r="E42" s="26">
        <v>0</v>
      </c>
      <c r="F42" s="6"/>
    </row>
    <row r="43" spans="2:6" ht="12.6" customHeight="1" x14ac:dyDescent="0.15">
      <c r="B43" s="7"/>
      <c r="C43" s="8"/>
      <c r="D43" s="27" t="s">
        <v>16</v>
      </c>
      <c r="E43" s="28">
        <v>0</v>
      </c>
      <c r="F43" s="9"/>
    </row>
    <row r="44" spans="2:6" ht="16.5" customHeight="1" x14ac:dyDescent="0.15">
      <c r="B44" s="7"/>
      <c r="C44" s="5" t="s">
        <v>1</v>
      </c>
      <c r="D44" s="25" t="s">
        <v>13</v>
      </c>
      <c r="E44" s="26">
        <v>180000000</v>
      </c>
      <c r="F44" s="6"/>
    </row>
    <row r="45" spans="2:6" ht="12.6" customHeight="1" x14ac:dyDescent="0.15">
      <c r="B45" s="7"/>
      <c r="C45" s="5"/>
      <c r="D45" s="25" t="s">
        <v>15</v>
      </c>
      <c r="E45" s="26">
        <v>0</v>
      </c>
      <c r="F45" s="6"/>
    </row>
    <row r="46" spans="2:6" ht="12.6" customHeight="1" x14ac:dyDescent="0.15">
      <c r="B46" s="7"/>
      <c r="C46" s="24">
        <f>E44+E45+E46</f>
        <v>180000000</v>
      </c>
      <c r="D46" s="25" t="s">
        <v>16</v>
      </c>
      <c r="E46" s="26">
        <v>0</v>
      </c>
      <c r="F46" s="6"/>
    </row>
    <row r="47" spans="2:6" ht="12.6" customHeight="1" x14ac:dyDescent="0.15">
      <c r="B47" s="10" t="s">
        <v>6</v>
      </c>
      <c r="C47" s="29">
        <f>C42+C46</f>
        <v>675000000</v>
      </c>
      <c r="D47" s="33"/>
      <c r="E47" s="34"/>
      <c r="F47" s="11"/>
    </row>
    <row r="48" spans="2:6" ht="12.6" customHeight="1" x14ac:dyDescent="0.15">
      <c r="B48" s="7" t="s">
        <v>8</v>
      </c>
      <c r="C48" s="5" t="s">
        <v>0</v>
      </c>
      <c r="D48" s="25" t="s">
        <v>13</v>
      </c>
      <c r="E48" s="26">
        <v>200000000</v>
      </c>
      <c r="F48" s="6"/>
    </row>
    <row r="49" spans="2:6" ht="12.6" customHeight="1" x14ac:dyDescent="0.15">
      <c r="B49" s="7"/>
      <c r="C49" s="24">
        <f>E48+E49+E50</f>
        <v>268600000</v>
      </c>
      <c r="D49" s="25" t="s">
        <v>15</v>
      </c>
      <c r="E49" s="26">
        <v>68600000</v>
      </c>
      <c r="F49" s="6"/>
    </row>
    <row r="50" spans="2:6" ht="12.6" customHeight="1" x14ac:dyDescent="0.15">
      <c r="B50" s="7"/>
      <c r="C50" s="8"/>
      <c r="D50" s="27" t="s">
        <v>16</v>
      </c>
      <c r="E50" s="28">
        <v>0</v>
      </c>
      <c r="F50" s="9"/>
    </row>
    <row r="51" spans="2:6" ht="16.5" customHeight="1" x14ac:dyDescent="0.15">
      <c r="B51" s="7"/>
      <c r="C51" s="5" t="s">
        <v>1</v>
      </c>
      <c r="D51" s="25" t="s">
        <v>13</v>
      </c>
      <c r="E51" s="26">
        <v>115000000</v>
      </c>
      <c r="F51" s="6"/>
    </row>
    <row r="52" spans="2:6" ht="12.6" customHeight="1" x14ac:dyDescent="0.15">
      <c r="B52" s="7"/>
      <c r="C52" s="5"/>
      <c r="D52" s="25" t="s">
        <v>15</v>
      </c>
      <c r="E52" s="26">
        <v>0</v>
      </c>
      <c r="F52" s="6"/>
    </row>
    <row r="53" spans="2:6" ht="12.6" customHeight="1" x14ac:dyDescent="0.15">
      <c r="B53" s="7"/>
      <c r="C53" s="24">
        <f>E51+E52+E53</f>
        <v>115000000</v>
      </c>
      <c r="D53" s="25" t="s">
        <v>16</v>
      </c>
      <c r="E53" s="26">
        <v>0</v>
      </c>
      <c r="F53" s="6"/>
    </row>
    <row r="54" spans="2:6" ht="12.6" customHeight="1" x14ac:dyDescent="0.15">
      <c r="B54" s="10" t="s">
        <v>6</v>
      </c>
      <c r="C54" s="29">
        <f>C49+C53</f>
        <v>383600000</v>
      </c>
      <c r="D54" s="33"/>
      <c r="E54" s="34"/>
      <c r="F54" s="11"/>
    </row>
    <row r="55" spans="2:6" ht="16.5" customHeight="1" x14ac:dyDescent="0.15">
      <c r="B55" s="12" t="s">
        <v>11</v>
      </c>
      <c r="C55" s="30">
        <f>C35+C42+C49</f>
        <v>845100000</v>
      </c>
      <c r="D55" s="19"/>
      <c r="E55" s="19"/>
      <c r="F55" s="13"/>
    </row>
    <row r="56" spans="2:6" ht="12.6" customHeight="1" x14ac:dyDescent="0.15">
      <c r="B56" s="12" t="s">
        <v>12</v>
      </c>
      <c r="C56" s="30">
        <f>C39+C46+C53</f>
        <v>295000000</v>
      </c>
      <c r="D56" s="19"/>
      <c r="E56" s="19"/>
      <c r="F56" s="13"/>
    </row>
    <row r="57" spans="2:6" ht="14.25" thickBot="1" x14ac:dyDescent="0.2">
      <c r="B57" s="14" t="s">
        <v>2</v>
      </c>
      <c r="C57" s="31">
        <f>ROUNDDOWN((C55+C56)*0.1,0)</f>
        <v>114010000</v>
      </c>
      <c r="D57" s="20"/>
      <c r="E57" s="21"/>
      <c r="F57" s="15"/>
    </row>
    <row r="58" spans="2:6" ht="14.25" thickBot="1" x14ac:dyDescent="0.2">
      <c r="B58" s="14" t="s">
        <v>7</v>
      </c>
      <c r="C58" s="31">
        <f>C40+C47+C54+C57</f>
        <v>1254110000</v>
      </c>
      <c r="D58" s="22"/>
      <c r="E58" s="23"/>
      <c r="F58" s="16"/>
    </row>
  </sheetData>
  <mergeCells count="8">
    <mergeCell ref="D47:E47"/>
    <mergeCell ref="D54:E54"/>
    <mergeCell ref="D33:F33"/>
    <mergeCell ref="D40:E40"/>
    <mergeCell ref="D5:F5"/>
    <mergeCell ref="D26:E26"/>
    <mergeCell ref="D19:E19"/>
    <mergeCell ref="D12:E12"/>
  </mergeCells>
  <phoneticPr fontId="2"/>
  <printOptions horizontalCentered="1"/>
  <pageMargins left="0.78740157480314965" right="0.39370078740157483" top="0.75" bottom="0.19685039370078741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5-2-2</vt:lpstr>
      <vt:lpstr>'5-2-2'!Print_Area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2012-07-24T11:00:43Z</dcterms:created>
  <dcterms:modified xsi:type="dcterms:W3CDTF">2020-05-18T02:24:29Z</dcterms:modified>
</cp:coreProperties>
</file>